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zlinsky.cz\NS\S\SK\Ekonomika\Rok_2025\ROZPIS ROZPOČTU_2025\Na_zkolu\"/>
    </mc:Choice>
  </mc:AlternateContent>
  <xr:revisionPtr revIDLastSave="0" documentId="8_{F0634EC1-5D74-4837-858F-7B16FE9AF862}" xr6:coauthVersionLast="47" xr6:coauthVersionMax="47" xr10:uidLastSave="{00000000-0000-0000-0000-000000000000}"/>
  <bookViews>
    <workbookView xWindow="-108" yWindow="-108" windowWidth="23256" windowHeight="12456" tabRatio="971" activeTab="25" xr2:uid="{00000000-000D-0000-FFFF-FFFF00000000}"/>
  </bookViews>
  <sheets>
    <sheet name="ř.č.2" sheetId="39" r:id="rId1"/>
    <sheet name="ř.č.3" sheetId="48" r:id="rId2"/>
    <sheet name="ř.č.5" sheetId="49" r:id="rId3"/>
    <sheet name="ř.č.8" sheetId="41" r:id="rId4"/>
    <sheet name="ř.č.9" sheetId="42" r:id="rId5"/>
    <sheet name="ř.č.10" sheetId="43" r:id="rId6"/>
    <sheet name="ř.č.11" sheetId="26" r:id="rId7"/>
    <sheet name="ř.č.12" sheetId="30" r:id="rId8"/>
    <sheet name="ř.č.13" sheetId="35" r:id="rId9"/>
    <sheet name="ř.č.14" sheetId="44" r:id="rId10"/>
    <sheet name="ř.č.15" sheetId="45" r:id="rId11"/>
    <sheet name="ř.č.16" sheetId="46" r:id="rId12"/>
    <sheet name="ř.č.17" sheetId="32" r:id="rId13"/>
    <sheet name="ř.č.18" sheetId="37" r:id="rId14"/>
    <sheet name="ř.č.19" sheetId="36" r:id="rId15"/>
    <sheet name="ř.č.23" sheetId="16" r:id="rId16"/>
    <sheet name="ř.č.24" sheetId="17" r:id="rId17"/>
    <sheet name="ř.č.25" sheetId="18" r:id="rId18"/>
    <sheet name="ř.č.32" sheetId="19" r:id="rId19"/>
    <sheet name="ř.č.33" sheetId="20" r:id="rId20"/>
    <sheet name="ř.č.34" sheetId="21" r:id="rId21"/>
    <sheet name="ř.č.38" sheetId="29" r:id="rId22"/>
    <sheet name="ř.č.39" sheetId="28" r:id="rId23"/>
    <sheet name="ř.č.40" sheetId="27" r:id="rId24"/>
    <sheet name="ř.č.44" sheetId="22" r:id="rId25"/>
    <sheet name="ř.č.45" sheetId="23" r:id="rId26"/>
  </sheets>
  <calcPr calcId="191029"/>
  <customWorkbookViews>
    <customWorkbookView name="Tomášů Marie - vlastní zobrazení" guid="{9CAAA60C-106D-4F8E-A81F-95CFD06AFDD7}" mergeInterval="0" personalView="1" maximized="1" windowWidth="1020" windowHeight="566" activeSheetId="4"/>
    <customWorkbookView name="Zlinsky kraj - vlastní pohled" guid="{F6CAA2D7-F165-4585-B311-FBB90CE27D95}" mergeInterval="0" personalView="1" maximized="1" windowWidth="796" windowHeight="409" activeSheetId="5"/>
    <customWorkbookView name="kraj - vlastní zobrazení" guid="{BD550E2D-5A13-4DCD-8207-F03E30E83E0E}" mergeInterval="0" personalView="1" maximized="1" xWindow="38" yWindow="32" windowWidth="744" windowHeight="558" activeSheetId="11" showComments="commIndAndComment"/>
    <customWorkbookView name="kraj - vlastní zobrazení (2)" guid="{870FA27C-07D8-4C73-B8DE-C062A9FA7A0E}" mergeInterval="0" personalView="1" maximized="1" windowWidth="1020" windowHeight="577" activeSheetId="2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9" l="1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I29" i="49" s="1"/>
  <c r="D30" i="49"/>
  <c r="I30" i="49" s="1"/>
  <c r="D31" i="49"/>
  <c r="I31" i="49" s="1"/>
  <c r="D32" i="49"/>
  <c r="D33" i="49"/>
  <c r="I33" i="49" s="1"/>
  <c r="D34" i="49"/>
  <c r="I34" i="49" s="1"/>
  <c r="D35" i="49"/>
  <c r="I35" i="49" s="1"/>
  <c r="D36" i="49"/>
  <c r="D37" i="49"/>
  <c r="D38" i="49"/>
  <c r="D39" i="49"/>
  <c r="D40" i="49"/>
  <c r="D41" i="49"/>
  <c r="I41" i="49" s="1"/>
  <c r="D42" i="49"/>
  <c r="I42" i="49" s="1"/>
  <c r="D43" i="49"/>
  <c r="I43" i="49" s="1"/>
  <c r="D44" i="49"/>
  <c r="D45" i="49"/>
  <c r="I45" i="49" s="1"/>
  <c r="D46" i="49"/>
  <c r="I46" i="49" s="1"/>
  <c r="D47" i="49"/>
  <c r="I47" i="49" s="1"/>
  <c r="D48" i="49"/>
  <c r="D49" i="49"/>
  <c r="D50" i="49"/>
  <c r="D51" i="49"/>
  <c r="D52" i="49"/>
  <c r="D53" i="49"/>
  <c r="I53" i="49" s="1"/>
  <c r="D54" i="49"/>
  <c r="I54" i="49" s="1"/>
  <c r="D55" i="49"/>
  <c r="I55" i="49" s="1"/>
  <c r="D56" i="49"/>
  <c r="D57" i="49"/>
  <c r="I57" i="49" s="1"/>
  <c r="D58" i="49"/>
  <c r="I58" i="49" s="1"/>
  <c r="D59" i="49"/>
  <c r="I59" i="49" s="1"/>
  <c r="D60" i="49"/>
  <c r="D61" i="49"/>
  <c r="D62" i="49"/>
  <c r="D63" i="49"/>
  <c r="D64" i="49"/>
  <c r="D65" i="49"/>
  <c r="I65" i="49" s="1"/>
  <c r="D66" i="49"/>
  <c r="I66" i="49" s="1"/>
  <c r="D67" i="49"/>
  <c r="I67" i="49" s="1"/>
  <c r="D68" i="49"/>
  <c r="D69" i="49"/>
  <c r="I69" i="49" s="1"/>
  <c r="D70" i="49"/>
  <c r="I70" i="49" s="1"/>
  <c r="D71" i="49"/>
  <c r="I71" i="49" s="1"/>
  <c r="D72" i="49"/>
  <c r="D73" i="49"/>
  <c r="D74" i="49"/>
  <c r="D75" i="49"/>
  <c r="D76" i="49"/>
  <c r="D77" i="49"/>
  <c r="I77" i="49" s="1"/>
  <c r="D78" i="49"/>
  <c r="I78" i="49" s="1"/>
  <c r="D79" i="49"/>
  <c r="I79" i="49" s="1"/>
  <c r="D80" i="49"/>
  <c r="D81" i="49"/>
  <c r="I81" i="49" s="1"/>
  <c r="D82" i="49"/>
  <c r="I82" i="49" s="1"/>
  <c r="D83" i="49"/>
  <c r="I83" i="49" s="1"/>
  <c r="D84" i="49"/>
  <c r="D85" i="49"/>
  <c r="D86" i="49"/>
  <c r="D87" i="49"/>
  <c r="D88" i="49"/>
  <c r="D89" i="49"/>
  <c r="I89" i="49" s="1"/>
  <c r="D90" i="49"/>
  <c r="I90" i="49" s="1"/>
  <c r="D91" i="49"/>
  <c r="I91" i="49" s="1"/>
  <c r="D92" i="49"/>
  <c r="D93" i="49"/>
  <c r="I93" i="49" s="1"/>
  <c r="D94" i="49"/>
  <c r="I94" i="49" s="1"/>
  <c r="D95" i="49"/>
  <c r="I95" i="49" s="1"/>
  <c r="D96" i="49"/>
  <c r="D97" i="49"/>
  <c r="D98" i="49"/>
  <c r="D99" i="49"/>
  <c r="D100" i="49"/>
  <c r="D101" i="49"/>
  <c r="I101" i="49" s="1"/>
  <c r="D102" i="49"/>
  <c r="I102" i="49" s="1"/>
  <c r="D103" i="49"/>
  <c r="I103" i="49" s="1"/>
  <c r="D104" i="49"/>
  <c r="D105" i="49"/>
  <c r="I105" i="49" s="1"/>
  <c r="D106" i="49"/>
  <c r="I106" i="49" s="1"/>
  <c r="D107" i="49"/>
  <c r="I107" i="49" s="1"/>
  <c r="D108" i="49"/>
  <c r="D109" i="49"/>
  <c r="D110" i="49"/>
  <c r="D111" i="49"/>
  <c r="D112" i="49"/>
  <c r="D113" i="49"/>
  <c r="I113" i="49" s="1"/>
  <c r="D114" i="49"/>
  <c r="I114" i="49" s="1"/>
  <c r="D115" i="49"/>
  <c r="I115" i="49" s="1"/>
  <c r="D116" i="49"/>
  <c r="D117" i="49"/>
  <c r="I117" i="49" s="1"/>
  <c r="D118" i="49"/>
  <c r="I118" i="49" s="1"/>
  <c r="D119" i="49"/>
  <c r="I119" i="49" s="1"/>
  <c r="D120" i="49"/>
  <c r="D121" i="49"/>
  <c r="D122" i="49"/>
  <c r="D123" i="49"/>
  <c r="D124" i="49"/>
  <c r="D125" i="49"/>
  <c r="I125" i="49" s="1"/>
  <c r="D126" i="49"/>
  <c r="I126" i="49" s="1"/>
  <c r="D127" i="49"/>
  <c r="I127" i="49" s="1"/>
  <c r="D128" i="49"/>
  <c r="D129" i="49"/>
  <c r="I129" i="49" s="1"/>
  <c r="D130" i="49"/>
  <c r="I130" i="49" s="1"/>
  <c r="D131" i="49"/>
  <c r="I131" i="49" s="1"/>
  <c r="D132" i="49"/>
  <c r="D133" i="49"/>
  <c r="D134" i="49"/>
  <c r="D135" i="49"/>
  <c r="D136" i="49"/>
  <c r="D137" i="49"/>
  <c r="I137" i="49" s="1"/>
  <c r="D138" i="49"/>
  <c r="I138" i="49" s="1"/>
  <c r="D139" i="49"/>
  <c r="I139" i="49" s="1"/>
  <c r="D140" i="49"/>
  <c r="D141" i="49"/>
  <c r="I141" i="49" s="1"/>
  <c r="D142" i="49"/>
  <c r="I142" i="49" s="1"/>
  <c r="D143" i="49"/>
  <c r="I143" i="49" s="1"/>
  <c r="D144" i="49"/>
  <c r="D145" i="49"/>
  <c r="D146" i="49"/>
  <c r="D147" i="49"/>
  <c r="D148" i="49"/>
  <c r="D149" i="49"/>
  <c r="I149" i="49" s="1"/>
  <c r="D150" i="49"/>
  <c r="I150" i="49" s="1"/>
  <c r="D151" i="49"/>
  <c r="I151" i="49" s="1"/>
  <c r="D152" i="49"/>
  <c r="D153" i="49"/>
  <c r="I153" i="49" s="1"/>
  <c r="D154" i="49"/>
  <c r="I154" i="49" s="1"/>
  <c r="D155" i="49"/>
  <c r="I155" i="49" s="1"/>
  <c r="D156" i="49"/>
  <c r="D157" i="49"/>
  <c r="D158" i="49"/>
  <c r="D159" i="49"/>
  <c r="D160" i="49"/>
  <c r="D161" i="49"/>
  <c r="I161" i="49" s="1"/>
  <c r="D162" i="49"/>
  <c r="I162" i="49" s="1"/>
  <c r="D163" i="49"/>
  <c r="I163" i="49" s="1"/>
  <c r="D164" i="49"/>
  <c r="D165" i="49"/>
  <c r="I165" i="49" s="1"/>
  <c r="D166" i="49"/>
  <c r="I166" i="49" s="1"/>
  <c r="D167" i="49"/>
  <c r="I167" i="49" s="1"/>
  <c r="D168" i="49"/>
  <c r="D169" i="49"/>
  <c r="D170" i="49"/>
  <c r="D171" i="49"/>
  <c r="D172" i="49"/>
  <c r="D173" i="49"/>
  <c r="I173" i="49" s="1"/>
  <c r="D174" i="49"/>
  <c r="I174" i="49" s="1"/>
  <c r="D175" i="49"/>
  <c r="I175" i="49" s="1"/>
  <c r="D176" i="49"/>
  <c r="D177" i="49"/>
  <c r="I177" i="49" s="1"/>
  <c r="D178" i="49"/>
  <c r="I178" i="49" s="1"/>
  <c r="D179" i="49"/>
  <c r="I179" i="49" s="1"/>
  <c r="D180" i="49"/>
  <c r="D181" i="49"/>
  <c r="D182" i="49"/>
  <c r="D183" i="49"/>
  <c r="D184" i="49"/>
  <c r="D185" i="49"/>
  <c r="I185" i="49" s="1"/>
  <c r="D186" i="49"/>
  <c r="I186" i="49" s="1"/>
  <c r="D187" i="49"/>
  <c r="I187" i="49" s="1"/>
  <c r="D188" i="49"/>
  <c r="D189" i="49"/>
  <c r="I189" i="49" s="1"/>
  <c r="D190" i="49"/>
  <c r="I190" i="49" s="1"/>
  <c r="D191" i="49"/>
  <c r="I191" i="49" s="1"/>
  <c r="D192" i="49"/>
  <c r="D193" i="49"/>
  <c r="D194" i="49"/>
  <c r="D195" i="49"/>
  <c r="D196" i="49"/>
  <c r="D197" i="49"/>
  <c r="I197" i="49" s="1"/>
  <c r="D198" i="49"/>
  <c r="I198" i="49" s="1"/>
  <c r="D199" i="49"/>
  <c r="I199" i="49" s="1"/>
  <c r="D200" i="49"/>
  <c r="D201" i="49"/>
  <c r="I201" i="49" s="1"/>
  <c r="D202" i="49"/>
  <c r="I202" i="49" s="1"/>
  <c r="D203" i="49"/>
  <c r="I203" i="49" s="1"/>
  <c r="D204" i="49"/>
  <c r="D205" i="49"/>
  <c r="D206" i="49"/>
  <c r="D207" i="49"/>
  <c r="D208" i="49"/>
  <c r="D209" i="49"/>
  <c r="I209" i="49" s="1"/>
  <c r="D210" i="49"/>
  <c r="I210" i="49" s="1"/>
  <c r="D211" i="49"/>
  <c r="I211" i="49" s="1"/>
  <c r="D212" i="49"/>
  <c r="D213" i="49"/>
  <c r="I213" i="49" s="1"/>
  <c r="D214" i="49"/>
  <c r="I214" i="49" s="1"/>
  <c r="D215" i="49"/>
  <c r="I215" i="49" s="1"/>
  <c r="D216" i="49"/>
  <c r="D217" i="49"/>
  <c r="D218" i="49"/>
  <c r="D219" i="49"/>
  <c r="D220" i="49"/>
  <c r="D221" i="49"/>
  <c r="I221" i="49" s="1"/>
  <c r="D222" i="49"/>
  <c r="I222" i="49" s="1"/>
  <c r="D223" i="49"/>
  <c r="I223" i="49" s="1"/>
  <c r="D224" i="49"/>
  <c r="D225" i="49"/>
  <c r="I225" i="49" s="1"/>
  <c r="D226" i="49"/>
  <c r="I226" i="49" s="1"/>
  <c r="D227" i="49"/>
  <c r="I227" i="49" s="1"/>
  <c r="D228" i="49"/>
  <c r="D229" i="49"/>
  <c r="D230" i="49"/>
  <c r="D231" i="49"/>
  <c r="D232" i="49"/>
  <c r="D233" i="49"/>
  <c r="I233" i="49" s="1"/>
  <c r="D234" i="49"/>
  <c r="I234" i="49" s="1"/>
  <c r="D235" i="49"/>
  <c r="I235" i="49" s="1"/>
  <c r="D236" i="49"/>
  <c r="D237" i="49"/>
  <c r="I237" i="49" s="1"/>
  <c r="D238" i="49"/>
  <c r="I238" i="49" s="1"/>
  <c r="D239" i="49"/>
  <c r="I239" i="49" s="1"/>
  <c r="D240" i="49"/>
  <c r="D241" i="49"/>
  <c r="D242" i="49"/>
  <c r="D243" i="49"/>
  <c r="D244" i="49"/>
  <c r="D245" i="49"/>
  <c r="I245" i="49" s="1"/>
  <c r="D246" i="49"/>
  <c r="I246" i="49" s="1"/>
  <c r="D247" i="49"/>
  <c r="I247" i="49" s="1"/>
  <c r="D248" i="49"/>
  <c r="D249" i="49"/>
  <c r="I249" i="49" s="1"/>
  <c r="D250" i="49"/>
  <c r="I250" i="49" s="1"/>
  <c r="D251" i="49"/>
  <c r="I251" i="49" s="1"/>
  <c r="D252" i="49"/>
  <c r="D253" i="49"/>
  <c r="D254" i="49"/>
  <c r="D255" i="49"/>
  <c r="D256" i="49"/>
  <c r="D257" i="49"/>
  <c r="I257" i="49" s="1"/>
  <c r="D258" i="49"/>
  <c r="I258" i="49" s="1"/>
  <c r="D259" i="49"/>
  <c r="I259" i="49" s="1"/>
  <c r="D260" i="49"/>
  <c r="D261" i="49"/>
  <c r="I261" i="49" s="1"/>
  <c r="D262" i="49"/>
  <c r="I262" i="49" s="1"/>
  <c r="D263" i="49"/>
  <c r="I263" i="49" s="1"/>
  <c r="D264" i="49"/>
  <c r="D265" i="49"/>
  <c r="D266" i="49"/>
  <c r="D267" i="49"/>
  <c r="D268" i="49"/>
  <c r="D269" i="49"/>
  <c r="I269" i="49" s="1"/>
  <c r="D270" i="49"/>
  <c r="I270" i="49" s="1"/>
  <c r="D271" i="49"/>
  <c r="I271" i="49" s="1"/>
  <c r="D272" i="49"/>
  <c r="D273" i="49"/>
  <c r="I273" i="49" s="1"/>
  <c r="D274" i="49"/>
  <c r="I274" i="49" s="1"/>
  <c r="D275" i="49"/>
  <c r="I275" i="49" s="1"/>
  <c r="D276" i="49"/>
  <c r="D277" i="49"/>
  <c r="D278" i="49"/>
  <c r="D279" i="49"/>
  <c r="D280" i="49"/>
  <c r="D281" i="49"/>
  <c r="I281" i="49" s="1"/>
  <c r="D282" i="49"/>
  <c r="I282" i="49" s="1"/>
  <c r="D283" i="49"/>
  <c r="I283" i="49" s="1"/>
  <c r="D284" i="49"/>
  <c r="D285" i="49"/>
  <c r="I285" i="49" s="1"/>
  <c r="D286" i="49"/>
  <c r="I286" i="49" s="1"/>
  <c r="D287" i="49"/>
  <c r="I287" i="49" s="1"/>
  <c r="D288" i="49"/>
  <c r="D289" i="49"/>
  <c r="D290" i="49"/>
  <c r="D291" i="49"/>
  <c r="D292" i="49"/>
  <c r="D293" i="49"/>
  <c r="I293" i="49" s="1"/>
  <c r="D294" i="49"/>
  <c r="I294" i="49" s="1"/>
  <c r="D295" i="49"/>
  <c r="I295" i="49" s="1"/>
  <c r="D296" i="49"/>
  <c r="D297" i="49"/>
  <c r="I297" i="49" s="1"/>
  <c r="D298" i="49"/>
  <c r="I298" i="49" s="1"/>
  <c r="D299" i="49"/>
  <c r="I299" i="49" s="1"/>
  <c r="D300" i="49"/>
  <c r="D301" i="49"/>
  <c r="D302" i="49"/>
  <c r="D303" i="49"/>
  <c r="D304" i="49"/>
  <c r="D305" i="49"/>
  <c r="I305" i="49" s="1"/>
  <c r="D306" i="49"/>
  <c r="I306" i="49" s="1"/>
  <c r="D307" i="49"/>
  <c r="I307" i="49" s="1"/>
  <c r="D308" i="49"/>
  <c r="D309" i="49"/>
  <c r="I309" i="49" s="1"/>
  <c r="D310" i="49"/>
  <c r="I310" i="49" s="1"/>
  <c r="D311" i="49"/>
  <c r="I311" i="49" s="1"/>
  <c r="D312" i="49"/>
  <c r="D313" i="49"/>
  <c r="D314" i="49"/>
  <c r="D315" i="49"/>
  <c r="D316" i="49"/>
  <c r="D317" i="49"/>
  <c r="I317" i="49" s="1"/>
  <c r="D318" i="49"/>
  <c r="I318" i="49" s="1"/>
  <c r="D319" i="49"/>
  <c r="I319" i="49" s="1"/>
  <c r="D320" i="49"/>
  <c r="D321" i="49"/>
  <c r="I321" i="49" s="1"/>
  <c r="D322" i="49"/>
  <c r="I322" i="49" s="1"/>
  <c r="D323" i="49"/>
  <c r="I323" i="49" s="1"/>
  <c r="D324" i="49"/>
  <c r="D325" i="49"/>
  <c r="D326" i="49"/>
  <c r="D327" i="49"/>
  <c r="D328" i="49"/>
  <c r="D329" i="49"/>
  <c r="I329" i="49" s="1"/>
  <c r="D330" i="49"/>
  <c r="I330" i="49" s="1"/>
  <c r="D331" i="49"/>
  <c r="I331" i="49" s="1"/>
  <c r="D332" i="49"/>
  <c r="D333" i="49"/>
  <c r="I333" i="49" s="1"/>
  <c r="D334" i="49"/>
  <c r="I334" i="49" s="1"/>
  <c r="D335" i="49"/>
  <c r="I335" i="49" s="1"/>
  <c r="D336" i="49"/>
  <c r="D337" i="49"/>
  <c r="D338" i="49"/>
  <c r="D339" i="49"/>
  <c r="D340" i="49"/>
  <c r="D341" i="49"/>
  <c r="I341" i="49" s="1"/>
  <c r="D342" i="49"/>
  <c r="I342" i="49" s="1"/>
  <c r="D343" i="49"/>
  <c r="I343" i="49" s="1"/>
  <c r="D344" i="49"/>
  <c r="D345" i="49"/>
  <c r="I345" i="49" s="1"/>
  <c r="D346" i="49"/>
  <c r="I346" i="49" s="1"/>
  <c r="D347" i="49"/>
  <c r="I347" i="49" s="1"/>
  <c r="D348" i="49"/>
  <c r="D349" i="49"/>
  <c r="D350" i="49"/>
  <c r="D351" i="49"/>
  <c r="D352" i="49"/>
  <c r="D353" i="49"/>
  <c r="I353" i="49" s="1"/>
  <c r="D354" i="49"/>
  <c r="I354" i="49" s="1"/>
  <c r="D355" i="49"/>
  <c r="I355" i="49" s="1"/>
  <c r="D356" i="49"/>
  <c r="D357" i="49"/>
  <c r="I357" i="49" s="1"/>
  <c r="D358" i="49"/>
  <c r="I358" i="49" s="1"/>
  <c r="D359" i="49"/>
  <c r="I359" i="49" s="1"/>
  <c r="D360" i="49"/>
  <c r="D361" i="49"/>
  <c r="D362" i="49"/>
  <c r="D363" i="49"/>
  <c r="D364" i="49"/>
  <c r="D365" i="49"/>
  <c r="I365" i="49" s="1"/>
  <c r="D366" i="49"/>
  <c r="I366" i="49" s="1"/>
  <c r="D367" i="49"/>
  <c r="I367" i="49" s="1"/>
  <c r="D368" i="49"/>
  <c r="D369" i="49"/>
  <c r="I369" i="49" s="1"/>
  <c r="D370" i="49"/>
  <c r="J370" i="49" s="1"/>
  <c r="D371" i="49"/>
  <c r="J371" i="49" s="1"/>
  <c r="D372" i="49"/>
  <c r="D373" i="49"/>
  <c r="D374" i="49"/>
  <c r="D375" i="49"/>
  <c r="D376" i="49"/>
  <c r="D377" i="49"/>
  <c r="I377" i="49" s="1"/>
  <c r="D378" i="49"/>
  <c r="I378" i="49" s="1"/>
  <c r="D379" i="49"/>
  <c r="I379" i="49" s="1"/>
  <c r="D380" i="49"/>
  <c r="D381" i="49"/>
  <c r="I381" i="49" s="1"/>
  <c r="D382" i="49"/>
  <c r="I382" i="49" s="1"/>
  <c r="D383" i="49"/>
  <c r="J383" i="49" s="1"/>
  <c r="D384" i="49"/>
  <c r="D385" i="49"/>
  <c r="D386" i="49"/>
  <c r="D387" i="49"/>
  <c r="D388" i="49"/>
  <c r="D389" i="49"/>
  <c r="I389" i="49" s="1"/>
  <c r="D390" i="49"/>
  <c r="I390" i="49" s="1"/>
  <c r="D391" i="49"/>
  <c r="I391" i="49" s="1"/>
  <c r="D392" i="49"/>
  <c r="D393" i="49"/>
  <c r="I393" i="49" s="1"/>
  <c r="D394" i="49"/>
  <c r="J394" i="49" s="1"/>
  <c r="D395" i="49"/>
  <c r="J395" i="49" s="1"/>
  <c r="D396" i="49"/>
  <c r="D397" i="49"/>
  <c r="D398" i="49"/>
  <c r="D399" i="49"/>
  <c r="D400" i="49"/>
  <c r="D401" i="49"/>
  <c r="I401" i="49" s="1"/>
  <c r="D402" i="49"/>
  <c r="I402" i="49" s="1"/>
  <c r="D403" i="49"/>
  <c r="I403" i="49" s="1"/>
  <c r="D404" i="49"/>
  <c r="D405" i="49"/>
  <c r="I405" i="49" s="1"/>
  <c r="D406" i="49"/>
  <c r="I406" i="49" s="1"/>
  <c r="D407" i="49"/>
  <c r="I407" i="49" s="1"/>
  <c r="D408" i="49"/>
  <c r="D409" i="49"/>
  <c r="D410" i="49"/>
  <c r="D411" i="49"/>
  <c r="D412" i="49"/>
  <c r="D413" i="49"/>
  <c r="I413" i="49" s="1"/>
  <c r="D414" i="49"/>
  <c r="I414" i="49" s="1"/>
  <c r="D415" i="49"/>
  <c r="I415" i="49" s="1"/>
  <c r="D416" i="49"/>
  <c r="D417" i="49"/>
  <c r="I417" i="49" s="1"/>
  <c r="D418" i="49"/>
  <c r="I418" i="49" s="1"/>
  <c r="D419" i="49"/>
  <c r="I419" i="49" s="1"/>
  <c r="D420" i="49"/>
  <c r="D421" i="49"/>
  <c r="D422" i="49"/>
  <c r="D423" i="49"/>
  <c r="D424" i="49"/>
  <c r="D425" i="49"/>
  <c r="I425" i="49" s="1"/>
  <c r="D426" i="49"/>
  <c r="I426" i="49" s="1"/>
  <c r="D427" i="49"/>
  <c r="I427" i="49" s="1"/>
  <c r="D428" i="49"/>
  <c r="D429" i="49"/>
  <c r="I429" i="49" s="1"/>
  <c r="D430" i="49"/>
  <c r="I430" i="49" s="1"/>
  <c r="D431" i="49"/>
  <c r="I431" i="49" s="1"/>
  <c r="D432" i="49"/>
  <c r="D433" i="49"/>
  <c r="D434" i="49"/>
  <c r="D435" i="49"/>
  <c r="D436" i="49"/>
  <c r="D437" i="49"/>
  <c r="I437" i="49" s="1"/>
  <c r="D438" i="49"/>
  <c r="I438" i="49" s="1"/>
  <c r="D439" i="49"/>
  <c r="I439" i="49" s="1"/>
  <c r="D440" i="49"/>
  <c r="D441" i="49"/>
  <c r="I441" i="49" s="1"/>
  <c r="D442" i="49"/>
  <c r="I442" i="49" s="1"/>
  <c r="D443" i="49"/>
  <c r="J443" i="49" s="1"/>
  <c r="D444" i="49"/>
  <c r="D445" i="49"/>
  <c r="D446" i="49"/>
  <c r="D447" i="49"/>
  <c r="D448" i="49"/>
  <c r="D449" i="49"/>
  <c r="I449" i="49" s="1"/>
  <c r="D450" i="49"/>
  <c r="I450" i="49" s="1"/>
  <c r="D451" i="49"/>
  <c r="I451" i="49" s="1"/>
  <c r="D452" i="49"/>
  <c r="D453" i="49"/>
  <c r="I453" i="49" s="1"/>
  <c r="D454" i="49"/>
  <c r="J454" i="49" s="1"/>
  <c r="D455" i="49"/>
  <c r="J455" i="49" s="1"/>
  <c r="D456" i="49"/>
  <c r="D457" i="49"/>
  <c r="D458" i="49"/>
  <c r="D459" i="49"/>
  <c r="D460" i="49"/>
  <c r="D461" i="49"/>
  <c r="I461" i="49" s="1"/>
  <c r="D462" i="49"/>
  <c r="I462" i="49" s="1"/>
  <c r="D463" i="49"/>
  <c r="I463" i="49" s="1"/>
  <c r="D464" i="49"/>
  <c r="D465" i="49"/>
  <c r="I465" i="49" s="1"/>
  <c r="D466" i="49"/>
  <c r="I466" i="49" s="1"/>
  <c r="D467" i="49"/>
  <c r="I467" i="49" s="1"/>
  <c r="D468" i="49"/>
  <c r="D469" i="49"/>
  <c r="D470" i="49"/>
  <c r="D471" i="49"/>
  <c r="D472" i="49"/>
  <c r="D473" i="49"/>
  <c r="I473" i="49" s="1"/>
  <c r="D474" i="49"/>
  <c r="I474" i="49" s="1"/>
  <c r="D475" i="49"/>
  <c r="I475" i="49" s="1"/>
  <c r="D476" i="49"/>
  <c r="D477" i="49"/>
  <c r="I477" i="49" s="1"/>
  <c r="D478" i="49"/>
  <c r="J478" i="49" s="1"/>
  <c r="D479" i="49"/>
  <c r="J479" i="49" s="1"/>
  <c r="D480" i="49"/>
  <c r="D481" i="49"/>
  <c r="D482" i="49"/>
  <c r="D483" i="49"/>
  <c r="D484" i="49"/>
  <c r="D485" i="49"/>
  <c r="I485" i="49" s="1"/>
  <c r="D486" i="49"/>
  <c r="I486" i="49" s="1"/>
  <c r="D487" i="49"/>
  <c r="I487" i="49" s="1"/>
  <c r="D488" i="49"/>
  <c r="D489" i="49"/>
  <c r="I489" i="49" s="1"/>
  <c r="D490" i="49"/>
  <c r="I490" i="49" s="1"/>
  <c r="D491" i="49"/>
  <c r="J491" i="49" s="1"/>
  <c r="D492" i="49"/>
  <c r="D493" i="49"/>
  <c r="D494" i="49"/>
  <c r="D495" i="49"/>
  <c r="D496" i="49"/>
  <c r="D497" i="49"/>
  <c r="I497" i="49" s="1"/>
  <c r="D498" i="49"/>
  <c r="I498" i="49" s="1"/>
  <c r="D499" i="49"/>
  <c r="I499" i="49" s="1"/>
  <c r="D500" i="49"/>
  <c r="D501" i="49"/>
  <c r="I501" i="49" s="1"/>
  <c r="D502" i="49"/>
  <c r="I502" i="49" s="1"/>
  <c r="D503" i="49"/>
  <c r="I503" i="49" s="1"/>
  <c r="D504" i="49"/>
  <c r="D505" i="49"/>
  <c r="D506" i="49"/>
  <c r="D507" i="49"/>
  <c r="D508" i="49"/>
  <c r="D509" i="49"/>
  <c r="I509" i="49" s="1"/>
  <c r="D510" i="49"/>
  <c r="I510" i="49" s="1"/>
  <c r="D511" i="49"/>
  <c r="I511" i="49" s="1"/>
  <c r="D512" i="49"/>
  <c r="D513" i="49"/>
  <c r="I513" i="49" s="1"/>
  <c r="D514" i="49"/>
  <c r="I514" i="49" s="1"/>
  <c r="D515" i="49"/>
  <c r="I515" i="49" s="1"/>
  <c r="D516" i="49"/>
  <c r="D517" i="49"/>
  <c r="D518" i="49"/>
  <c r="D519" i="49"/>
  <c r="D520" i="49"/>
  <c r="D521" i="49"/>
  <c r="I521" i="49" s="1"/>
  <c r="D522" i="49"/>
  <c r="I522" i="49" s="1"/>
  <c r="D523" i="49"/>
  <c r="I523" i="49" s="1"/>
  <c r="D524" i="49"/>
  <c r="D525" i="49"/>
  <c r="I525" i="49" s="1"/>
  <c r="D526" i="49"/>
  <c r="I526" i="49" s="1"/>
  <c r="D527" i="49"/>
  <c r="I527" i="49" s="1"/>
  <c r="D528" i="49"/>
  <c r="D529" i="49"/>
  <c r="D530" i="49"/>
  <c r="D531" i="49"/>
  <c r="D532" i="49"/>
  <c r="D533" i="49"/>
  <c r="I533" i="49" s="1"/>
  <c r="D534" i="49"/>
  <c r="I534" i="49" s="1"/>
  <c r="D535" i="49"/>
  <c r="I535" i="49" s="1"/>
  <c r="D536" i="49"/>
  <c r="D537" i="49"/>
  <c r="I537" i="49" s="1"/>
  <c r="D538" i="49"/>
  <c r="I538" i="49" s="1"/>
  <c r="D539" i="49"/>
  <c r="I539" i="49" s="1"/>
  <c r="D540" i="49"/>
  <c r="D541" i="49"/>
  <c r="D542" i="49"/>
  <c r="D543" i="49"/>
  <c r="D544" i="49"/>
  <c r="D545" i="49"/>
  <c r="I545" i="49" s="1"/>
  <c r="D546" i="49"/>
  <c r="I546" i="49" s="1"/>
  <c r="D547" i="49"/>
  <c r="I547" i="49" s="1"/>
  <c r="D548" i="49"/>
  <c r="D549" i="49"/>
  <c r="I549" i="49" s="1"/>
  <c r="D550" i="49"/>
  <c r="I550" i="49" s="1"/>
  <c r="D551" i="49"/>
  <c r="I551" i="49" s="1"/>
  <c r="D552" i="49"/>
  <c r="D553" i="49"/>
  <c r="D554" i="49"/>
  <c r="D555" i="49"/>
  <c r="D556" i="49"/>
  <c r="D557" i="49"/>
  <c r="I557" i="49" s="1"/>
  <c r="D558" i="49"/>
  <c r="I558" i="49" s="1"/>
  <c r="D559" i="49"/>
  <c r="I559" i="49" s="1"/>
  <c r="D560" i="49"/>
  <c r="D561" i="49"/>
  <c r="I561" i="49" s="1"/>
  <c r="D562" i="49"/>
  <c r="I562" i="49" s="1"/>
  <c r="D563" i="49"/>
  <c r="I563" i="49" s="1"/>
  <c r="D564" i="49"/>
  <c r="D565" i="49"/>
  <c r="D566" i="49"/>
  <c r="D567" i="49"/>
  <c r="D568" i="49"/>
  <c r="D569" i="49"/>
  <c r="I569" i="49" s="1"/>
  <c r="D570" i="49"/>
  <c r="I570" i="49" s="1"/>
  <c r="D571" i="49"/>
  <c r="I571" i="49" s="1"/>
  <c r="D572" i="49"/>
  <c r="D573" i="49"/>
  <c r="I573" i="49" s="1"/>
  <c r="D574" i="49"/>
  <c r="I574" i="49" s="1"/>
  <c r="D575" i="49"/>
  <c r="J575" i="49" s="1"/>
  <c r="D576" i="49"/>
  <c r="D577" i="49"/>
  <c r="D578" i="49"/>
  <c r="D579" i="49"/>
  <c r="D580" i="49"/>
  <c r="D581" i="49"/>
  <c r="I581" i="49" s="1"/>
  <c r="D582" i="49"/>
  <c r="I582" i="49" s="1"/>
  <c r="D583" i="49"/>
  <c r="I583" i="49" s="1"/>
  <c r="D584" i="49"/>
  <c r="D585" i="49"/>
  <c r="I585" i="49" s="1"/>
  <c r="D586" i="49"/>
  <c r="I586" i="49" s="1"/>
  <c r="D587" i="49"/>
  <c r="J587" i="49" s="1"/>
  <c r="D588" i="49"/>
  <c r="D589" i="49"/>
  <c r="D590" i="49"/>
  <c r="D591" i="49"/>
  <c r="D592" i="49"/>
  <c r="D593" i="49"/>
  <c r="I593" i="49" s="1"/>
  <c r="D594" i="49"/>
  <c r="I594" i="49" s="1"/>
  <c r="D595" i="49"/>
  <c r="I595" i="49" s="1"/>
  <c r="D596" i="49"/>
  <c r="D597" i="49"/>
  <c r="I597" i="49" s="1"/>
  <c r="D598" i="49"/>
  <c r="I598" i="49" s="1"/>
  <c r="D599" i="49"/>
  <c r="J599" i="49" s="1"/>
  <c r="D600" i="49"/>
  <c r="D601" i="49"/>
  <c r="D602" i="49"/>
  <c r="D603" i="49"/>
  <c r="D604" i="49"/>
  <c r="D605" i="49"/>
  <c r="I605" i="49" s="1"/>
  <c r="D606" i="49"/>
  <c r="I606" i="49" s="1"/>
  <c r="D607" i="49"/>
  <c r="I607" i="49" s="1"/>
  <c r="D608" i="49"/>
  <c r="D609" i="49"/>
  <c r="I609" i="49" s="1"/>
  <c r="D610" i="49"/>
  <c r="I610" i="49" s="1"/>
  <c r="D611" i="49"/>
  <c r="I611" i="49" s="1"/>
  <c r="D612" i="49"/>
  <c r="D613" i="49"/>
  <c r="D614" i="49"/>
  <c r="D615" i="49"/>
  <c r="D616" i="49"/>
  <c r="D617" i="49"/>
  <c r="I617" i="49" s="1"/>
  <c r="D618" i="49"/>
  <c r="I618" i="49" s="1"/>
  <c r="D619" i="49"/>
  <c r="I619" i="49" s="1"/>
  <c r="D620" i="49"/>
  <c r="D621" i="49"/>
  <c r="I621" i="49" s="1"/>
  <c r="D622" i="49"/>
  <c r="I622" i="49" s="1"/>
  <c r="D623" i="49"/>
  <c r="J623" i="49" s="1"/>
  <c r="D624" i="49"/>
  <c r="D625" i="49"/>
  <c r="D626" i="49"/>
  <c r="D627" i="49"/>
  <c r="D628" i="49"/>
  <c r="D629" i="49"/>
  <c r="I629" i="49" s="1"/>
  <c r="D630" i="49"/>
  <c r="I630" i="49" s="1"/>
  <c r="D631" i="49"/>
  <c r="I631" i="49" s="1"/>
  <c r="D632" i="49"/>
  <c r="D633" i="49"/>
  <c r="I633" i="49" s="1"/>
  <c r="D634" i="49"/>
  <c r="I634" i="49" s="1"/>
  <c r="D635" i="49"/>
  <c r="I635" i="49" s="1"/>
  <c r="D636" i="49"/>
  <c r="D637" i="49"/>
  <c r="D638" i="49"/>
  <c r="D639" i="49"/>
  <c r="D640" i="49"/>
  <c r="D641" i="49"/>
  <c r="I641" i="49" s="1"/>
  <c r="D642" i="49"/>
  <c r="I642" i="49" s="1"/>
  <c r="D643" i="49"/>
  <c r="I643" i="49" s="1"/>
  <c r="D644" i="49"/>
  <c r="D645" i="49"/>
  <c r="I645" i="49" s="1"/>
  <c r="D646" i="49"/>
  <c r="I646" i="49" s="1"/>
  <c r="D647" i="49"/>
  <c r="J647" i="49" s="1"/>
  <c r="D648" i="49"/>
  <c r="D649" i="49"/>
  <c r="D650" i="49"/>
  <c r="D651" i="49"/>
  <c r="D652" i="49"/>
  <c r="D653" i="49"/>
  <c r="I653" i="49" s="1"/>
  <c r="D654" i="49"/>
  <c r="I654" i="49" s="1"/>
  <c r="D655" i="49"/>
  <c r="I655" i="49" s="1"/>
  <c r="D656" i="49"/>
  <c r="D657" i="49"/>
  <c r="I657" i="49" s="1"/>
  <c r="D658" i="49"/>
  <c r="I658" i="49" s="1"/>
  <c r="D659" i="49"/>
  <c r="I659" i="49" s="1"/>
  <c r="D660" i="49"/>
  <c r="D661" i="49"/>
  <c r="D662" i="49"/>
  <c r="D663" i="49"/>
  <c r="D664" i="49"/>
  <c r="D665" i="49"/>
  <c r="I665" i="49" s="1"/>
  <c r="D666" i="49"/>
  <c r="I666" i="49" s="1"/>
  <c r="D667" i="49"/>
  <c r="I667" i="49" s="1"/>
  <c r="D668" i="49"/>
  <c r="D669" i="49"/>
  <c r="I669" i="49" s="1"/>
  <c r="D670" i="49"/>
  <c r="I670" i="49" s="1"/>
  <c r="D671" i="49"/>
  <c r="J671" i="49" s="1"/>
  <c r="D672" i="49"/>
  <c r="D673" i="49"/>
  <c r="D674" i="49"/>
  <c r="D675" i="49"/>
  <c r="D676" i="49"/>
  <c r="D677" i="49"/>
  <c r="I677" i="49" s="1"/>
  <c r="D678" i="49"/>
  <c r="I678" i="49" s="1"/>
  <c r="D679" i="49"/>
  <c r="I679" i="49" s="1"/>
  <c r="D680" i="49"/>
  <c r="D681" i="49"/>
  <c r="I681" i="49" s="1"/>
  <c r="D682" i="49"/>
  <c r="I682" i="49" s="1"/>
  <c r="D683" i="49"/>
  <c r="I683" i="49" s="1"/>
  <c r="D684" i="49"/>
  <c r="D685" i="49"/>
  <c r="D686" i="49"/>
  <c r="D687" i="49"/>
  <c r="D688" i="49"/>
  <c r="D689" i="49"/>
  <c r="I689" i="49" s="1"/>
  <c r="D690" i="49"/>
  <c r="I690" i="49" s="1"/>
  <c r="D691" i="49"/>
  <c r="I691" i="49" s="1"/>
  <c r="D692" i="49"/>
  <c r="D693" i="49"/>
  <c r="I693" i="49" s="1"/>
  <c r="D694" i="49"/>
  <c r="J694" i="49" s="1"/>
  <c r="D695" i="49"/>
  <c r="J695" i="49" s="1"/>
  <c r="D696" i="49"/>
  <c r="D697" i="49"/>
  <c r="D698" i="49"/>
  <c r="D699" i="49"/>
  <c r="D700" i="49"/>
  <c r="D701" i="49"/>
  <c r="I701" i="49" s="1"/>
  <c r="D702" i="49"/>
  <c r="I702" i="49" s="1"/>
  <c r="D703" i="49"/>
  <c r="I703" i="49" s="1"/>
  <c r="D704" i="49"/>
  <c r="D705" i="49"/>
  <c r="I705" i="49" s="1"/>
  <c r="D706" i="49"/>
  <c r="I706" i="49" s="1"/>
  <c r="D707" i="49"/>
  <c r="J707" i="49" s="1"/>
  <c r="D708" i="49"/>
  <c r="D709" i="49"/>
  <c r="D710" i="49"/>
  <c r="D711" i="49"/>
  <c r="D712" i="49"/>
  <c r="D713" i="49"/>
  <c r="I713" i="49" s="1"/>
  <c r="D714" i="49"/>
  <c r="I714" i="49" s="1"/>
  <c r="D715" i="49"/>
  <c r="I715" i="49" s="1"/>
  <c r="D716" i="49"/>
  <c r="D717" i="49"/>
  <c r="I717" i="49" s="1"/>
  <c r="D718" i="49"/>
  <c r="I718" i="49" s="1"/>
  <c r="D719" i="49"/>
  <c r="I719" i="49" s="1"/>
  <c r="D720" i="49"/>
  <c r="D721" i="49"/>
  <c r="D722" i="49"/>
  <c r="D723" i="49"/>
  <c r="D724" i="49"/>
  <c r="D725" i="49"/>
  <c r="I725" i="49" s="1"/>
  <c r="D726" i="49"/>
  <c r="I726" i="49" s="1"/>
  <c r="D727" i="49"/>
  <c r="I727" i="49" s="1"/>
  <c r="D728" i="49"/>
  <c r="D729" i="49"/>
  <c r="I729" i="49" s="1"/>
  <c r="D730" i="49"/>
  <c r="I730" i="49" s="1"/>
  <c r="D731" i="49"/>
  <c r="J731" i="49" s="1"/>
  <c r="D732" i="49"/>
  <c r="D733" i="49"/>
  <c r="D734" i="49"/>
  <c r="D735" i="49"/>
  <c r="D736" i="49"/>
  <c r="D737" i="49"/>
  <c r="I737" i="49" s="1"/>
  <c r="D738" i="49"/>
  <c r="I738" i="49" s="1"/>
  <c r="D739" i="49"/>
  <c r="I739" i="49" s="1"/>
  <c r="D740" i="49"/>
  <c r="D741" i="49"/>
  <c r="I741" i="49" s="1"/>
  <c r="D742" i="49"/>
  <c r="I742" i="49" s="1"/>
  <c r="D743" i="49"/>
  <c r="J743" i="49" s="1"/>
  <c r="D744" i="49"/>
  <c r="D745" i="49"/>
  <c r="D746" i="49"/>
  <c r="D747" i="49"/>
  <c r="D748" i="49"/>
  <c r="D749" i="49"/>
  <c r="I749" i="49" s="1"/>
  <c r="D750" i="49"/>
  <c r="I750" i="49" s="1"/>
  <c r="D751" i="49"/>
  <c r="I751" i="49" s="1"/>
  <c r="D752" i="49"/>
  <c r="D753" i="49"/>
  <c r="I753" i="49" s="1"/>
  <c r="D754" i="49"/>
  <c r="I754" i="49" s="1"/>
  <c r="D755" i="49"/>
  <c r="I755" i="49" s="1"/>
  <c r="D756" i="49"/>
  <c r="D757" i="49"/>
  <c r="D758" i="49"/>
  <c r="D759" i="49"/>
  <c r="D760" i="49"/>
  <c r="D761" i="49"/>
  <c r="I761" i="49" s="1"/>
  <c r="D762" i="49"/>
  <c r="I762" i="49" s="1"/>
  <c r="D763" i="49"/>
  <c r="I763" i="49" s="1"/>
  <c r="D764" i="49"/>
  <c r="D765" i="49"/>
  <c r="I765" i="49" s="1"/>
  <c r="D766" i="49"/>
  <c r="J766" i="49" s="1"/>
  <c r="D767" i="49"/>
  <c r="J767" i="49" s="1"/>
  <c r="D768" i="49"/>
  <c r="D769" i="49"/>
  <c r="D770" i="49"/>
  <c r="D771" i="49"/>
  <c r="D772" i="49"/>
  <c r="D773" i="49"/>
  <c r="I773" i="49" s="1"/>
  <c r="D774" i="49"/>
  <c r="I774" i="49" s="1"/>
  <c r="D775" i="49"/>
  <c r="I775" i="49" s="1"/>
  <c r="D776" i="49"/>
  <c r="D777" i="49"/>
  <c r="I777" i="49" s="1"/>
  <c r="D778" i="49"/>
  <c r="I778" i="49" s="1"/>
  <c r="D779" i="49"/>
  <c r="J779" i="49" s="1"/>
  <c r="D780" i="49"/>
  <c r="D781" i="49"/>
  <c r="D782" i="49"/>
  <c r="D783" i="49"/>
  <c r="D784" i="49"/>
  <c r="D785" i="49"/>
  <c r="I785" i="49" s="1"/>
  <c r="D786" i="49"/>
  <c r="I786" i="49" s="1"/>
  <c r="D787" i="49"/>
  <c r="I787" i="49" s="1"/>
  <c r="D788" i="49"/>
  <c r="D789" i="49"/>
  <c r="I789" i="49" s="1"/>
  <c r="D790" i="49"/>
  <c r="I790" i="49" s="1"/>
  <c r="D791" i="49"/>
  <c r="I791" i="49" s="1"/>
  <c r="D792" i="49"/>
  <c r="D793" i="49"/>
  <c r="D794" i="49"/>
  <c r="D795" i="49"/>
  <c r="D796" i="49"/>
  <c r="D797" i="49"/>
  <c r="I797" i="49" s="1"/>
  <c r="D798" i="49"/>
  <c r="I798" i="49" s="1"/>
  <c r="D799" i="49"/>
  <c r="I799" i="49" s="1"/>
  <c r="D800" i="49"/>
  <c r="D801" i="49"/>
  <c r="I801" i="49" s="1"/>
  <c r="D802" i="49"/>
  <c r="I802" i="49" s="1"/>
  <c r="D803" i="49"/>
  <c r="J803" i="49" s="1"/>
  <c r="D804" i="49"/>
  <c r="D805" i="49"/>
  <c r="D806" i="49"/>
  <c r="D807" i="49"/>
  <c r="D808" i="49"/>
  <c r="D809" i="49"/>
  <c r="I809" i="49" s="1"/>
  <c r="D810" i="49"/>
  <c r="I810" i="49" s="1"/>
  <c r="D811" i="49"/>
  <c r="I811" i="49" s="1"/>
  <c r="D812" i="49"/>
  <c r="D813" i="49"/>
  <c r="I813" i="49" s="1"/>
  <c r="D814" i="49"/>
  <c r="I814" i="49" s="1"/>
  <c r="D815" i="49"/>
  <c r="J815" i="49" s="1"/>
  <c r="D816" i="49"/>
  <c r="D817" i="49"/>
  <c r="D818" i="49"/>
  <c r="D819" i="49"/>
  <c r="D820" i="49"/>
  <c r="D821" i="49"/>
  <c r="I821" i="49" s="1"/>
  <c r="D822" i="49"/>
  <c r="I822" i="49" s="1"/>
  <c r="D823" i="49"/>
  <c r="I823" i="49" s="1"/>
  <c r="D824" i="49"/>
  <c r="D825" i="49"/>
  <c r="I825" i="49" s="1"/>
  <c r="D826" i="49"/>
  <c r="I826" i="49" s="1"/>
  <c r="D827" i="49"/>
  <c r="I827" i="49" s="1"/>
  <c r="D828" i="49"/>
  <c r="D829" i="49"/>
  <c r="D830" i="49"/>
  <c r="D831" i="49"/>
  <c r="D832" i="49"/>
  <c r="D833" i="49"/>
  <c r="I833" i="49" s="1"/>
  <c r="D834" i="49"/>
  <c r="I834" i="49" s="1"/>
  <c r="D835" i="49"/>
  <c r="I835" i="49" s="1"/>
  <c r="D836" i="49"/>
  <c r="D837" i="49"/>
  <c r="I837" i="49" s="1"/>
  <c r="D838" i="49"/>
  <c r="I838" i="49" s="1"/>
  <c r="D839" i="49"/>
  <c r="I839" i="49" s="1"/>
  <c r="D840" i="49"/>
  <c r="D841" i="49"/>
  <c r="D842" i="49"/>
  <c r="D843" i="49"/>
  <c r="D844" i="49"/>
  <c r="D845" i="49"/>
  <c r="I845" i="49" s="1"/>
  <c r="D846" i="49"/>
  <c r="I846" i="49" s="1"/>
  <c r="D847" i="49"/>
  <c r="I847" i="49" s="1"/>
  <c r="D848" i="49"/>
  <c r="D849" i="49"/>
  <c r="I849" i="49" s="1"/>
  <c r="D850" i="49"/>
  <c r="I850" i="49" s="1"/>
  <c r="D851" i="49"/>
  <c r="J851" i="49" s="1"/>
  <c r="D852" i="49"/>
  <c r="D853" i="49"/>
  <c r="D854" i="49"/>
  <c r="D855" i="49"/>
  <c r="D856" i="49"/>
  <c r="D857" i="49"/>
  <c r="I857" i="49" s="1"/>
  <c r="D858" i="49"/>
  <c r="I858" i="49" s="1"/>
  <c r="D859" i="49"/>
  <c r="I859" i="49" s="1"/>
  <c r="D860" i="49"/>
  <c r="D861" i="49"/>
  <c r="I861" i="49" s="1"/>
  <c r="D862" i="49"/>
  <c r="I862" i="49" s="1"/>
  <c r="D863" i="49"/>
  <c r="J863" i="49" s="1"/>
  <c r="D864" i="49"/>
  <c r="D865" i="49"/>
  <c r="D866" i="49"/>
  <c r="D867" i="49"/>
  <c r="D868" i="49"/>
  <c r="D869" i="49"/>
  <c r="J869" i="49" s="1"/>
  <c r="D870" i="49"/>
  <c r="I870" i="49" s="1"/>
  <c r="D871" i="49"/>
  <c r="I871" i="49" s="1"/>
  <c r="D872" i="49"/>
  <c r="D873" i="49"/>
  <c r="I873" i="49" s="1"/>
  <c r="D874" i="49"/>
  <c r="I874" i="49" s="1"/>
  <c r="D875" i="49"/>
  <c r="I875" i="49" s="1"/>
  <c r="D876" i="49"/>
  <c r="D877" i="49"/>
  <c r="D878" i="49"/>
  <c r="D879" i="49"/>
  <c r="D880" i="49"/>
  <c r="D881" i="49"/>
  <c r="D882" i="49"/>
  <c r="I882" i="49" s="1"/>
  <c r="D883" i="49"/>
  <c r="I883" i="49" s="1"/>
  <c r="D884" i="49"/>
  <c r="D885" i="49"/>
  <c r="I885" i="49" s="1"/>
  <c r="D886" i="49"/>
  <c r="J886" i="49" s="1"/>
  <c r="D887" i="49"/>
  <c r="I887" i="49" s="1"/>
  <c r="D888" i="49"/>
  <c r="D889" i="49"/>
  <c r="D890" i="49"/>
  <c r="D891" i="49"/>
  <c r="D892" i="49"/>
  <c r="D893" i="49"/>
  <c r="J893" i="49" s="1"/>
  <c r="D894" i="49"/>
  <c r="I894" i="49" s="1"/>
  <c r="D895" i="49"/>
  <c r="I895" i="49" s="1"/>
  <c r="D896" i="49"/>
  <c r="D897" i="49"/>
  <c r="I897" i="49" s="1"/>
  <c r="D898" i="49"/>
  <c r="J898" i="49" s="1"/>
  <c r="D899" i="49"/>
  <c r="I899" i="49" s="1"/>
  <c r="D900" i="49"/>
  <c r="D901" i="49"/>
  <c r="D902" i="49"/>
  <c r="D903" i="49"/>
  <c r="D904" i="49"/>
  <c r="D905" i="49"/>
  <c r="I905" i="49" s="1"/>
  <c r="D906" i="49"/>
  <c r="I906" i="49" s="1"/>
  <c r="D907" i="49"/>
  <c r="I907" i="49" s="1"/>
  <c r="D908" i="49"/>
  <c r="D909" i="49"/>
  <c r="I909" i="49" s="1"/>
  <c r="D910" i="49"/>
  <c r="I910" i="49" s="1"/>
  <c r="D911" i="49"/>
  <c r="I911" i="49" s="1"/>
  <c r="D912" i="49"/>
  <c r="D913" i="49"/>
  <c r="D914" i="49"/>
  <c r="D915" i="49"/>
  <c r="D916" i="49"/>
  <c r="D917" i="49"/>
  <c r="D918" i="49"/>
  <c r="I918" i="49" s="1"/>
  <c r="D919" i="49"/>
  <c r="I919" i="49" s="1"/>
  <c r="D920" i="49"/>
  <c r="D921" i="49"/>
  <c r="I921" i="49" s="1"/>
  <c r="D922" i="49"/>
  <c r="I922" i="49" s="1"/>
  <c r="D923" i="49"/>
  <c r="I923" i="49" s="1"/>
  <c r="D924" i="49"/>
  <c r="D925" i="49"/>
  <c r="D926" i="49"/>
  <c r="D927" i="49"/>
  <c r="D928" i="49"/>
  <c r="D929" i="49"/>
  <c r="J929" i="49" s="1"/>
  <c r="D930" i="49"/>
  <c r="I930" i="49" s="1"/>
  <c r="D931" i="49"/>
  <c r="I931" i="49" s="1"/>
  <c r="D932" i="49"/>
  <c r="D933" i="49"/>
  <c r="I933" i="49" s="1"/>
  <c r="D934" i="49"/>
  <c r="I934" i="49" s="1"/>
  <c r="D935" i="49"/>
  <c r="I935" i="49" s="1"/>
  <c r="D936" i="49"/>
  <c r="D937" i="49"/>
  <c r="D938" i="49"/>
  <c r="D939" i="49"/>
  <c r="D940" i="49"/>
  <c r="D941" i="49"/>
  <c r="I941" i="49" s="1"/>
  <c r="D942" i="49"/>
  <c r="I942" i="49" s="1"/>
  <c r="D943" i="49"/>
  <c r="I943" i="49" s="1"/>
  <c r="D944" i="49"/>
  <c r="D945" i="49"/>
  <c r="I945" i="49" s="1"/>
  <c r="D946" i="49"/>
  <c r="I946" i="49" s="1"/>
  <c r="D947" i="49"/>
  <c r="I947" i="49" s="1"/>
  <c r="D948" i="49"/>
  <c r="D949" i="49"/>
  <c r="D950" i="49"/>
  <c r="D951" i="49"/>
  <c r="D952" i="49"/>
  <c r="D953" i="49"/>
  <c r="J953" i="49" s="1"/>
  <c r="D954" i="49"/>
  <c r="I954" i="49" s="1"/>
  <c r="D955" i="49"/>
  <c r="I955" i="49" s="1"/>
  <c r="D956" i="49"/>
  <c r="D957" i="49"/>
  <c r="I957" i="49" s="1"/>
  <c r="D958" i="49"/>
  <c r="I958" i="49" s="1"/>
  <c r="D959" i="49"/>
  <c r="I959" i="49" s="1"/>
  <c r="D960" i="49"/>
  <c r="D961" i="49"/>
  <c r="D962" i="49"/>
  <c r="D963" i="49"/>
  <c r="D964" i="49"/>
  <c r="D965" i="49"/>
  <c r="J965" i="49" s="1"/>
  <c r="D966" i="49"/>
  <c r="I966" i="49" s="1"/>
  <c r="D967" i="49"/>
  <c r="I967" i="49" s="1"/>
  <c r="D968" i="49"/>
  <c r="D969" i="49"/>
  <c r="I969" i="49" s="1"/>
  <c r="D970" i="49"/>
  <c r="I970" i="49" s="1"/>
  <c r="D971" i="49"/>
  <c r="I971" i="49" s="1"/>
  <c r="D972" i="49"/>
  <c r="D973" i="49"/>
  <c r="D974" i="49"/>
  <c r="D975" i="49"/>
  <c r="D976" i="49"/>
  <c r="D977" i="49"/>
  <c r="J977" i="49" s="1"/>
  <c r="D978" i="49"/>
  <c r="I978" i="49" s="1"/>
  <c r="D979" i="49"/>
  <c r="I979" i="49" s="1"/>
  <c r="D980" i="49"/>
  <c r="D981" i="49"/>
  <c r="I981" i="49" s="1"/>
  <c r="D982" i="49"/>
  <c r="I982" i="49" s="1"/>
  <c r="D983" i="49"/>
  <c r="J983" i="49" s="1"/>
  <c r="D984" i="49"/>
  <c r="D985" i="49"/>
  <c r="D986" i="49"/>
  <c r="D987" i="49"/>
  <c r="D988" i="49"/>
  <c r="D989" i="49"/>
  <c r="I989" i="49" s="1"/>
  <c r="D990" i="49"/>
  <c r="I990" i="49" s="1"/>
  <c r="D991" i="49"/>
  <c r="J991" i="49" s="1"/>
  <c r="D992" i="49"/>
  <c r="D993" i="49"/>
  <c r="I993" i="49" s="1"/>
  <c r="D994" i="49"/>
  <c r="J994" i="49" s="1"/>
  <c r="D995" i="49"/>
  <c r="J995" i="49" s="1"/>
  <c r="D996" i="49"/>
  <c r="D997" i="49"/>
  <c r="D998" i="49"/>
  <c r="D999" i="49"/>
  <c r="D1000" i="49"/>
  <c r="D1001" i="49"/>
  <c r="I1001" i="49" s="1"/>
  <c r="D1002" i="49"/>
  <c r="I1002" i="49" s="1"/>
  <c r="D1003" i="49"/>
  <c r="I1003" i="49" s="1"/>
  <c r="D1004" i="49"/>
  <c r="D1005" i="49"/>
  <c r="I1005" i="49" s="1"/>
  <c r="D1006" i="49"/>
  <c r="J1006" i="49" s="1"/>
  <c r="D1007" i="49"/>
  <c r="J1007" i="49" s="1"/>
  <c r="D1008" i="49"/>
  <c r="D1009" i="49"/>
  <c r="D1010" i="49"/>
  <c r="D1011" i="49"/>
  <c r="D1012" i="49"/>
  <c r="D1013" i="49"/>
  <c r="I1013" i="49" s="1"/>
  <c r="D1014" i="49"/>
  <c r="I1014" i="49" s="1"/>
  <c r="D1015" i="49"/>
  <c r="I1015" i="49" s="1"/>
  <c r="D1016" i="49"/>
  <c r="D1017" i="49"/>
  <c r="I1017" i="49" s="1"/>
  <c r="D1018" i="49"/>
  <c r="J1018" i="49" s="1"/>
  <c r="D1019" i="49"/>
  <c r="J1019" i="49" s="1"/>
  <c r="D1020" i="49"/>
  <c r="D1021" i="49"/>
  <c r="D1022" i="49"/>
  <c r="D1023" i="49"/>
  <c r="D1024" i="49"/>
  <c r="D1025" i="49"/>
  <c r="J1025" i="49" s="1"/>
  <c r="D1026" i="49"/>
  <c r="I1026" i="49" s="1"/>
  <c r="D1027" i="49"/>
  <c r="J1027" i="49" s="1"/>
  <c r="D1028" i="49"/>
  <c r="D1029" i="49"/>
  <c r="I1029" i="49" s="1"/>
  <c r="D1030" i="49"/>
  <c r="I1030" i="49" s="1"/>
  <c r="D1031" i="49"/>
  <c r="I1031" i="49" s="1"/>
  <c r="D1032" i="49"/>
  <c r="D1033" i="49"/>
  <c r="D1034" i="49"/>
  <c r="D1035" i="49"/>
  <c r="D1036" i="49"/>
  <c r="D1037" i="49"/>
  <c r="J1037" i="49" s="1"/>
  <c r="D1038" i="49"/>
  <c r="I1038" i="49" s="1"/>
  <c r="D1039" i="49"/>
  <c r="J1039" i="49" s="1"/>
  <c r="D1040" i="49"/>
  <c r="D1041" i="49"/>
  <c r="I1041" i="49" s="1"/>
  <c r="D1042" i="49"/>
  <c r="J1042" i="49" s="1"/>
  <c r="D1043" i="49"/>
  <c r="I1043" i="49" s="1"/>
  <c r="D1044" i="49"/>
  <c r="D1045" i="49"/>
  <c r="D1046" i="49"/>
  <c r="D1047" i="49"/>
  <c r="D1048" i="49"/>
  <c r="D1049" i="49"/>
  <c r="I1049" i="49" s="1"/>
  <c r="D1050" i="49"/>
  <c r="D1051" i="49"/>
  <c r="D1052" i="49"/>
  <c r="D1053" i="49"/>
  <c r="D1054" i="49"/>
  <c r="J1054" i="49" s="1"/>
  <c r="D1055" i="49"/>
  <c r="I1055" i="49" s="1"/>
  <c r="D1056" i="49"/>
  <c r="D1057" i="49"/>
  <c r="D1058" i="49"/>
  <c r="D1059" i="49"/>
  <c r="D1060" i="49"/>
  <c r="D1061" i="49"/>
  <c r="I1061" i="49" s="1"/>
  <c r="D1062" i="49"/>
  <c r="D1063" i="49"/>
  <c r="D1064" i="49"/>
  <c r="D1065" i="49"/>
  <c r="D1066" i="49"/>
  <c r="D1067" i="49"/>
  <c r="I1067" i="49" s="1"/>
  <c r="D1068" i="49"/>
  <c r="D1069" i="49"/>
  <c r="D1070" i="49"/>
  <c r="D1071" i="49"/>
  <c r="D1072" i="49"/>
  <c r="D1073" i="49"/>
  <c r="J1073" i="49" s="1"/>
  <c r="D1074" i="49"/>
  <c r="D1075" i="49"/>
  <c r="D1076" i="49"/>
  <c r="D1077" i="49"/>
  <c r="J1077" i="49" s="1"/>
  <c r="D1078" i="49"/>
  <c r="J1078" i="49" s="1"/>
  <c r="D1079" i="49"/>
  <c r="I1079" i="49" s="1"/>
  <c r="D1080" i="49"/>
  <c r="D1081" i="49"/>
  <c r="D1082" i="49"/>
  <c r="D1083" i="49"/>
  <c r="D1084" i="49"/>
  <c r="D1085" i="49"/>
  <c r="I1085" i="49" s="1"/>
  <c r="D1086" i="49"/>
  <c r="D1087" i="49"/>
  <c r="D1088" i="49"/>
  <c r="D1089" i="49"/>
  <c r="D1090" i="49"/>
  <c r="D1091" i="49"/>
  <c r="I1091" i="49" s="1"/>
  <c r="D1092" i="49"/>
  <c r="D1093" i="49"/>
  <c r="D1094" i="49"/>
  <c r="D1095" i="49"/>
  <c r="D1096" i="49"/>
  <c r="D1097" i="49"/>
  <c r="I1097" i="49" s="1"/>
  <c r="D1098" i="49"/>
  <c r="D1099" i="49"/>
  <c r="D1100" i="49"/>
  <c r="D1101" i="49"/>
  <c r="D1102" i="49"/>
  <c r="J1102" i="49" s="1"/>
  <c r="D1103" i="49"/>
  <c r="I1103" i="49" s="1"/>
  <c r="D1104" i="49"/>
  <c r="D1105" i="49"/>
  <c r="D1106" i="49"/>
  <c r="D1107" i="49"/>
  <c r="D1108" i="49"/>
  <c r="I17" i="49"/>
  <c r="I18" i="49"/>
  <c r="I19" i="49"/>
  <c r="I20" i="49"/>
  <c r="I21" i="49"/>
  <c r="I22" i="49"/>
  <c r="I23" i="49"/>
  <c r="D10" i="49"/>
  <c r="D11" i="49"/>
  <c r="D9" i="49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107" i="23"/>
  <c r="I108" i="23"/>
  <c r="I109" i="23"/>
  <c r="I110" i="23"/>
  <c r="I111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46" i="23"/>
  <c r="I147" i="23"/>
  <c r="I148" i="23"/>
  <c r="I149" i="23"/>
  <c r="I150" i="23"/>
  <c r="I151" i="23"/>
  <c r="I152" i="23"/>
  <c r="I153" i="23"/>
  <c r="I154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71" i="23"/>
  <c r="I172" i="23"/>
  <c r="I173" i="23"/>
  <c r="I174" i="23"/>
  <c r="I175" i="23"/>
  <c r="I176" i="23"/>
  <c r="I177" i="23"/>
  <c r="I178" i="23"/>
  <c r="I179" i="23"/>
  <c r="I180" i="23"/>
  <c r="I181" i="23"/>
  <c r="I182" i="23"/>
  <c r="I183" i="23"/>
  <c r="I184" i="23"/>
  <c r="I185" i="23"/>
  <c r="I186" i="23"/>
  <c r="I187" i="23"/>
  <c r="I188" i="23"/>
  <c r="I189" i="23"/>
  <c r="I190" i="23"/>
  <c r="I191" i="23"/>
  <c r="I192" i="23"/>
  <c r="I193" i="23"/>
  <c r="I194" i="23"/>
  <c r="I195" i="23"/>
  <c r="I196" i="23"/>
  <c r="I197" i="23"/>
  <c r="I198" i="23"/>
  <c r="I199" i="23"/>
  <c r="I200" i="23"/>
  <c r="I201" i="23"/>
  <c r="I202" i="23"/>
  <c r="I203" i="23"/>
  <c r="I204" i="23"/>
  <c r="I205" i="23"/>
  <c r="I206" i="23"/>
  <c r="I207" i="23"/>
  <c r="I208" i="23"/>
  <c r="I209" i="23"/>
  <c r="I210" i="23"/>
  <c r="I211" i="23"/>
  <c r="I212" i="23"/>
  <c r="I213" i="23"/>
  <c r="I214" i="23"/>
  <c r="I215" i="23"/>
  <c r="I216" i="23"/>
  <c r="I217" i="23"/>
  <c r="I218" i="23"/>
  <c r="I219" i="23"/>
  <c r="I220" i="23"/>
  <c r="I221" i="23"/>
  <c r="I222" i="23"/>
  <c r="I223" i="23"/>
  <c r="I224" i="23"/>
  <c r="I225" i="23"/>
  <c r="I226" i="23"/>
  <c r="I227" i="23"/>
  <c r="I228" i="23"/>
  <c r="I229" i="23"/>
  <c r="I230" i="23"/>
  <c r="I231" i="23"/>
  <c r="I232" i="23"/>
  <c r="I233" i="23"/>
  <c r="I234" i="23"/>
  <c r="I235" i="23"/>
  <c r="I236" i="23"/>
  <c r="I237" i="23"/>
  <c r="I238" i="23"/>
  <c r="I239" i="23"/>
  <c r="I240" i="23"/>
  <c r="I241" i="23"/>
  <c r="I242" i="23"/>
  <c r="I243" i="23"/>
  <c r="I244" i="23"/>
  <c r="I245" i="23"/>
  <c r="I246" i="23"/>
  <c r="I247" i="23"/>
  <c r="I248" i="23"/>
  <c r="I249" i="23"/>
  <c r="I250" i="23"/>
  <c r="I251" i="23"/>
  <c r="I252" i="23"/>
  <c r="I253" i="23"/>
  <c r="I254" i="23"/>
  <c r="I255" i="23"/>
  <c r="I256" i="23"/>
  <c r="I257" i="23"/>
  <c r="I258" i="23"/>
  <c r="I259" i="23"/>
  <c r="I260" i="23"/>
  <c r="I261" i="23"/>
  <c r="I262" i="23"/>
  <c r="I263" i="23"/>
  <c r="I264" i="23"/>
  <c r="I265" i="23"/>
  <c r="I266" i="23"/>
  <c r="I267" i="23"/>
  <c r="I268" i="23"/>
  <c r="I269" i="23"/>
  <c r="I270" i="23"/>
  <c r="I271" i="23"/>
  <c r="I272" i="23"/>
  <c r="I273" i="23"/>
  <c r="I274" i="23"/>
  <c r="I275" i="23"/>
  <c r="I276" i="23"/>
  <c r="I277" i="23"/>
  <c r="I278" i="23"/>
  <c r="I279" i="23"/>
  <c r="I280" i="23"/>
  <c r="I281" i="23"/>
  <c r="I282" i="23"/>
  <c r="I283" i="23"/>
  <c r="I284" i="23"/>
  <c r="I285" i="23"/>
  <c r="I286" i="23"/>
  <c r="I287" i="23"/>
  <c r="I288" i="23"/>
  <c r="I289" i="23"/>
  <c r="I290" i="23"/>
  <c r="I291" i="23"/>
  <c r="I292" i="23"/>
  <c r="I293" i="23"/>
  <c r="I294" i="23"/>
  <c r="I295" i="23"/>
  <c r="I296" i="23"/>
  <c r="I297" i="23"/>
  <c r="I298" i="23"/>
  <c r="I299" i="23"/>
  <c r="I9" i="23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9" i="22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202" i="27"/>
  <c r="I203" i="27"/>
  <c r="I204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8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4" i="27"/>
  <c r="I295" i="27"/>
  <c r="I296" i="27"/>
  <c r="I297" i="27"/>
  <c r="I298" i="27"/>
  <c r="I299" i="27"/>
  <c r="I300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3" i="27"/>
  <c r="I314" i="27"/>
  <c r="I315" i="27"/>
  <c r="I316" i="27"/>
  <c r="I317" i="27"/>
  <c r="I318" i="27"/>
  <c r="I319" i="27"/>
  <c r="I320" i="27"/>
  <c r="I321" i="27"/>
  <c r="I322" i="27"/>
  <c r="I323" i="27"/>
  <c r="I324" i="27"/>
  <c r="I325" i="27"/>
  <c r="I326" i="27"/>
  <c r="I327" i="27"/>
  <c r="I328" i="27"/>
  <c r="I329" i="27"/>
  <c r="I330" i="27"/>
  <c r="I331" i="27"/>
  <c r="I332" i="27"/>
  <c r="I333" i="27"/>
  <c r="I334" i="27"/>
  <c r="I335" i="27"/>
  <c r="I336" i="27"/>
  <c r="I337" i="27"/>
  <c r="I338" i="27"/>
  <c r="I339" i="27"/>
  <c r="I340" i="27"/>
  <c r="I341" i="27"/>
  <c r="I342" i="27"/>
  <c r="I343" i="27"/>
  <c r="I344" i="27"/>
  <c r="I345" i="27"/>
  <c r="I346" i="27"/>
  <c r="I347" i="27"/>
  <c r="I348" i="27"/>
  <c r="I349" i="27"/>
  <c r="I350" i="27"/>
  <c r="I351" i="27"/>
  <c r="I352" i="27"/>
  <c r="I353" i="27"/>
  <c r="I354" i="27"/>
  <c r="I355" i="27"/>
  <c r="I356" i="27"/>
  <c r="I357" i="27"/>
  <c r="I358" i="27"/>
  <c r="I359" i="27"/>
  <c r="I360" i="27"/>
  <c r="I361" i="27"/>
  <c r="I362" i="27"/>
  <c r="I363" i="27"/>
  <c r="I364" i="27"/>
  <c r="I365" i="27"/>
  <c r="I366" i="27"/>
  <c r="I367" i="27"/>
  <c r="I368" i="27"/>
  <c r="I369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4" i="27"/>
  <c r="I385" i="27"/>
  <c r="I386" i="27"/>
  <c r="I387" i="27"/>
  <c r="I388" i="27"/>
  <c r="I389" i="27"/>
  <c r="I390" i="27"/>
  <c r="I391" i="27"/>
  <c r="I392" i="27"/>
  <c r="I393" i="27"/>
  <c r="I394" i="27"/>
  <c r="I395" i="27"/>
  <c r="I396" i="27"/>
  <c r="I397" i="27"/>
  <c r="I398" i="27"/>
  <c r="I399" i="27"/>
  <c r="I400" i="27"/>
  <c r="I401" i="27"/>
  <c r="I402" i="27"/>
  <c r="I403" i="27"/>
  <c r="I404" i="27"/>
  <c r="I405" i="27"/>
  <c r="I406" i="27"/>
  <c r="I407" i="27"/>
  <c r="I408" i="27"/>
  <c r="I409" i="27"/>
  <c r="I410" i="27"/>
  <c r="I411" i="27"/>
  <c r="I412" i="27"/>
  <c r="I413" i="27"/>
  <c r="I414" i="27"/>
  <c r="I415" i="27"/>
  <c r="I416" i="27"/>
  <c r="I417" i="27"/>
  <c r="I418" i="27"/>
  <c r="I419" i="27"/>
  <c r="I420" i="27"/>
  <c r="I421" i="27"/>
  <c r="I422" i="27"/>
  <c r="I423" i="27"/>
  <c r="I424" i="27"/>
  <c r="I425" i="27"/>
  <c r="I426" i="27"/>
  <c r="I427" i="27"/>
  <c r="I428" i="27"/>
  <c r="I429" i="27"/>
  <c r="I430" i="27"/>
  <c r="I431" i="27"/>
  <c r="I432" i="27"/>
  <c r="I433" i="27"/>
  <c r="I434" i="27"/>
  <c r="I435" i="27"/>
  <c r="I436" i="27"/>
  <c r="I437" i="27"/>
  <c r="I438" i="27"/>
  <c r="I439" i="27"/>
  <c r="I440" i="27"/>
  <c r="I441" i="27"/>
  <c r="I442" i="27"/>
  <c r="I443" i="27"/>
  <c r="I444" i="27"/>
  <c r="I445" i="27"/>
  <c r="I446" i="27"/>
  <c r="I447" i="27"/>
  <c r="I448" i="27"/>
  <c r="I449" i="27"/>
  <c r="I450" i="27"/>
  <c r="I451" i="27"/>
  <c r="I452" i="27"/>
  <c r="I453" i="27"/>
  <c r="I454" i="27"/>
  <c r="I455" i="27"/>
  <c r="I456" i="27"/>
  <c r="I457" i="27"/>
  <c r="I458" i="27"/>
  <c r="I459" i="27"/>
  <c r="I460" i="27"/>
  <c r="I461" i="27"/>
  <c r="I462" i="27"/>
  <c r="I463" i="27"/>
  <c r="I464" i="27"/>
  <c r="I465" i="27"/>
  <c r="I466" i="27"/>
  <c r="I467" i="27"/>
  <c r="I468" i="27"/>
  <c r="I469" i="27"/>
  <c r="I470" i="27"/>
  <c r="I471" i="27"/>
  <c r="I472" i="27"/>
  <c r="I473" i="27"/>
  <c r="I474" i="27"/>
  <c r="I475" i="27"/>
  <c r="I476" i="27"/>
  <c r="I477" i="27"/>
  <c r="I478" i="27"/>
  <c r="I479" i="27"/>
  <c r="I480" i="27"/>
  <c r="I481" i="27"/>
  <c r="I482" i="27"/>
  <c r="I483" i="27"/>
  <c r="I484" i="27"/>
  <c r="I485" i="27"/>
  <c r="I486" i="27"/>
  <c r="I487" i="27"/>
  <c r="I488" i="27"/>
  <c r="I489" i="27"/>
  <c r="I490" i="27"/>
  <c r="I491" i="27"/>
  <c r="I492" i="27"/>
  <c r="I493" i="27"/>
  <c r="I494" i="27"/>
  <c r="I495" i="27"/>
  <c r="I496" i="27"/>
  <c r="I497" i="27"/>
  <c r="I498" i="27"/>
  <c r="I499" i="27"/>
  <c r="I500" i="27"/>
  <c r="I501" i="27"/>
  <c r="I502" i="27"/>
  <c r="I503" i="27"/>
  <c r="I504" i="27"/>
  <c r="I505" i="27"/>
  <c r="I506" i="27"/>
  <c r="I507" i="27"/>
  <c r="I508" i="27"/>
  <c r="I509" i="27"/>
  <c r="I510" i="27"/>
  <c r="I511" i="27"/>
  <c r="I512" i="27"/>
  <c r="I513" i="27"/>
  <c r="I514" i="27"/>
  <c r="I515" i="27"/>
  <c r="I516" i="27"/>
  <c r="I517" i="27"/>
  <c r="I518" i="27"/>
  <c r="I519" i="27"/>
  <c r="I520" i="27"/>
  <c r="I521" i="27"/>
  <c r="I522" i="27"/>
  <c r="I523" i="27"/>
  <c r="I524" i="27"/>
  <c r="I525" i="27"/>
  <c r="I526" i="27"/>
  <c r="I527" i="27"/>
  <c r="I528" i="27"/>
  <c r="I529" i="27"/>
  <c r="I530" i="27"/>
  <c r="I531" i="27"/>
  <c r="I532" i="27"/>
  <c r="I533" i="27"/>
  <c r="I534" i="27"/>
  <c r="I535" i="27"/>
  <c r="I536" i="27"/>
  <c r="I537" i="27"/>
  <c r="I538" i="27"/>
  <c r="I539" i="27"/>
  <c r="I540" i="27"/>
  <c r="I541" i="27"/>
  <c r="I542" i="27"/>
  <c r="I543" i="27"/>
  <c r="I544" i="27"/>
  <c r="I545" i="27"/>
  <c r="I546" i="27"/>
  <c r="I547" i="27"/>
  <c r="I548" i="27"/>
  <c r="I549" i="27"/>
  <c r="I550" i="27"/>
  <c r="I551" i="27"/>
  <c r="I552" i="27"/>
  <c r="I553" i="27"/>
  <c r="I554" i="27"/>
  <c r="I555" i="27"/>
  <c r="I556" i="27"/>
  <c r="I557" i="27"/>
  <c r="I558" i="27"/>
  <c r="I559" i="27"/>
  <c r="I560" i="27"/>
  <c r="I561" i="27"/>
  <c r="I562" i="27"/>
  <c r="I563" i="27"/>
  <c r="I564" i="27"/>
  <c r="I565" i="27"/>
  <c r="I566" i="27"/>
  <c r="I567" i="27"/>
  <c r="I568" i="27"/>
  <c r="I569" i="27"/>
  <c r="I570" i="27"/>
  <c r="I571" i="27"/>
  <c r="I572" i="27"/>
  <c r="I573" i="27"/>
  <c r="I574" i="27"/>
  <c r="I575" i="27"/>
  <c r="I576" i="27"/>
  <c r="I577" i="27"/>
  <c r="I578" i="27"/>
  <c r="I579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99" i="27"/>
  <c r="I600" i="27"/>
  <c r="I601" i="27"/>
  <c r="I602" i="27"/>
  <c r="I603" i="27"/>
  <c r="I604" i="27"/>
  <c r="I605" i="27"/>
  <c r="I606" i="27"/>
  <c r="I607" i="27"/>
  <c r="I608" i="27"/>
  <c r="I609" i="27"/>
  <c r="I610" i="27"/>
  <c r="I611" i="27"/>
  <c r="I612" i="27"/>
  <c r="I613" i="27"/>
  <c r="I614" i="27"/>
  <c r="I615" i="27"/>
  <c r="I616" i="27"/>
  <c r="I617" i="27"/>
  <c r="I618" i="27"/>
  <c r="I619" i="27"/>
  <c r="I620" i="27"/>
  <c r="I621" i="27"/>
  <c r="I622" i="27"/>
  <c r="I623" i="27"/>
  <c r="I624" i="27"/>
  <c r="I625" i="27"/>
  <c r="I626" i="27"/>
  <c r="I627" i="27"/>
  <c r="I628" i="27"/>
  <c r="I629" i="27"/>
  <c r="I630" i="27"/>
  <c r="I631" i="27"/>
  <c r="I632" i="27"/>
  <c r="I633" i="27"/>
  <c r="I634" i="27"/>
  <c r="I635" i="27"/>
  <c r="I636" i="27"/>
  <c r="I637" i="27"/>
  <c r="I638" i="27"/>
  <c r="I639" i="27"/>
  <c r="I640" i="27"/>
  <c r="I641" i="27"/>
  <c r="I642" i="27"/>
  <c r="I643" i="27"/>
  <c r="I644" i="27"/>
  <c r="I645" i="27"/>
  <c r="I646" i="27"/>
  <c r="I647" i="27"/>
  <c r="I648" i="27"/>
  <c r="I649" i="27"/>
  <c r="I650" i="27"/>
  <c r="I651" i="27"/>
  <c r="I652" i="27"/>
  <c r="I653" i="27"/>
  <c r="I654" i="27"/>
  <c r="I655" i="27"/>
  <c r="I656" i="27"/>
  <c r="I657" i="27"/>
  <c r="I658" i="27"/>
  <c r="I659" i="27"/>
  <c r="I660" i="27"/>
  <c r="I661" i="27"/>
  <c r="I662" i="27"/>
  <c r="I663" i="27"/>
  <c r="I664" i="27"/>
  <c r="I665" i="27"/>
  <c r="I666" i="27"/>
  <c r="I667" i="27"/>
  <c r="I668" i="27"/>
  <c r="I669" i="27"/>
  <c r="I670" i="27"/>
  <c r="I671" i="27"/>
  <c r="I672" i="27"/>
  <c r="I673" i="27"/>
  <c r="I674" i="27"/>
  <c r="I675" i="27"/>
  <c r="I676" i="27"/>
  <c r="I677" i="27"/>
  <c r="I678" i="27"/>
  <c r="I679" i="27"/>
  <c r="I680" i="27"/>
  <c r="I681" i="27"/>
  <c r="I682" i="27"/>
  <c r="I683" i="27"/>
  <c r="I684" i="27"/>
  <c r="I685" i="27"/>
  <c r="I686" i="27"/>
  <c r="I687" i="27"/>
  <c r="I688" i="27"/>
  <c r="I689" i="27"/>
  <c r="I690" i="27"/>
  <c r="I691" i="27"/>
  <c r="I692" i="27"/>
  <c r="I693" i="27"/>
  <c r="I694" i="27"/>
  <c r="I695" i="27"/>
  <c r="I696" i="27"/>
  <c r="I697" i="27"/>
  <c r="I698" i="27"/>
  <c r="I699" i="27"/>
  <c r="I700" i="27"/>
  <c r="I701" i="27"/>
  <c r="I702" i="27"/>
  <c r="I703" i="27"/>
  <c r="I704" i="27"/>
  <c r="I705" i="27"/>
  <c r="I706" i="27"/>
  <c r="I707" i="27"/>
  <c r="I708" i="27"/>
  <c r="I709" i="27"/>
  <c r="I710" i="27"/>
  <c r="I711" i="27"/>
  <c r="I712" i="27"/>
  <c r="I713" i="27"/>
  <c r="I714" i="27"/>
  <c r="I715" i="27"/>
  <c r="I716" i="27"/>
  <c r="I717" i="27"/>
  <c r="I718" i="27"/>
  <c r="I719" i="27"/>
  <c r="I720" i="27"/>
  <c r="I721" i="27"/>
  <c r="I722" i="27"/>
  <c r="I723" i="27"/>
  <c r="I724" i="27"/>
  <c r="I725" i="27"/>
  <c r="I726" i="27"/>
  <c r="I727" i="27"/>
  <c r="I728" i="27"/>
  <c r="I729" i="27"/>
  <c r="I730" i="27"/>
  <c r="I731" i="27"/>
  <c r="I732" i="27"/>
  <c r="I733" i="27"/>
  <c r="I734" i="27"/>
  <c r="I735" i="27"/>
  <c r="I736" i="27"/>
  <c r="I737" i="27"/>
  <c r="I738" i="27"/>
  <c r="I739" i="27"/>
  <c r="I740" i="27"/>
  <c r="I741" i="27"/>
  <c r="I742" i="27"/>
  <c r="I743" i="27"/>
  <c r="I744" i="27"/>
  <c r="I745" i="27"/>
  <c r="I746" i="27"/>
  <c r="I747" i="27"/>
  <c r="I748" i="27"/>
  <c r="I749" i="27"/>
  <c r="I750" i="27"/>
  <c r="I751" i="27"/>
  <c r="I752" i="27"/>
  <c r="I753" i="27"/>
  <c r="I754" i="27"/>
  <c r="I755" i="27"/>
  <c r="I756" i="27"/>
  <c r="I757" i="27"/>
  <c r="I758" i="27"/>
  <c r="I759" i="27"/>
  <c r="I760" i="27"/>
  <c r="I761" i="27"/>
  <c r="I762" i="27"/>
  <c r="I763" i="27"/>
  <c r="I764" i="27"/>
  <c r="I765" i="27"/>
  <c r="I766" i="27"/>
  <c r="I767" i="27"/>
  <c r="I768" i="27"/>
  <c r="I769" i="27"/>
  <c r="I770" i="27"/>
  <c r="I771" i="27"/>
  <c r="I772" i="27"/>
  <c r="I773" i="27"/>
  <c r="I774" i="27"/>
  <c r="I775" i="27"/>
  <c r="I776" i="27"/>
  <c r="I777" i="27"/>
  <c r="I778" i="27"/>
  <c r="I779" i="27"/>
  <c r="I9" i="27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77" i="28"/>
  <c r="I178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211" i="28"/>
  <c r="I212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45" i="28"/>
  <c r="I246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79" i="28"/>
  <c r="I280" i="28"/>
  <c r="I281" i="28"/>
  <c r="I282" i="28"/>
  <c r="I283" i="28"/>
  <c r="I284" i="28"/>
  <c r="I285" i="28"/>
  <c r="I286" i="28"/>
  <c r="I287" i="28"/>
  <c r="I288" i="28"/>
  <c r="I289" i="28"/>
  <c r="I290" i="28"/>
  <c r="I291" i="28"/>
  <c r="I292" i="28"/>
  <c r="I293" i="28"/>
  <c r="I294" i="28"/>
  <c r="I295" i="28"/>
  <c r="I296" i="28"/>
  <c r="I297" i="28"/>
  <c r="I298" i="28"/>
  <c r="I299" i="28"/>
  <c r="I300" i="28"/>
  <c r="I301" i="28"/>
  <c r="I302" i="28"/>
  <c r="I303" i="28"/>
  <c r="I304" i="28"/>
  <c r="I305" i="28"/>
  <c r="I306" i="28"/>
  <c r="I307" i="28"/>
  <c r="I308" i="28"/>
  <c r="I309" i="28"/>
  <c r="I310" i="28"/>
  <c r="I311" i="28"/>
  <c r="I312" i="28"/>
  <c r="I313" i="28"/>
  <c r="I314" i="28"/>
  <c r="I315" i="28"/>
  <c r="I316" i="28"/>
  <c r="I317" i="28"/>
  <c r="I318" i="28"/>
  <c r="I319" i="28"/>
  <c r="I320" i="28"/>
  <c r="I321" i="28"/>
  <c r="I322" i="28"/>
  <c r="I323" i="28"/>
  <c r="I324" i="28"/>
  <c r="I325" i="28"/>
  <c r="I326" i="28"/>
  <c r="I327" i="28"/>
  <c r="I328" i="28"/>
  <c r="I329" i="28"/>
  <c r="I330" i="28"/>
  <c r="I331" i="28"/>
  <c r="I332" i="28"/>
  <c r="I333" i="28"/>
  <c r="I334" i="28"/>
  <c r="I335" i="28"/>
  <c r="I336" i="28"/>
  <c r="I337" i="28"/>
  <c r="I338" i="28"/>
  <c r="I339" i="28"/>
  <c r="I340" i="28"/>
  <c r="I341" i="28"/>
  <c r="I342" i="28"/>
  <c r="I343" i="28"/>
  <c r="I344" i="28"/>
  <c r="I345" i="28"/>
  <c r="I346" i="28"/>
  <c r="I347" i="28"/>
  <c r="I348" i="28"/>
  <c r="I349" i="28"/>
  <c r="I350" i="28"/>
  <c r="I351" i="28"/>
  <c r="I352" i="28"/>
  <c r="I353" i="28"/>
  <c r="I354" i="28"/>
  <c r="I355" i="28"/>
  <c r="I356" i="28"/>
  <c r="I357" i="28"/>
  <c r="I358" i="28"/>
  <c r="I359" i="28"/>
  <c r="I360" i="28"/>
  <c r="I361" i="28"/>
  <c r="I362" i="28"/>
  <c r="I363" i="28"/>
  <c r="I364" i="28"/>
  <c r="I365" i="28"/>
  <c r="I366" i="28"/>
  <c r="I367" i="28"/>
  <c r="I368" i="28"/>
  <c r="I369" i="28"/>
  <c r="I370" i="28"/>
  <c r="I371" i="28"/>
  <c r="I372" i="28"/>
  <c r="I373" i="28"/>
  <c r="I374" i="28"/>
  <c r="I375" i="28"/>
  <c r="I376" i="28"/>
  <c r="I377" i="28"/>
  <c r="I378" i="28"/>
  <c r="I379" i="28"/>
  <c r="I380" i="28"/>
  <c r="I381" i="28"/>
  <c r="I382" i="28"/>
  <c r="I383" i="28"/>
  <c r="I384" i="28"/>
  <c r="I385" i="28"/>
  <c r="I386" i="28"/>
  <c r="I387" i="28"/>
  <c r="I388" i="28"/>
  <c r="I389" i="28"/>
  <c r="I390" i="28"/>
  <c r="I391" i="28"/>
  <c r="I392" i="28"/>
  <c r="I393" i="28"/>
  <c r="I394" i="28"/>
  <c r="I395" i="28"/>
  <c r="I396" i="28"/>
  <c r="I397" i="28"/>
  <c r="I398" i="28"/>
  <c r="I399" i="28"/>
  <c r="I400" i="28"/>
  <c r="I401" i="28"/>
  <c r="I402" i="28"/>
  <c r="I403" i="28"/>
  <c r="I404" i="28"/>
  <c r="I405" i="28"/>
  <c r="I406" i="28"/>
  <c r="I407" i="28"/>
  <c r="I408" i="28"/>
  <c r="I409" i="28"/>
  <c r="I410" i="28"/>
  <c r="I411" i="28"/>
  <c r="I412" i="28"/>
  <c r="I413" i="28"/>
  <c r="I414" i="28"/>
  <c r="I415" i="28"/>
  <c r="I416" i="28"/>
  <c r="I417" i="28"/>
  <c r="I418" i="28"/>
  <c r="I419" i="28"/>
  <c r="I420" i="28"/>
  <c r="I421" i="28"/>
  <c r="I422" i="28"/>
  <c r="I423" i="28"/>
  <c r="I424" i="28"/>
  <c r="I425" i="28"/>
  <c r="I426" i="28"/>
  <c r="I427" i="28"/>
  <c r="I428" i="28"/>
  <c r="I429" i="28"/>
  <c r="I430" i="28"/>
  <c r="I431" i="28"/>
  <c r="I432" i="28"/>
  <c r="I433" i="28"/>
  <c r="I434" i="28"/>
  <c r="I435" i="28"/>
  <c r="I436" i="28"/>
  <c r="I437" i="28"/>
  <c r="I438" i="28"/>
  <c r="I439" i="28"/>
  <c r="I440" i="28"/>
  <c r="I441" i="28"/>
  <c r="I442" i="28"/>
  <c r="I443" i="28"/>
  <c r="I444" i="28"/>
  <c r="I445" i="28"/>
  <c r="I446" i="28"/>
  <c r="I447" i="28"/>
  <c r="I448" i="28"/>
  <c r="I449" i="28"/>
  <c r="I450" i="28"/>
  <c r="I451" i="28"/>
  <c r="I452" i="28"/>
  <c r="I453" i="28"/>
  <c r="I454" i="28"/>
  <c r="I455" i="28"/>
  <c r="I456" i="28"/>
  <c r="I457" i="28"/>
  <c r="I458" i="28"/>
  <c r="I459" i="28"/>
  <c r="I460" i="28"/>
  <c r="I461" i="28"/>
  <c r="I462" i="28"/>
  <c r="I463" i="28"/>
  <c r="I464" i="28"/>
  <c r="I465" i="28"/>
  <c r="I466" i="28"/>
  <c r="I467" i="28"/>
  <c r="I468" i="28"/>
  <c r="I469" i="28"/>
  <c r="I470" i="28"/>
  <c r="I471" i="28"/>
  <c r="I472" i="28"/>
  <c r="I473" i="28"/>
  <c r="I474" i="28"/>
  <c r="I475" i="28"/>
  <c r="I476" i="28"/>
  <c r="I477" i="28"/>
  <c r="I478" i="28"/>
  <c r="I479" i="28"/>
  <c r="I480" i="28"/>
  <c r="I481" i="28"/>
  <c r="I482" i="28"/>
  <c r="I483" i="28"/>
  <c r="I484" i="28"/>
  <c r="I485" i="28"/>
  <c r="I486" i="28"/>
  <c r="I487" i="28"/>
  <c r="I488" i="28"/>
  <c r="I489" i="28"/>
  <c r="I490" i="28"/>
  <c r="I491" i="28"/>
  <c r="I492" i="28"/>
  <c r="I493" i="28"/>
  <c r="I494" i="28"/>
  <c r="I495" i="28"/>
  <c r="I496" i="28"/>
  <c r="I497" i="28"/>
  <c r="I498" i="28"/>
  <c r="I499" i="28"/>
  <c r="I500" i="28"/>
  <c r="I501" i="28"/>
  <c r="I502" i="28"/>
  <c r="I503" i="28"/>
  <c r="I504" i="28"/>
  <c r="I505" i="28"/>
  <c r="I506" i="28"/>
  <c r="I507" i="28"/>
  <c r="I508" i="28"/>
  <c r="I509" i="28"/>
  <c r="I510" i="28"/>
  <c r="I511" i="28"/>
  <c r="I512" i="28"/>
  <c r="I513" i="28"/>
  <c r="I514" i="28"/>
  <c r="I515" i="28"/>
  <c r="I516" i="28"/>
  <c r="I517" i="28"/>
  <c r="I518" i="28"/>
  <c r="I519" i="28"/>
  <c r="I520" i="28"/>
  <c r="I521" i="28"/>
  <c r="I522" i="28"/>
  <c r="I523" i="28"/>
  <c r="I524" i="28"/>
  <c r="I525" i="28"/>
  <c r="I526" i="28"/>
  <c r="I527" i="28"/>
  <c r="I528" i="28"/>
  <c r="I529" i="28"/>
  <c r="I530" i="28"/>
  <c r="I531" i="28"/>
  <c r="I532" i="28"/>
  <c r="I533" i="28"/>
  <c r="I534" i="28"/>
  <c r="I535" i="28"/>
  <c r="I536" i="28"/>
  <c r="I537" i="28"/>
  <c r="I538" i="28"/>
  <c r="I539" i="28"/>
  <c r="I540" i="28"/>
  <c r="I541" i="28"/>
  <c r="I542" i="28"/>
  <c r="I543" i="28"/>
  <c r="I544" i="28"/>
  <c r="I545" i="28"/>
  <c r="I546" i="28"/>
  <c r="I547" i="28"/>
  <c r="I548" i="28"/>
  <c r="I549" i="28"/>
  <c r="I550" i="28"/>
  <c r="I551" i="28"/>
  <c r="I552" i="28"/>
  <c r="I553" i="28"/>
  <c r="I554" i="28"/>
  <c r="I555" i="28"/>
  <c r="I556" i="28"/>
  <c r="I557" i="28"/>
  <c r="I558" i="28"/>
  <c r="I559" i="28"/>
  <c r="I560" i="28"/>
  <c r="I561" i="28"/>
  <c r="I562" i="28"/>
  <c r="I563" i="28"/>
  <c r="I564" i="28"/>
  <c r="I565" i="28"/>
  <c r="I566" i="28"/>
  <c r="I567" i="28"/>
  <c r="I568" i="28"/>
  <c r="I569" i="28"/>
  <c r="I570" i="28"/>
  <c r="I571" i="28"/>
  <c r="I572" i="28"/>
  <c r="I573" i="28"/>
  <c r="I574" i="28"/>
  <c r="I575" i="28"/>
  <c r="I576" i="28"/>
  <c r="I577" i="28"/>
  <c r="I578" i="28"/>
  <c r="I579" i="28"/>
  <c r="I580" i="28"/>
  <c r="I581" i="28"/>
  <c r="I582" i="28"/>
  <c r="I583" i="28"/>
  <c r="I584" i="28"/>
  <c r="I585" i="28"/>
  <c r="I586" i="28"/>
  <c r="I587" i="28"/>
  <c r="I588" i="28"/>
  <c r="I589" i="28"/>
  <c r="I590" i="28"/>
  <c r="I591" i="28"/>
  <c r="I592" i="28"/>
  <c r="I593" i="28"/>
  <c r="I594" i="28"/>
  <c r="I595" i="28"/>
  <c r="I596" i="28"/>
  <c r="I597" i="28"/>
  <c r="I598" i="28"/>
  <c r="I599" i="28"/>
  <c r="I600" i="28"/>
  <c r="I601" i="28"/>
  <c r="I602" i="28"/>
  <c r="I603" i="28"/>
  <c r="I604" i="28"/>
  <c r="I605" i="28"/>
  <c r="I606" i="28"/>
  <c r="I607" i="28"/>
  <c r="I608" i="28"/>
  <c r="I609" i="28"/>
  <c r="I610" i="28"/>
  <c r="I611" i="28"/>
  <c r="I612" i="28"/>
  <c r="I613" i="28"/>
  <c r="I614" i="28"/>
  <c r="I615" i="28"/>
  <c r="I616" i="28"/>
  <c r="I617" i="28"/>
  <c r="I618" i="28"/>
  <c r="I619" i="28"/>
  <c r="I620" i="28"/>
  <c r="I621" i="28"/>
  <c r="I622" i="28"/>
  <c r="I623" i="28"/>
  <c r="I624" i="28"/>
  <c r="I625" i="28"/>
  <c r="I626" i="28"/>
  <c r="I627" i="28"/>
  <c r="I628" i="28"/>
  <c r="I629" i="28"/>
  <c r="I630" i="28"/>
  <c r="I631" i="28"/>
  <c r="I632" i="28"/>
  <c r="I633" i="28"/>
  <c r="I634" i="28"/>
  <c r="I635" i="28"/>
  <c r="I636" i="28"/>
  <c r="I637" i="28"/>
  <c r="I638" i="28"/>
  <c r="I639" i="28"/>
  <c r="I640" i="28"/>
  <c r="I641" i="28"/>
  <c r="I642" i="28"/>
  <c r="I643" i="28"/>
  <c r="I644" i="28"/>
  <c r="I645" i="28"/>
  <c r="I646" i="28"/>
  <c r="I647" i="28"/>
  <c r="I648" i="28"/>
  <c r="I649" i="28"/>
  <c r="I650" i="28"/>
  <c r="I651" i="28"/>
  <c r="I652" i="28"/>
  <c r="I653" i="28"/>
  <c r="I654" i="28"/>
  <c r="I655" i="28"/>
  <c r="I656" i="28"/>
  <c r="I657" i="28"/>
  <c r="I658" i="28"/>
  <c r="I659" i="28"/>
  <c r="I660" i="28"/>
  <c r="I661" i="28"/>
  <c r="I662" i="28"/>
  <c r="I663" i="28"/>
  <c r="I664" i="28"/>
  <c r="I665" i="28"/>
  <c r="I666" i="28"/>
  <c r="I667" i="28"/>
  <c r="I668" i="28"/>
  <c r="I669" i="28"/>
  <c r="I670" i="28"/>
  <c r="I671" i="28"/>
  <c r="I672" i="28"/>
  <c r="I673" i="28"/>
  <c r="I674" i="28"/>
  <c r="I675" i="28"/>
  <c r="I676" i="28"/>
  <c r="I677" i="28"/>
  <c r="I678" i="28"/>
  <c r="I679" i="28"/>
  <c r="I680" i="28"/>
  <c r="I681" i="28"/>
  <c r="I682" i="28"/>
  <c r="I683" i="28"/>
  <c r="I684" i="28"/>
  <c r="I685" i="28"/>
  <c r="I686" i="28"/>
  <c r="I687" i="28"/>
  <c r="I688" i="28"/>
  <c r="I689" i="28"/>
  <c r="I690" i="28"/>
  <c r="I691" i="28"/>
  <c r="I692" i="28"/>
  <c r="I693" i="28"/>
  <c r="I694" i="28"/>
  <c r="I695" i="28"/>
  <c r="I696" i="28"/>
  <c r="I697" i="28"/>
  <c r="I698" i="28"/>
  <c r="I699" i="28"/>
  <c r="I700" i="28"/>
  <c r="I701" i="28"/>
  <c r="I702" i="28"/>
  <c r="I703" i="28"/>
  <c r="I704" i="28"/>
  <c r="I705" i="28"/>
  <c r="I706" i="28"/>
  <c r="I707" i="28"/>
  <c r="I708" i="28"/>
  <c r="I709" i="28"/>
  <c r="I710" i="28"/>
  <c r="I711" i="28"/>
  <c r="I712" i="28"/>
  <c r="I713" i="28"/>
  <c r="I714" i="28"/>
  <c r="I715" i="28"/>
  <c r="I716" i="28"/>
  <c r="I717" i="28"/>
  <c r="I718" i="28"/>
  <c r="I719" i="28"/>
  <c r="I720" i="28"/>
  <c r="I721" i="28"/>
  <c r="I722" i="28"/>
  <c r="I723" i="28"/>
  <c r="I724" i="28"/>
  <c r="I725" i="28"/>
  <c r="I726" i="28"/>
  <c r="I727" i="28"/>
  <c r="I728" i="28"/>
  <c r="I729" i="28"/>
  <c r="I730" i="28"/>
  <c r="I731" i="28"/>
  <c r="I732" i="28"/>
  <c r="I733" i="28"/>
  <c r="I734" i="28"/>
  <c r="I735" i="28"/>
  <c r="I736" i="28"/>
  <c r="I737" i="28"/>
  <c r="I738" i="28"/>
  <c r="I739" i="28"/>
  <c r="I740" i="28"/>
  <c r="I741" i="28"/>
  <c r="I742" i="28"/>
  <c r="I743" i="28"/>
  <c r="I744" i="28"/>
  <c r="I745" i="28"/>
  <c r="I746" i="28"/>
  <c r="I747" i="28"/>
  <c r="I748" i="28"/>
  <c r="I749" i="28"/>
  <c r="I750" i="28"/>
  <c r="I751" i="28"/>
  <c r="I752" i="28"/>
  <c r="I753" i="28"/>
  <c r="I754" i="28"/>
  <c r="I755" i="28"/>
  <c r="I756" i="28"/>
  <c r="I757" i="28"/>
  <c r="I758" i="28"/>
  <c r="I759" i="28"/>
  <c r="I760" i="28"/>
  <c r="I761" i="28"/>
  <c r="I762" i="28"/>
  <c r="I763" i="28"/>
  <c r="I764" i="28"/>
  <c r="I765" i="28"/>
  <c r="I766" i="28"/>
  <c r="I767" i="28"/>
  <c r="I768" i="28"/>
  <c r="I769" i="28"/>
  <c r="I770" i="28"/>
  <c r="I771" i="28"/>
  <c r="I772" i="28"/>
  <c r="I773" i="28"/>
  <c r="I774" i="28"/>
  <c r="I775" i="28"/>
  <c r="I776" i="28"/>
  <c r="I777" i="28"/>
  <c r="I778" i="28"/>
  <c r="I779" i="28"/>
  <c r="I9" i="28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71" i="29"/>
  <c r="I372" i="29"/>
  <c r="I373" i="29"/>
  <c r="I374" i="29"/>
  <c r="I375" i="29"/>
  <c r="I376" i="29"/>
  <c r="I377" i="29"/>
  <c r="I378" i="29"/>
  <c r="I379" i="29"/>
  <c r="I380" i="29"/>
  <c r="I381" i="29"/>
  <c r="I382" i="29"/>
  <c r="I383" i="29"/>
  <c r="I384" i="29"/>
  <c r="I385" i="29"/>
  <c r="I386" i="29"/>
  <c r="I387" i="29"/>
  <c r="I388" i="29"/>
  <c r="I389" i="29"/>
  <c r="I390" i="29"/>
  <c r="I391" i="29"/>
  <c r="I392" i="29"/>
  <c r="I393" i="29"/>
  <c r="I394" i="29"/>
  <c r="I395" i="29"/>
  <c r="I396" i="29"/>
  <c r="I397" i="29"/>
  <c r="I398" i="29"/>
  <c r="I399" i="29"/>
  <c r="I400" i="29"/>
  <c r="I401" i="29"/>
  <c r="I402" i="29"/>
  <c r="I403" i="29"/>
  <c r="I404" i="29"/>
  <c r="I405" i="29"/>
  <c r="I406" i="29"/>
  <c r="I407" i="29"/>
  <c r="I408" i="29"/>
  <c r="I409" i="29"/>
  <c r="I410" i="29"/>
  <c r="I411" i="29"/>
  <c r="I412" i="29"/>
  <c r="I413" i="29"/>
  <c r="I414" i="29"/>
  <c r="I415" i="29"/>
  <c r="I416" i="29"/>
  <c r="I417" i="29"/>
  <c r="I418" i="29"/>
  <c r="I419" i="29"/>
  <c r="I420" i="29"/>
  <c r="I421" i="29"/>
  <c r="I422" i="29"/>
  <c r="I423" i="29"/>
  <c r="I424" i="29"/>
  <c r="I425" i="29"/>
  <c r="I426" i="29"/>
  <c r="I427" i="29"/>
  <c r="I428" i="29"/>
  <c r="I429" i="29"/>
  <c r="I430" i="29"/>
  <c r="I431" i="29"/>
  <c r="I432" i="29"/>
  <c r="I433" i="29"/>
  <c r="I434" i="29"/>
  <c r="I435" i="29"/>
  <c r="I436" i="29"/>
  <c r="I437" i="29"/>
  <c r="I438" i="29"/>
  <c r="I439" i="29"/>
  <c r="I440" i="29"/>
  <c r="I441" i="29"/>
  <c r="I442" i="29"/>
  <c r="I443" i="29"/>
  <c r="I444" i="29"/>
  <c r="I445" i="29"/>
  <c r="I446" i="29"/>
  <c r="I447" i="29"/>
  <c r="I448" i="29"/>
  <c r="I449" i="29"/>
  <c r="I450" i="29"/>
  <c r="I451" i="29"/>
  <c r="I452" i="29"/>
  <c r="I453" i="29"/>
  <c r="I454" i="29"/>
  <c r="I455" i="29"/>
  <c r="I456" i="29"/>
  <c r="I457" i="29"/>
  <c r="I458" i="29"/>
  <c r="I459" i="29"/>
  <c r="I460" i="29"/>
  <c r="I461" i="29"/>
  <c r="I462" i="29"/>
  <c r="I463" i="29"/>
  <c r="I464" i="29"/>
  <c r="I465" i="29"/>
  <c r="I466" i="29"/>
  <c r="I467" i="29"/>
  <c r="I468" i="29"/>
  <c r="I469" i="29"/>
  <c r="I470" i="29"/>
  <c r="I471" i="29"/>
  <c r="I472" i="29"/>
  <c r="I473" i="29"/>
  <c r="I474" i="29"/>
  <c r="I475" i="29"/>
  <c r="I476" i="29"/>
  <c r="I477" i="29"/>
  <c r="I478" i="29"/>
  <c r="I479" i="29"/>
  <c r="I480" i="29"/>
  <c r="I481" i="29"/>
  <c r="I482" i="29"/>
  <c r="I483" i="29"/>
  <c r="I484" i="29"/>
  <c r="I485" i="29"/>
  <c r="I486" i="29"/>
  <c r="I487" i="29"/>
  <c r="I488" i="29"/>
  <c r="I489" i="29"/>
  <c r="I490" i="29"/>
  <c r="I491" i="29"/>
  <c r="I492" i="29"/>
  <c r="I493" i="29"/>
  <c r="I494" i="29"/>
  <c r="I495" i="29"/>
  <c r="I496" i="29"/>
  <c r="I497" i="29"/>
  <c r="I498" i="29"/>
  <c r="I499" i="29"/>
  <c r="I500" i="29"/>
  <c r="I501" i="29"/>
  <c r="I502" i="29"/>
  <c r="I503" i="29"/>
  <c r="I504" i="29"/>
  <c r="I505" i="29"/>
  <c r="I506" i="29"/>
  <c r="I507" i="29"/>
  <c r="I508" i="29"/>
  <c r="I509" i="29"/>
  <c r="I510" i="29"/>
  <c r="I511" i="29"/>
  <c r="I512" i="29"/>
  <c r="I513" i="29"/>
  <c r="I514" i="29"/>
  <c r="I515" i="29"/>
  <c r="I516" i="29"/>
  <c r="I517" i="29"/>
  <c r="I518" i="29"/>
  <c r="I519" i="29"/>
  <c r="I520" i="29"/>
  <c r="I521" i="29"/>
  <c r="I522" i="29"/>
  <c r="I523" i="29"/>
  <c r="I524" i="29"/>
  <c r="I525" i="29"/>
  <c r="I526" i="29"/>
  <c r="I527" i="29"/>
  <c r="I528" i="29"/>
  <c r="I529" i="29"/>
  <c r="I530" i="29"/>
  <c r="I531" i="29"/>
  <c r="I532" i="29"/>
  <c r="I533" i="29"/>
  <c r="I534" i="29"/>
  <c r="I535" i="29"/>
  <c r="I536" i="29"/>
  <c r="I537" i="29"/>
  <c r="I538" i="29"/>
  <c r="I539" i="29"/>
  <c r="I540" i="29"/>
  <c r="I541" i="29"/>
  <c r="I542" i="29"/>
  <c r="I543" i="29"/>
  <c r="I544" i="29"/>
  <c r="I545" i="29"/>
  <c r="I546" i="29"/>
  <c r="I547" i="29"/>
  <c r="I548" i="29"/>
  <c r="I549" i="29"/>
  <c r="I550" i="29"/>
  <c r="I551" i="29"/>
  <c r="I552" i="29"/>
  <c r="I553" i="29"/>
  <c r="I554" i="29"/>
  <c r="I555" i="29"/>
  <c r="I556" i="29"/>
  <c r="I557" i="29"/>
  <c r="I558" i="29"/>
  <c r="I559" i="29"/>
  <c r="I560" i="29"/>
  <c r="I561" i="29"/>
  <c r="I562" i="29"/>
  <c r="I563" i="29"/>
  <c r="I564" i="29"/>
  <c r="I565" i="29"/>
  <c r="I566" i="29"/>
  <c r="I567" i="29"/>
  <c r="I568" i="29"/>
  <c r="I569" i="29"/>
  <c r="I570" i="29"/>
  <c r="I571" i="29"/>
  <c r="I572" i="29"/>
  <c r="I573" i="29"/>
  <c r="I574" i="29"/>
  <c r="I575" i="29"/>
  <c r="I576" i="29"/>
  <c r="I577" i="29"/>
  <c r="I578" i="29"/>
  <c r="I579" i="29"/>
  <c r="I580" i="29"/>
  <c r="I581" i="29"/>
  <c r="I582" i="29"/>
  <c r="I583" i="29"/>
  <c r="I584" i="29"/>
  <c r="I585" i="29"/>
  <c r="I586" i="29"/>
  <c r="I587" i="29"/>
  <c r="I588" i="29"/>
  <c r="I589" i="29"/>
  <c r="I590" i="29"/>
  <c r="I591" i="29"/>
  <c r="I592" i="29"/>
  <c r="I593" i="29"/>
  <c r="I594" i="29"/>
  <c r="I595" i="29"/>
  <c r="I596" i="29"/>
  <c r="I597" i="29"/>
  <c r="I598" i="29"/>
  <c r="I599" i="29"/>
  <c r="I600" i="29"/>
  <c r="I601" i="29"/>
  <c r="I602" i="29"/>
  <c r="I603" i="29"/>
  <c r="I604" i="29"/>
  <c r="I605" i="29"/>
  <c r="I606" i="29"/>
  <c r="I607" i="29"/>
  <c r="I608" i="29"/>
  <c r="I609" i="29"/>
  <c r="I610" i="29"/>
  <c r="I611" i="29"/>
  <c r="I612" i="29"/>
  <c r="I613" i="29"/>
  <c r="I614" i="29"/>
  <c r="I615" i="29"/>
  <c r="I616" i="29"/>
  <c r="I617" i="29"/>
  <c r="I618" i="29"/>
  <c r="I619" i="29"/>
  <c r="I620" i="29"/>
  <c r="I621" i="29"/>
  <c r="I622" i="29"/>
  <c r="I623" i="29"/>
  <c r="I624" i="29"/>
  <c r="I625" i="29"/>
  <c r="I626" i="29"/>
  <c r="I627" i="29"/>
  <c r="I628" i="29"/>
  <c r="I629" i="29"/>
  <c r="I630" i="29"/>
  <c r="I631" i="29"/>
  <c r="I632" i="29"/>
  <c r="I633" i="29"/>
  <c r="I634" i="29"/>
  <c r="I635" i="29"/>
  <c r="I636" i="29"/>
  <c r="I637" i="29"/>
  <c r="I638" i="29"/>
  <c r="I639" i="29"/>
  <c r="I640" i="29"/>
  <c r="I641" i="29"/>
  <c r="I642" i="29"/>
  <c r="I643" i="29"/>
  <c r="I644" i="29"/>
  <c r="I645" i="29"/>
  <c r="I646" i="29"/>
  <c r="I647" i="29"/>
  <c r="I648" i="29"/>
  <c r="I649" i="29"/>
  <c r="I650" i="29"/>
  <c r="I651" i="29"/>
  <c r="I652" i="29"/>
  <c r="I653" i="29"/>
  <c r="I654" i="29"/>
  <c r="I655" i="29"/>
  <c r="I656" i="29"/>
  <c r="I657" i="29"/>
  <c r="I658" i="29"/>
  <c r="I659" i="29"/>
  <c r="I660" i="29"/>
  <c r="I661" i="29"/>
  <c r="I662" i="29"/>
  <c r="I663" i="29"/>
  <c r="I664" i="29"/>
  <c r="I665" i="29"/>
  <c r="I666" i="29"/>
  <c r="I667" i="29"/>
  <c r="I668" i="29"/>
  <c r="I669" i="29"/>
  <c r="I670" i="29"/>
  <c r="I671" i="29"/>
  <c r="I672" i="29"/>
  <c r="I673" i="29"/>
  <c r="I674" i="29"/>
  <c r="I675" i="29"/>
  <c r="I676" i="29"/>
  <c r="I677" i="29"/>
  <c r="I678" i="29"/>
  <c r="I679" i="29"/>
  <c r="I680" i="29"/>
  <c r="I681" i="29"/>
  <c r="I682" i="29"/>
  <c r="I683" i="29"/>
  <c r="I684" i="29"/>
  <c r="I685" i="29"/>
  <c r="I686" i="29"/>
  <c r="I687" i="29"/>
  <c r="I688" i="29"/>
  <c r="I689" i="29"/>
  <c r="I690" i="29"/>
  <c r="I691" i="29"/>
  <c r="I692" i="29"/>
  <c r="I693" i="29"/>
  <c r="I694" i="29"/>
  <c r="I695" i="29"/>
  <c r="I696" i="29"/>
  <c r="I697" i="29"/>
  <c r="I698" i="29"/>
  <c r="I699" i="29"/>
  <c r="I700" i="29"/>
  <c r="I701" i="29"/>
  <c r="I702" i="29"/>
  <c r="I703" i="29"/>
  <c r="I704" i="29"/>
  <c r="I705" i="29"/>
  <c r="I706" i="29"/>
  <c r="I707" i="29"/>
  <c r="I708" i="29"/>
  <c r="I709" i="29"/>
  <c r="I710" i="29"/>
  <c r="I711" i="29"/>
  <c r="I712" i="29"/>
  <c r="I713" i="29"/>
  <c r="I714" i="29"/>
  <c r="I715" i="29"/>
  <c r="I716" i="29"/>
  <c r="I717" i="29"/>
  <c r="I718" i="29"/>
  <c r="I719" i="29"/>
  <c r="I720" i="29"/>
  <c r="I721" i="29"/>
  <c r="I722" i="29"/>
  <c r="I723" i="29"/>
  <c r="I724" i="29"/>
  <c r="I725" i="29"/>
  <c r="I726" i="29"/>
  <c r="I727" i="29"/>
  <c r="I728" i="29"/>
  <c r="I729" i="29"/>
  <c r="I730" i="29"/>
  <c r="I731" i="29"/>
  <c r="I732" i="29"/>
  <c r="I733" i="29"/>
  <c r="I734" i="29"/>
  <c r="I735" i="29"/>
  <c r="I736" i="29"/>
  <c r="I737" i="29"/>
  <c r="I738" i="29"/>
  <c r="I739" i="29"/>
  <c r="I740" i="29"/>
  <c r="I741" i="29"/>
  <c r="I742" i="29"/>
  <c r="I743" i="29"/>
  <c r="I744" i="29"/>
  <c r="I745" i="29"/>
  <c r="I746" i="29"/>
  <c r="I747" i="29"/>
  <c r="I748" i="29"/>
  <c r="I749" i="29"/>
  <c r="I750" i="29"/>
  <c r="I751" i="29"/>
  <c r="I752" i="29"/>
  <c r="I753" i="29"/>
  <c r="I754" i="29"/>
  <c r="I755" i="29"/>
  <c r="I756" i="29"/>
  <c r="I757" i="29"/>
  <c r="I758" i="29"/>
  <c r="I759" i="29"/>
  <c r="I760" i="29"/>
  <c r="I761" i="29"/>
  <c r="I762" i="29"/>
  <c r="I763" i="29"/>
  <c r="I764" i="29"/>
  <c r="I765" i="29"/>
  <c r="I766" i="29"/>
  <c r="I767" i="29"/>
  <c r="I768" i="29"/>
  <c r="I769" i="29"/>
  <c r="I770" i="29"/>
  <c r="I771" i="29"/>
  <c r="I772" i="29"/>
  <c r="I773" i="29"/>
  <c r="I774" i="29"/>
  <c r="I775" i="29"/>
  <c r="I776" i="29"/>
  <c r="I777" i="29"/>
  <c r="I778" i="29"/>
  <c r="I779" i="29"/>
  <c r="I9" i="29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160" i="21"/>
  <c r="I161" i="21"/>
  <c r="I162" i="21"/>
  <c r="I163" i="21"/>
  <c r="I164" i="21"/>
  <c r="I165" i="21"/>
  <c r="I166" i="21"/>
  <c r="I167" i="21"/>
  <c r="I168" i="21"/>
  <c r="I169" i="21"/>
  <c r="I170" i="21"/>
  <c r="I171" i="21"/>
  <c r="I172" i="21"/>
  <c r="I173" i="21"/>
  <c r="I174" i="21"/>
  <c r="I175" i="21"/>
  <c r="I176" i="21"/>
  <c r="I177" i="21"/>
  <c r="I178" i="21"/>
  <c r="I179" i="21"/>
  <c r="I180" i="21"/>
  <c r="I181" i="21"/>
  <c r="I182" i="21"/>
  <c r="I183" i="21"/>
  <c r="I184" i="21"/>
  <c r="I185" i="21"/>
  <c r="I186" i="21"/>
  <c r="I187" i="21"/>
  <c r="I188" i="21"/>
  <c r="I189" i="21"/>
  <c r="I190" i="21"/>
  <c r="I191" i="21"/>
  <c r="I192" i="21"/>
  <c r="I193" i="21"/>
  <c r="I194" i="21"/>
  <c r="I195" i="21"/>
  <c r="I196" i="21"/>
  <c r="I197" i="21"/>
  <c r="I198" i="21"/>
  <c r="I199" i="21"/>
  <c r="I200" i="21"/>
  <c r="I201" i="21"/>
  <c r="I202" i="21"/>
  <c r="I203" i="21"/>
  <c r="I204" i="21"/>
  <c r="I205" i="21"/>
  <c r="I206" i="21"/>
  <c r="I207" i="21"/>
  <c r="I208" i="21"/>
  <c r="I209" i="21"/>
  <c r="I210" i="21"/>
  <c r="I211" i="21"/>
  <c r="I212" i="21"/>
  <c r="I213" i="21"/>
  <c r="I214" i="21"/>
  <c r="I215" i="21"/>
  <c r="I216" i="21"/>
  <c r="I217" i="21"/>
  <c r="I218" i="21"/>
  <c r="I219" i="21"/>
  <c r="I220" i="21"/>
  <c r="I221" i="21"/>
  <c r="I222" i="21"/>
  <c r="I223" i="21"/>
  <c r="I224" i="21"/>
  <c r="I225" i="21"/>
  <c r="I226" i="21"/>
  <c r="I227" i="21"/>
  <c r="I228" i="21"/>
  <c r="I229" i="21"/>
  <c r="I230" i="21"/>
  <c r="I231" i="21"/>
  <c r="I232" i="21"/>
  <c r="I233" i="21"/>
  <c r="I234" i="21"/>
  <c r="I235" i="21"/>
  <c r="I236" i="21"/>
  <c r="I237" i="21"/>
  <c r="I238" i="21"/>
  <c r="I239" i="21"/>
  <c r="I240" i="21"/>
  <c r="I241" i="21"/>
  <c r="I242" i="21"/>
  <c r="I243" i="21"/>
  <c r="I244" i="21"/>
  <c r="I245" i="21"/>
  <c r="I246" i="21"/>
  <c r="I247" i="21"/>
  <c r="I248" i="21"/>
  <c r="I249" i="21"/>
  <c r="I250" i="21"/>
  <c r="I251" i="21"/>
  <c r="I252" i="21"/>
  <c r="I253" i="21"/>
  <c r="I254" i="21"/>
  <c r="I255" i="21"/>
  <c r="I256" i="21"/>
  <c r="I257" i="21"/>
  <c r="I258" i="21"/>
  <c r="I259" i="21"/>
  <c r="I260" i="21"/>
  <c r="I261" i="21"/>
  <c r="I262" i="21"/>
  <c r="I263" i="21"/>
  <c r="I264" i="21"/>
  <c r="I265" i="21"/>
  <c r="I266" i="21"/>
  <c r="I267" i="21"/>
  <c r="I268" i="21"/>
  <c r="I269" i="21"/>
  <c r="I270" i="21"/>
  <c r="I271" i="21"/>
  <c r="I272" i="21"/>
  <c r="I273" i="21"/>
  <c r="I274" i="21"/>
  <c r="I275" i="21"/>
  <c r="I276" i="21"/>
  <c r="I277" i="21"/>
  <c r="I278" i="21"/>
  <c r="I279" i="21"/>
  <c r="I280" i="21"/>
  <c r="I281" i="21"/>
  <c r="I282" i="21"/>
  <c r="I283" i="21"/>
  <c r="I284" i="21"/>
  <c r="I285" i="21"/>
  <c r="I286" i="21"/>
  <c r="I287" i="21"/>
  <c r="I288" i="21"/>
  <c r="I289" i="21"/>
  <c r="I290" i="21"/>
  <c r="I291" i="21"/>
  <c r="I292" i="21"/>
  <c r="I293" i="21"/>
  <c r="I294" i="21"/>
  <c r="I295" i="21"/>
  <c r="I296" i="21"/>
  <c r="I297" i="21"/>
  <c r="I298" i="21"/>
  <c r="I299" i="21"/>
  <c r="I300" i="21"/>
  <c r="I301" i="21"/>
  <c r="I302" i="21"/>
  <c r="I303" i="21"/>
  <c r="I304" i="21"/>
  <c r="I305" i="21"/>
  <c r="I306" i="21"/>
  <c r="I307" i="21"/>
  <c r="I308" i="21"/>
  <c r="I309" i="21"/>
  <c r="I310" i="21"/>
  <c r="I311" i="21"/>
  <c r="I312" i="21"/>
  <c r="I313" i="21"/>
  <c r="I314" i="21"/>
  <c r="I315" i="21"/>
  <c r="I316" i="21"/>
  <c r="I317" i="21"/>
  <c r="I318" i="21"/>
  <c r="I319" i="21"/>
  <c r="I320" i="21"/>
  <c r="I321" i="21"/>
  <c r="I322" i="21"/>
  <c r="I323" i="21"/>
  <c r="I324" i="21"/>
  <c r="I325" i="21"/>
  <c r="I326" i="21"/>
  <c r="I327" i="21"/>
  <c r="I328" i="21"/>
  <c r="I329" i="21"/>
  <c r="I330" i="21"/>
  <c r="I331" i="21"/>
  <c r="I332" i="21"/>
  <c r="I333" i="21"/>
  <c r="I334" i="21"/>
  <c r="I335" i="21"/>
  <c r="I336" i="21"/>
  <c r="I337" i="21"/>
  <c r="I338" i="21"/>
  <c r="I339" i="21"/>
  <c r="I340" i="21"/>
  <c r="I341" i="21"/>
  <c r="I342" i="21"/>
  <c r="I343" i="21"/>
  <c r="I344" i="21"/>
  <c r="I345" i="21"/>
  <c r="I346" i="21"/>
  <c r="I347" i="21"/>
  <c r="I348" i="21"/>
  <c r="I349" i="21"/>
  <c r="I350" i="21"/>
  <c r="I351" i="21"/>
  <c r="I352" i="21"/>
  <c r="I353" i="21"/>
  <c r="I354" i="21"/>
  <c r="I355" i="21"/>
  <c r="I356" i="21"/>
  <c r="I357" i="21"/>
  <c r="I358" i="21"/>
  <c r="I359" i="21"/>
  <c r="I360" i="21"/>
  <c r="I361" i="21"/>
  <c r="I362" i="21"/>
  <c r="I363" i="21"/>
  <c r="I364" i="21"/>
  <c r="I365" i="21"/>
  <c r="I366" i="21"/>
  <c r="I367" i="21"/>
  <c r="I368" i="21"/>
  <c r="I369" i="21"/>
  <c r="I370" i="21"/>
  <c r="I371" i="21"/>
  <c r="I372" i="21"/>
  <c r="I373" i="21"/>
  <c r="I374" i="21"/>
  <c r="I375" i="21"/>
  <c r="I376" i="21"/>
  <c r="I377" i="21"/>
  <c r="I378" i="21"/>
  <c r="I379" i="21"/>
  <c r="I380" i="21"/>
  <c r="I381" i="21"/>
  <c r="I382" i="21"/>
  <c r="I383" i="21"/>
  <c r="I384" i="21"/>
  <c r="I385" i="21"/>
  <c r="I386" i="21"/>
  <c r="I387" i="21"/>
  <c r="I388" i="21"/>
  <c r="I389" i="21"/>
  <c r="I390" i="21"/>
  <c r="I391" i="21"/>
  <c r="I392" i="21"/>
  <c r="I393" i="21"/>
  <c r="I394" i="21"/>
  <c r="I395" i="21"/>
  <c r="I396" i="21"/>
  <c r="I397" i="21"/>
  <c r="I398" i="21"/>
  <c r="I399" i="21"/>
  <c r="I400" i="21"/>
  <c r="I401" i="21"/>
  <c r="I402" i="21"/>
  <c r="I403" i="21"/>
  <c r="I404" i="21"/>
  <c r="I405" i="21"/>
  <c r="I406" i="21"/>
  <c r="I407" i="21"/>
  <c r="I408" i="21"/>
  <c r="I409" i="21"/>
  <c r="I410" i="21"/>
  <c r="I411" i="21"/>
  <c r="I412" i="21"/>
  <c r="I413" i="21"/>
  <c r="I414" i="21"/>
  <c r="I415" i="21"/>
  <c r="I416" i="21"/>
  <c r="I417" i="21"/>
  <c r="I418" i="21"/>
  <c r="I419" i="21"/>
  <c r="I420" i="21"/>
  <c r="I421" i="21"/>
  <c r="I422" i="21"/>
  <c r="I423" i="21"/>
  <c r="I424" i="21"/>
  <c r="I425" i="21"/>
  <c r="I426" i="21"/>
  <c r="I427" i="21"/>
  <c r="I428" i="21"/>
  <c r="I429" i="21"/>
  <c r="I430" i="21"/>
  <c r="I431" i="21"/>
  <c r="I432" i="21"/>
  <c r="I433" i="21"/>
  <c r="I434" i="21"/>
  <c r="I435" i="21"/>
  <c r="I436" i="21"/>
  <c r="I437" i="21"/>
  <c r="I438" i="21"/>
  <c r="I439" i="21"/>
  <c r="I440" i="21"/>
  <c r="I441" i="21"/>
  <c r="I442" i="21"/>
  <c r="I443" i="21"/>
  <c r="I444" i="21"/>
  <c r="I445" i="21"/>
  <c r="I446" i="21"/>
  <c r="I447" i="21"/>
  <c r="I448" i="21"/>
  <c r="I449" i="21"/>
  <c r="I450" i="21"/>
  <c r="I451" i="21"/>
  <c r="I452" i="21"/>
  <c r="I453" i="21"/>
  <c r="I454" i="21"/>
  <c r="I455" i="21"/>
  <c r="I456" i="21"/>
  <c r="I457" i="21"/>
  <c r="I458" i="21"/>
  <c r="I459" i="21"/>
  <c r="I460" i="21"/>
  <c r="I461" i="21"/>
  <c r="I462" i="21"/>
  <c r="I463" i="21"/>
  <c r="I464" i="21"/>
  <c r="I465" i="21"/>
  <c r="I466" i="21"/>
  <c r="I467" i="21"/>
  <c r="I468" i="21"/>
  <c r="I469" i="21"/>
  <c r="I470" i="21"/>
  <c r="I471" i="21"/>
  <c r="I472" i="21"/>
  <c r="I473" i="21"/>
  <c r="I474" i="21"/>
  <c r="I475" i="21"/>
  <c r="I476" i="21"/>
  <c r="I477" i="21"/>
  <c r="I478" i="21"/>
  <c r="I479" i="21"/>
  <c r="I480" i="21"/>
  <c r="I481" i="21"/>
  <c r="I482" i="21"/>
  <c r="I483" i="21"/>
  <c r="I484" i="21"/>
  <c r="I485" i="21"/>
  <c r="I486" i="21"/>
  <c r="I487" i="21"/>
  <c r="I488" i="21"/>
  <c r="I489" i="21"/>
  <c r="I490" i="21"/>
  <c r="I491" i="21"/>
  <c r="I492" i="21"/>
  <c r="I493" i="21"/>
  <c r="I494" i="21"/>
  <c r="I495" i="21"/>
  <c r="I496" i="21"/>
  <c r="I497" i="21"/>
  <c r="I498" i="21"/>
  <c r="I499" i="21"/>
  <c r="I500" i="21"/>
  <c r="I501" i="21"/>
  <c r="I502" i="21"/>
  <c r="I503" i="21"/>
  <c r="I504" i="21"/>
  <c r="I505" i="21"/>
  <c r="I506" i="21"/>
  <c r="I507" i="21"/>
  <c r="I508" i="21"/>
  <c r="I509" i="21"/>
  <c r="I510" i="21"/>
  <c r="I511" i="21"/>
  <c r="I512" i="21"/>
  <c r="I513" i="21"/>
  <c r="I514" i="21"/>
  <c r="I515" i="21"/>
  <c r="I516" i="21"/>
  <c r="I517" i="21"/>
  <c r="I518" i="21"/>
  <c r="I519" i="21"/>
  <c r="I520" i="21"/>
  <c r="I521" i="21"/>
  <c r="I522" i="21"/>
  <c r="I523" i="21"/>
  <c r="I524" i="21"/>
  <c r="I525" i="21"/>
  <c r="I526" i="21"/>
  <c r="I527" i="21"/>
  <c r="I528" i="21"/>
  <c r="I529" i="21"/>
  <c r="I530" i="21"/>
  <c r="I531" i="21"/>
  <c r="I532" i="21"/>
  <c r="I533" i="21"/>
  <c r="I534" i="21"/>
  <c r="I535" i="21"/>
  <c r="I536" i="21"/>
  <c r="I537" i="21"/>
  <c r="I538" i="21"/>
  <c r="I539" i="21"/>
  <c r="I540" i="21"/>
  <c r="I541" i="21"/>
  <c r="I542" i="21"/>
  <c r="I543" i="21"/>
  <c r="I544" i="21"/>
  <c r="I545" i="21"/>
  <c r="I546" i="21"/>
  <c r="I547" i="21"/>
  <c r="I548" i="21"/>
  <c r="I549" i="21"/>
  <c r="I550" i="21"/>
  <c r="I551" i="21"/>
  <c r="I552" i="21"/>
  <c r="I553" i="21"/>
  <c r="I554" i="21"/>
  <c r="I555" i="21"/>
  <c r="I556" i="21"/>
  <c r="I557" i="21"/>
  <c r="I558" i="21"/>
  <c r="I559" i="21"/>
  <c r="I560" i="21"/>
  <c r="I561" i="21"/>
  <c r="I562" i="21"/>
  <c r="I563" i="21"/>
  <c r="I564" i="21"/>
  <c r="I565" i="21"/>
  <c r="I566" i="21"/>
  <c r="I567" i="21"/>
  <c r="I568" i="21"/>
  <c r="I569" i="21"/>
  <c r="I570" i="21"/>
  <c r="I571" i="21"/>
  <c r="I572" i="21"/>
  <c r="I573" i="21"/>
  <c r="I574" i="21"/>
  <c r="I575" i="21"/>
  <c r="I576" i="21"/>
  <c r="I577" i="21"/>
  <c r="I578" i="21"/>
  <c r="I579" i="21"/>
  <c r="I580" i="21"/>
  <c r="I581" i="21"/>
  <c r="I582" i="21"/>
  <c r="I583" i="21"/>
  <c r="I584" i="21"/>
  <c r="I585" i="21"/>
  <c r="I586" i="21"/>
  <c r="I587" i="21"/>
  <c r="I588" i="21"/>
  <c r="I589" i="21"/>
  <c r="I590" i="21"/>
  <c r="I591" i="21"/>
  <c r="I592" i="21"/>
  <c r="I593" i="21"/>
  <c r="I594" i="21"/>
  <c r="I595" i="21"/>
  <c r="I596" i="21"/>
  <c r="I597" i="21"/>
  <c r="I598" i="21"/>
  <c r="I599" i="21"/>
  <c r="I600" i="21"/>
  <c r="I601" i="21"/>
  <c r="I602" i="21"/>
  <c r="I603" i="21"/>
  <c r="I604" i="21"/>
  <c r="I605" i="21"/>
  <c r="I606" i="21"/>
  <c r="I607" i="21"/>
  <c r="I608" i="21"/>
  <c r="I609" i="21"/>
  <c r="I610" i="21"/>
  <c r="I611" i="21"/>
  <c r="I612" i="21"/>
  <c r="I613" i="21"/>
  <c r="I614" i="21"/>
  <c r="I615" i="21"/>
  <c r="I616" i="21"/>
  <c r="I617" i="21"/>
  <c r="I618" i="21"/>
  <c r="I619" i="21"/>
  <c r="I620" i="21"/>
  <c r="I621" i="21"/>
  <c r="I622" i="21"/>
  <c r="I623" i="21"/>
  <c r="I624" i="21"/>
  <c r="I625" i="21"/>
  <c r="I626" i="21"/>
  <c r="I627" i="21"/>
  <c r="I628" i="21"/>
  <c r="I629" i="21"/>
  <c r="I630" i="21"/>
  <c r="I631" i="21"/>
  <c r="I632" i="21"/>
  <c r="I633" i="21"/>
  <c r="I634" i="21"/>
  <c r="I635" i="21"/>
  <c r="I636" i="21"/>
  <c r="I637" i="21"/>
  <c r="I638" i="21"/>
  <c r="I639" i="21"/>
  <c r="I640" i="21"/>
  <c r="I641" i="21"/>
  <c r="I642" i="21"/>
  <c r="I643" i="21"/>
  <c r="I644" i="21"/>
  <c r="I645" i="21"/>
  <c r="I646" i="21"/>
  <c r="I647" i="21"/>
  <c r="I648" i="21"/>
  <c r="I649" i="21"/>
  <c r="I650" i="21"/>
  <c r="I651" i="21"/>
  <c r="I652" i="21"/>
  <c r="I653" i="21"/>
  <c r="I654" i="21"/>
  <c r="I655" i="21"/>
  <c r="I656" i="21"/>
  <c r="I657" i="21"/>
  <c r="I658" i="21"/>
  <c r="I659" i="21"/>
  <c r="I660" i="21"/>
  <c r="I661" i="21"/>
  <c r="I662" i="21"/>
  <c r="I663" i="21"/>
  <c r="I664" i="21"/>
  <c r="I665" i="21"/>
  <c r="I666" i="21"/>
  <c r="I667" i="21"/>
  <c r="I668" i="21"/>
  <c r="I669" i="21"/>
  <c r="I670" i="21"/>
  <c r="I671" i="21"/>
  <c r="I672" i="21"/>
  <c r="I673" i="21"/>
  <c r="I674" i="21"/>
  <c r="I675" i="21"/>
  <c r="I676" i="21"/>
  <c r="I677" i="21"/>
  <c r="I678" i="21"/>
  <c r="I679" i="21"/>
  <c r="I680" i="21"/>
  <c r="I681" i="21"/>
  <c r="I682" i="21"/>
  <c r="I683" i="21"/>
  <c r="I684" i="21"/>
  <c r="I685" i="21"/>
  <c r="I686" i="21"/>
  <c r="I687" i="21"/>
  <c r="I688" i="21"/>
  <c r="I689" i="21"/>
  <c r="I690" i="21"/>
  <c r="I691" i="21"/>
  <c r="I692" i="21"/>
  <c r="I693" i="21"/>
  <c r="I694" i="21"/>
  <c r="I695" i="21"/>
  <c r="I696" i="21"/>
  <c r="I697" i="21"/>
  <c r="I698" i="21"/>
  <c r="I699" i="21"/>
  <c r="I700" i="21"/>
  <c r="I701" i="21"/>
  <c r="I702" i="21"/>
  <c r="I703" i="21"/>
  <c r="I704" i="21"/>
  <c r="I705" i="21"/>
  <c r="I706" i="21"/>
  <c r="I707" i="21"/>
  <c r="I708" i="21"/>
  <c r="I709" i="21"/>
  <c r="I710" i="21"/>
  <c r="I711" i="21"/>
  <c r="I712" i="21"/>
  <c r="I713" i="21"/>
  <c r="I714" i="21"/>
  <c r="I715" i="21"/>
  <c r="I716" i="21"/>
  <c r="I717" i="21"/>
  <c r="I718" i="21"/>
  <c r="I719" i="21"/>
  <c r="I720" i="21"/>
  <c r="I721" i="21"/>
  <c r="I722" i="21"/>
  <c r="I723" i="21"/>
  <c r="I724" i="21"/>
  <c r="I725" i="21"/>
  <c r="I726" i="21"/>
  <c r="I727" i="21"/>
  <c r="I728" i="21"/>
  <c r="I729" i="21"/>
  <c r="I730" i="21"/>
  <c r="I731" i="21"/>
  <c r="I732" i="21"/>
  <c r="I733" i="21"/>
  <c r="I734" i="21"/>
  <c r="I735" i="21"/>
  <c r="I736" i="21"/>
  <c r="I737" i="21"/>
  <c r="I738" i="21"/>
  <c r="I739" i="21"/>
  <c r="I740" i="21"/>
  <c r="I741" i="21"/>
  <c r="I742" i="21"/>
  <c r="I743" i="21"/>
  <c r="I744" i="21"/>
  <c r="I745" i="21"/>
  <c r="I746" i="21"/>
  <c r="I747" i="21"/>
  <c r="I748" i="21"/>
  <c r="I749" i="21"/>
  <c r="I750" i="21"/>
  <c r="I751" i="21"/>
  <c r="I752" i="21"/>
  <c r="I753" i="21"/>
  <c r="I754" i="21"/>
  <c r="I755" i="21"/>
  <c r="I756" i="21"/>
  <c r="I757" i="21"/>
  <c r="I758" i="21"/>
  <c r="I759" i="21"/>
  <c r="I760" i="21"/>
  <c r="I761" i="21"/>
  <c r="I762" i="21"/>
  <c r="I763" i="21"/>
  <c r="I764" i="21"/>
  <c r="I765" i="21"/>
  <c r="I766" i="21"/>
  <c r="I767" i="21"/>
  <c r="I768" i="21"/>
  <c r="I769" i="21"/>
  <c r="I770" i="21"/>
  <c r="I771" i="21"/>
  <c r="I772" i="21"/>
  <c r="I773" i="21"/>
  <c r="I774" i="21"/>
  <c r="I775" i="21"/>
  <c r="I776" i="21"/>
  <c r="I777" i="21"/>
  <c r="I778" i="21"/>
  <c r="I779" i="21"/>
  <c r="I9" i="21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I208" i="20"/>
  <c r="I209" i="20"/>
  <c r="I210" i="20"/>
  <c r="I211" i="20"/>
  <c r="I212" i="20"/>
  <c r="I213" i="20"/>
  <c r="I214" i="20"/>
  <c r="I215" i="20"/>
  <c r="I216" i="20"/>
  <c r="I217" i="20"/>
  <c r="I218" i="20"/>
  <c r="I219" i="20"/>
  <c r="I220" i="20"/>
  <c r="I221" i="20"/>
  <c r="I222" i="20"/>
  <c r="I223" i="20"/>
  <c r="I224" i="20"/>
  <c r="I225" i="20"/>
  <c r="I226" i="20"/>
  <c r="I227" i="20"/>
  <c r="I228" i="20"/>
  <c r="I229" i="20"/>
  <c r="I230" i="20"/>
  <c r="I231" i="20"/>
  <c r="I232" i="20"/>
  <c r="I233" i="20"/>
  <c r="I234" i="20"/>
  <c r="I235" i="20"/>
  <c r="I236" i="20"/>
  <c r="I237" i="20"/>
  <c r="I238" i="20"/>
  <c r="I239" i="20"/>
  <c r="I240" i="20"/>
  <c r="I241" i="20"/>
  <c r="I242" i="20"/>
  <c r="I243" i="20"/>
  <c r="I244" i="20"/>
  <c r="I245" i="20"/>
  <c r="I246" i="20"/>
  <c r="I247" i="20"/>
  <c r="I248" i="20"/>
  <c r="I249" i="20"/>
  <c r="I250" i="20"/>
  <c r="I251" i="20"/>
  <c r="I252" i="20"/>
  <c r="I253" i="20"/>
  <c r="I254" i="20"/>
  <c r="I255" i="20"/>
  <c r="I256" i="20"/>
  <c r="I257" i="20"/>
  <c r="I258" i="20"/>
  <c r="I259" i="20"/>
  <c r="I260" i="20"/>
  <c r="I261" i="20"/>
  <c r="I262" i="20"/>
  <c r="I263" i="20"/>
  <c r="I264" i="20"/>
  <c r="I265" i="20"/>
  <c r="I266" i="20"/>
  <c r="I267" i="20"/>
  <c r="I268" i="20"/>
  <c r="I269" i="20"/>
  <c r="I270" i="20"/>
  <c r="I271" i="20"/>
  <c r="I272" i="20"/>
  <c r="I273" i="20"/>
  <c r="I274" i="20"/>
  <c r="I275" i="20"/>
  <c r="I276" i="20"/>
  <c r="I277" i="20"/>
  <c r="I278" i="20"/>
  <c r="I279" i="20"/>
  <c r="I280" i="20"/>
  <c r="I281" i="20"/>
  <c r="I282" i="20"/>
  <c r="I283" i="20"/>
  <c r="I284" i="20"/>
  <c r="I285" i="20"/>
  <c r="I286" i="20"/>
  <c r="I287" i="20"/>
  <c r="I288" i="20"/>
  <c r="I289" i="20"/>
  <c r="I290" i="20"/>
  <c r="I291" i="20"/>
  <c r="I292" i="20"/>
  <c r="I293" i="20"/>
  <c r="I294" i="20"/>
  <c r="I295" i="20"/>
  <c r="I296" i="20"/>
  <c r="I297" i="20"/>
  <c r="I298" i="20"/>
  <c r="I299" i="20"/>
  <c r="I300" i="20"/>
  <c r="I301" i="20"/>
  <c r="I302" i="20"/>
  <c r="I303" i="20"/>
  <c r="I304" i="20"/>
  <c r="I305" i="20"/>
  <c r="I306" i="20"/>
  <c r="I307" i="20"/>
  <c r="I308" i="20"/>
  <c r="I309" i="20"/>
  <c r="I310" i="20"/>
  <c r="I311" i="20"/>
  <c r="I312" i="20"/>
  <c r="I313" i="20"/>
  <c r="I314" i="20"/>
  <c r="I315" i="20"/>
  <c r="I316" i="20"/>
  <c r="I317" i="20"/>
  <c r="I318" i="20"/>
  <c r="I319" i="20"/>
  <c r="I320" i="20"/>
  <c r="I321" i="20"/>
  <c r="I322" i="20"/>
  <c r="I323" i="20"/>
  <c r="I324" i="20"/>
  <c r="I325" i="20"/>
  <c r="I326" i="20"/>
  <c r="I327" i="20"/>
  <c r="I328" i="20"/>
  <c r="I329" i="20"/>
  <c r="I330" i="20"/>
  <c r="I331" i="20"/>
  <c r="I332" i="20"/>
  <c r="I333" i="20"/>
  <c r="I334" i="20"/>
  <c r="I335" i="20"/>
  <c r="I336" i="20"/>
  <c r="I337" i="20"/>
  <c r="I338" i="20"/>
  <c r="I339" i="20"/>
  <c r="I340" i="20"/>
  <c r="I341" i="20"/>
  <c r="I342" i="20"/>
  <c r="I343" i="20"/>
  <c r="I344" i="20"/>
  <c r="I345" i="20"/>
  <c r="I346" i="20"/>
  <c r="I347" i="20"/>
  <c r="I348" i="20"/>
  <c r="I349" i="20"/>
  <c r="I350" i="20"/>
  <c r="I351" i="20"/>
  <c r="I352" i="20"/>
  <c r="I353" i="20"/>
  <c r="I354" i="20"/>
  <c r="I355" i="20"/>
  <c r="I356" i="20"/>
  <c r="I357" i="20"/>
  <c r="I358" i="20"/>
  <c r="I359" i="20"/>
  <c r="I360" i="20"/>
  <c r="I361" i="20"/>
  <c r="I362" i="20"/>
  <c r="I363" i="20"/>
  <c r="I364" i="20"/>
  <c r="I365" i="20"/>
  <c r="I366" i="20"/>
  <c r="I367" i="20"/>
  <c r="I368" i="20"/>
  <c r="I369" i="20"/>
  <c r="I370" i="20"/>
  <c r="I371" i="20"/>
  <c r="I372" i="20"/>
  <c r="I373" i="20"/>
  <c r="I374" i="20"/>
  <c r="I375" i="20"/>
  <c r="I376" i="20"/>
  <c r="I377" i="20"/>
  <c r="I378" i="20"/>
  <c r="I379" i="20"/>
  <c r="I380" i="20"/>
  <c r="I381" i="20"/>
  <c r="I382" i="20"/>
  <c r="I383" i="20"/>
  <c r="I384" i="20"/>
  <c r="I385" i="20"/>
  <c r="I386" i="20"/>
  <c r="I387" i="20"/>
  <c r="I388" i="20"/>
  <c r="I389" i="20"/>
  <c r="I390" i="20"/>
  <c r="I391" i="20"/>
  <c r="I392" i="20"/>
  <c r="I393" i="20"/>
  <c r="I394" i="20"/>
  <c r="I395" i="20"/>
  <c r="I396" i="20"/>
  <c r="I397" i="20"/>
  <c r="I398" i="20"/>
  <c r="I399" i="20"/>
  <c r="I400" i="20"/>
  <c r="I401" i="20"/>
  <c r="I402" i="20"/>
  <c r="I403" i="20"/>
  <c r="I404" i="20"/>
  <c r="I405" i="20"/>
  <c r="I406" i="20"/>
  <c r="I407" i="20"/>
  <c r="I408" i="20"/>
  <c r="I409" i="20"/>
  <c r="I410" i="20"/>
  <c r="I411" i="20"/>
  <c r="I412" i="20"/>
  <c r="I413" i="20"/>
  <c r="I414" i="20"/>
  <c r="I415" i="20"/>
  <c r="I416" i="20"/>
  <c r="I417" i="20"/>
  <c r="I418" i="20"/>
  <c r="I419" i="20"/>
  <c r="I420" i="20"/>
  <c r="I421" i="20"/>
  <c r="I422" i="20"/>
  <c r="I423" i="20"/>
  <c r="I424" i="20"/>
  <c r="I425" i="20"/>
  <c r="I426" i="20"/>
  <c r="I427" i="20"/>
  <c r="I428" i="20"/>
  <c r="I429" i="20"/>
  <c r="I430" i="20"/>
  <c r="I431" i="20"/>
  <c r="I432" i="20"/>
  <c r="I433" i="20"/>
  <c r="I434" i="20"/>
  <c r="I435" i="20"/>
  <c r="I436" i="20"/>
  <c r="I437" i="20"/>
  <c r="I438" i="20"/>
  <c r="I439" i="20"/>
  <c r="I440" i="20"/>
  <c r="I441" i="20"/>
  <c r="I442" i="20"/>
  <c r="I443" i="20"/>
  <c r="I444" i="20"/>
  <c r="I445" i="20"/>
  <c r="I446" i="20"/>
  <c r="I447" i="20"/>
  <c r="I448" i="20"/>
  <c r="I449" i="20"/>
  <c r="I450" i="20"/>
  <c r="I451" i="20"/>
  <c r="I452" i="20"/>
  <c r="I453" i="20"/>
  <c r="I454" i="20"/>
  <c r="I455" i="20"/>
  <c r="I456" i="20"/>
  <c r="I457" i="20"/>
  <c r="I458" i="20"/>
  <c r="I459" i="20"/>
  <c r="I460" i="20"/>
  <c r="I461" i="20"/>
  <c r="I462" i="20"/>
  <c r="I463" i="20"/>
  <c r="I464" i="20"/>
  <c r="I465" i="20"/>
  <c r="I466" i="20"/>
  <c r="I467" i="20"/>
  <c r="I468" i="20"/>
  <c r="I469" i="20"/>
  <c r="I470" i="20"/>
  <c r="I471" i="20"/>
  <c r="I472" i="20"/>
  <c r="I473" i="20"/>
  <c r="I474" i="20"/>
  <c r="I475" i="20"/>
  <c r="I476" i="20"/>
  <c r="I477" i="20"/>
  <c r="I478" i="20"/>
  <c r="I479" i="20"/>
  <c r="I480" i="20"/>
  <c r="I481" i="20"/>
  <c r="I482" i="20"/>
  <c r="I483" i="20"/>
  <c r="I484" i="20"/>
  <c r="I485" i="20"/>
  <c r="I486" i="20"/>
  <c r="I487" i="20"/>
  <c r="I488" i="20"/>
  <c r="I489" i="20"/>
  <c r="I490" i="20"/>
  <c r="I491" i="20"/>
  <c r="I492" i="20"/>
  <c r="I493" i="20"/>
  <c r="I494" i="20"/>
  <c r="I495" i="20"/>
  <c r="I496" i="20"/>
  <c r="I497" i="20"/>
  <c r="I498" i="20"/>
  <c r="I499" i="20"/>
  <c r="I500" i="20"/>
  <c r="I501" i="20"/>
  <c r="I502" i="20"/>
  <c r="I503" i="20"/>
  <c r="I504" i="20"/>
  <c r="I505" i="20"/>
  <c r="I506" i="20"/>
  <c r="I507" i="20"/>
  <c r="I508" i="20"/>
  <c r="I509" i="20"/>
  <c r="I510" i="20"/>
  <c r="I511" i="20"/>
  <c r="I512" i="20"/>
  <c r="I513" i="20"/>
  <c r="I514" i="20"/>
  <c r="I515" i="20"/>
  <c r="I516" i="20"/>
  <c r="I517" i="20"/>
  <c r="I518" i="20"/>
  <c r="I519" i="20"/>
  <c r="I520" i="20"/>
  <c r="I521" i="20"/>
  <c r="I522" i="20"/>
  <c r="I523" i="20"/>
  <c r="I524" i="20"/>
  <c r="I525" i="20"/>
  <c r="I526" i="20"/>
  <c r="I527" i="20"/>
  <c r="I528" i="20"/>
  <c r="I529" i="20"/>
  <c r="I530" i="20"/>
  <c r="I531" i="20"/>
  <c r="I532" i="20"/>
  <c r="I533" i="20"/>
  <c r="I534" i="20"/>
  <c r="I535" i="20"/>
  <c r="I536" i="20"/>
  <c r="I537" i="20"/>
  <c r="I538" i="20"/>
  <c r="I539" i="20"/>
  <c r="I540" i="20"/>
  <c r="I541" i="20"/>
  <c r="I542" i="20"/>
  <c r="I543" i="20"/>
  <c r="I544" i="20"/>
  <c r="I545" i="20"/>
  <c r="I546" i="20"/>
  <c r="I547" i="20"/>
  <c r="I548" i="20"/>
  <c r="I549" i="20"/>
  <c r="I550" i="20"/>
  <c r="I551" i="20"/>
  <c r="I552" i="20"/>
  <c r="I553" i="20"/>
  <c r="I554" i="20"/>
  <c r="I555" i="20"/>
  <c r="I556" i="20"/>
  <c r="I557" i="20"/>
  <c r="I558" i="20"/>
  <c r="I559" i="20"/>
  <c r="I560" i="20"/>
  <c r="I561" i="20"/>
  <c r="I562" i="20"/>
  <c r="I563" i="20"/>
  <c r="I564" i="20"/>
  <c r="I565" i="20"/>
  <c r="I566" i="20"/>
  <c r="I567" i="20"/>
  <c r="I568" i="20"/>
  <c r="I569" i="20"/>
  <c r="I570" i="20"/>
  <c r="I571" i="20"/>
  <c r="I572" i="20"/>
  <c r="I573" i="20"/>
  <c r="I574" i="20"/>
  <c r="I575" i="20"/>
  <c r="I576" i="20"/>
  <c r="I577" i="20"/>
  <c r="I578" i="20"/>
  <c r="I579" i="20"/>
  <c r="I580" i="20"/>
  <c r="I581" i="20"/>
  <c r="I582" i="20"/>
  <c r="I583" i="20"/>
  <c r="I584" i="20"/>
  <c r="I585" i="20"/>
  <c r="I586" i="20"/>
  <c r="I587" i="20"/>
  <c r="I588" i="20"/>
  <c r="I589" i="20"/>
  <c r="I590" i="20"/>
  <c r="I591" i="20"/>
  <c r="I592" i="20"/>
  <c r="I593" i="20"/>
  <c r="I594" i="20"/>
  <c r="I595" i="20"/>
  <c r="I596" i="20"/>
  <c r="I597" i="20"/>
  <c r="I598" i="20"/>
  <c r="I599" i="20"/>
  <c r="I600" i="20"/>
  <c r="I601" i="20"/>
  <c r="I602" i="20"/>
  <c r="I603" i="20"/>
  <c r="I604" i="20"/>
  <c r="I605" i="20"/>
  <c r="I606" i="20"/>
  <c r="I607" i="20"/>
  <c r="I608" i="20"/>
  <c r="I609" i="20"/>
  <c r="I610" i="20"/>
  <c r="I611" i="20"/>
  <c r="I612" i="20"/>
  <c r="I613" i="20"/>
  <c r="I614" i="20"/>
  <c r="I615" i="20"/>
  <c r="I616" i="20"/>
  <c r="I617" i="20"/>
  <c r="I618" i="20"/>
  <c r="I619" i="20"/>
  <c r="I620" i="20"/>
  <c r="I621" i="20"/>
  <c r="I622" i="20"/>
  <c r="I623" i="20"/>
  <c r="I624" i="20"/>
  <c r="I625" i="20"/>
  <c r="I626" i="20"/>
  <c r="I627" i="20"/>
  <c r="I628" i="20"/>
  <c r="I629" i="20"/>
  <c r="I630" i="20"/>
  <c r="I631" i="20"/>
  <c r="I632" i="20"/>
  <c r="I633" i="20"/>
  <c r="I634" i="20"/>
  <c r="I635" i="20"/>
  <c r="I636" i="20"/>
  <c r="I637" i="20"/>
  <c r="I638" i="20"/>
  <c r="I639" i="20"/>
  <c r="I640" i="20"/>
  <c r="I641" i="20"/>
  <c r="I642" i="20"/>
  <c r="I643" i="20"/>
  <c r="I644" i="20"/>
  <c r="I645" i="20"/>
  <c r="I646" i="20"/>
  <c r="I647" i="20"/>
  <c r="I648" i="20"/>
  <c r="I649" i="20"/>
  <c r="I650" i="20"/>
  <c r="I651" i="20"/>
  <c r="I652" i="20"/>
  <c r="I653" i="20"/>
  <c r="I654" i="20"/>
  <c r="I655" i="20"/>
  <c r="I656" i="20"/>
  <c r="I657" i="20"/>
  <c r="I658" i="20"/>
  <c r="I659" i="20"/>
  <c r="I660" i="20"/>
  <c r="I661" i="20"/>
  <c r="I662" i="20"/>
  <c r="I663" i="20"/>
  <c r="I664" i="20"/>
  <c r="I665" i="20"/>
  <c r="I666" i="20"/>
  <c r="I667" i="20"/>
  <c r="I668" i="20"/>
  <c r="I669" i="20"/>
  <c r="I670" i="20"/>
  <c r="I671" i="20"/>
  <c r="I672" i="20"/>
  <c r="I673" i="20"/>
  <c r="I674" i="20"/>
  <c r="I675" i="20"/>
  <c r="I676" i="20"/>
  <c r="I677" i="20"/>
  <c r="I678" i="20"/>
  <c r="I679" i="20"/>
  <c r="I680" i="20"/>
  <c r="I681" i="20"/>
  <c r="I682" i="20"/>
  <c r="I683" i="20"/>
  <c r="I684" i="20"/>
  <c r="I685" i="20"/>
  <c r="I686" i="20"/>
  <c r="I687" i="20"/>
  <c r="I688" i="20"/>
  <c r="I689" i="20"/>
  <c r="I690" i="20"/>
  <c r="I691" i="20"/>
  <c r="I692" i="20"/>
  <c r="I693" i="20"/>
  <c r="I694" i="20"/>
  <c r="I695" i="20"/>
  <c r="I696" i="20"/>
  <c r="I697" i="20"/>
  <c r="I698" i="20"/>
  <c r="I699" i="20"/>
  <c r="I700" i="20"/>
  <c r="I701" i="20"/>
  <c r="I702" i="20"/>
  <c r="I703" i="20"/>
  <c r="I704" i="20"/>
  <c r="I705" i="20"/>
  <c r="I706" i="20"/>
  <c r="I707" i="20"/>
  <c r="I708" i="20"/>
  <c r="I709" i="20"/>
  <c r="I710" i="20"/>
  <c r="I711" i="20"/>
  <c r="I712" i="20"/>
  <c r="I713" i="20"/>
  <c r="I714" i="20"/>
  <c r="I715" i="20"/>
  <c r="I716" i="20"/>
  <c r="I717" i="20"/>
  <c r="I718" i="20"/>
  <c r="I719" i="20"/>
  <c r="I720" i="20"/>
  <c r="I721" i="20"/>
  <c r="I722" i="20"/>
  <c r="I723" i="20"/>
  <c r="I724" i="20"/>
  <c r="I725" i="20"/>
  <c r="I726" i="20"/>
  <c r="I727" i="20"/>
  <c r="I728" i="20"/>
  <c r="I729" i="20"/>
  <c r="I730" i="20"/>
  <c r="I731" i="20"/>
  <c r="I732" i="20"/>
  <c r="I733" i="20"/>
  <c r="I734" i="20"/>
  <c r="I735" i="20"/>
  <c r="I736" i="20"/>
  <c r="I737" i="20"/>
  <c r="I738" i="20"/>
  <c r="I739" i="20"/>
  <c r="I740" i="20"/>
  <c r="I741" i="20"/>
  <c r="I742" i="20"/>
  <c r="I743" i="20"/>
  <c r="I744" i="20"/>
  <c r="I745" i="20"/>
  <c r="I746" i="20"/>
  <c r="I747" i="20"/>
  <c r="I748" i="20"/>
  <c r="I749" i="20"/>
  <c r="I750" i="20"/>
  <c r="I751" i="20"/>
  <c r="I752" i="20"/>
  <c r="I753" i="20"/>
  <c r="I754" i="20"/>
  <c r="I755" i="20"/>
  <c r="I756" i="20"/>
  <c r="I757" i="20"/>
  <c r="I758" i="20"/>
  <c r="I759" i="20"/>
  <c r="I760" i="20"/>
  <c r="I761" i="20"/>
  <c r="I762" i="20"/>
  <c r="I763" i="20"/>
  <c r="I764" i="20"/>
  <c r="I765" i="20"/>
  <c r="I766" i="20"/>
  <c r="I767" i="20"/>
  <c r="I768" i="20"/>
  <c r="I769" i="20"/>
  <c r="I770" i="20"/>
  <c r="I771" i="20"/>
  <c r="I772" i="20"/>
  <c r="I773" i="20"/>
  <c r="I774" i="20"/>
  <c r="I775" i="20"/>
  <c r="I776" i="20"/>
  <c r="I777" i="20"/>
  <c r="I778" i="20"/>
  <c r="I779" i="20"/>
  <c r="I9" i="20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4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I357" i="19"/>
  <c r="I358" i="19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73" i="19"/>
  <c r="I374" i="19"/>
  <c r="I375" i="19"/>
  <c r="I376" i="19"/>
  <c r="I377" i="19"/>
  <c r="I378" i="19"/>
  <c r="I379" i="19"/>
  <c r="I380" i="19"/>
  <c r="I381" i="19"/>
  <c r="I382" i="19"/>
  <c r="I383" i="19"/>
  <c r="I384" i="19"/>
  <c r="I385" i="19"/>
  <c r="I386" i="19"/>
  <c r="I387" i="19"/>
  <c r="I388" i="19"/>
  <c r="I389" i="19"/>
  <c r="I390" i="19"/>
  <c r="I391" i="19"/>
  <c r="I392" i="19"/>
  <c r="I393" i="19"/>
  <c r="I394" i="19"/>
  <c r="I395" i="19"/>
  <c r="I396" i="19"/>
  <c r="I397" i="19"/>
  <c r="I398" i="19"/>
  <c r="I399" i="19"/>
  <c r="I400" i="19"/>
  <c r="I401" i="19"/>
  <c r="I402" i="19"/>
  <c r="I403" i="19"/>
  <c r="I404" i="19"/>
  <c r="I405" i="19"/>
  <c r="I406" i="19"/>
  <c r="I407" i="19"/>
  <c r="I408" i="19"/>
  <c r="I409" i="19"/>
  <c r="I410" i="19"/>
  <c r="I411" i="19"/>
  <c r="I412" i="19"/>
  <c r="I413" i="19"/>
  <c r="I414" i="19"/>
  <c r="I415" i="19"/>
  <c r="I416" i="19"/>
  <c r="I417" i="19"/>
  <c r="I418" i="19"/>
  <c r="I419" i="19"/>
  <c r="I420" i="19"/>
  <c r="I421" i="19"/>
  <c r="I422" i="19"/>
  <c r="I423" i="19"/>
  <c r="I424" i="19"/>
  <c r="I425" i="19"/>
  <c r="I426" i="19"/>
  <c r="I427" i="19"/>
  <c r="I428" i="19"/>
  <c r="I429" i="19"/>
  <c r="I430" i="19"/>
  <c r="I431" i="19"/>
  <c r="I432" i="19"/>
  <c r="I433" i="19"/>
  <c r="I434" i="19"/>
  <c r="I435" i="19"/>
  <c r="I436" i="19"/>
  <c r="I437" i="19"/>
  <c r="I438" i="19"/>
  <c r="I439" i="19"/>
  <c r="I440" i="19"/>
  <c r="I441" i="19"/>
  <c r="I442" i="19"/>
  <c r="I443" i="19"/>
  <c r="I444" i="19"/>
  <c r="I445" i="19"/>
  <c r="I446" i="19"/>
  <c r="I447" i="19"/>
  <c r="I448" i="19"/>
  <c r="I449" i="19"/>
  <c r="I450" i="19"/>
  <c r="I451" i="19"/>
  <c r="I452" i="19"/>
  <c r="I453" i="19"/>
  <c r="I454" i="19"/>
  <c r="I455" i="19"/>
  <c r="I456" i="19"/>
  <c r="I457" i="19"/>
  <c r="I458" i="19"/>
  <c r="I459" i="19"/>
  <c r="I460" i="19"/>
  <c r="I461" i="19"/>
  <c r="I462" i="19"/>
  <c r="I463" i="19"/>
  <c r="I464" i="19"/>
  <c r="I465" i="19"/>
  <c r="I466" i="19"/>
  <c r="I467" i="19"/>
  <c r="I468" i="19"/>
  <c r="I469" i="19"/>
  <c r="I470" i="19"/>
  <c r="I471" i="19"/>
  <c r="I472" i="19"/>
  <c r="I473" i="19"/>
  <c r="I474" i="19"/>
  <c r="I475" i="19"/>
  <c r="I476" i="19"/>
  <c r="I477" i="19"/>
  <c r="I478" i="19"/>
  <c r="I479" i="19"/>
  <c r="I480" i="19"/>
  <c r="I481" i="19"/>
  <c r="I482" i="19"/>
  <c r="I483" i="19"/>
  <c r="I484" i="19"/>
  <c r="I485" i="19"/>
  <c r="I486" i="19"/>
  <c r="I487" i="19"/>
  <c r="I488" i="19"/>
  <c r="I489" i="19"/>
  <c r="I490" i="19"/>
  <c r="I491" i="19"/>
  <c r="I492" i="19"/>
  <c r="I493" i="19"/>
  <c r="I494" i="19"/>
  <c r="I495" i="19"/>
  <c r="I496" i="19"/>
  <c r="I497" i="19"/>
  <c r="I498" i="19"/>
  <c r="I499" i="19"/>
  <c r="I500" i="19"/>
  <c r="I501" i="19"/>
  <c r="I502" i="19"/>
  <c r="I503" i="19"/>
  <c r="I504" i="19"/>
  <c r="I505" i="19"/>
  <c r="I506" i="19"/>
  <c r="I507" i="19"/>
  <c r="I508" i="19"/>
  <c r="I509" i="19"/>
  <c r="I510" i="19"/>
  <c r="I511" i="19"/>
  <c r="I512" i="19"/>
  <c r="I513" i="19"/>
  <c r="I514" i="19"/>
  <c r="I515" i="19"/>
  <c r="I516" i="19"/>
  <c r="I517" i="19"/>
  <c r="I518" i="19"/>
  <c r="I519" i="19"/>
  <c r="I520" i="19"/>
  <c r="I521" i="19"/>
  <c r="I522" i="19"/>
  <c r="I523" i="19"/>
  <c r="I524" i="19"/>
  <c r="I525" i="19"/>
  <c r="I526" i="19"/>
  <c r="I527" i="19"/>
  <c r="I528" i="19"/>
  <c r="I529" i="19"/>
  <c r="I530" i="19"/>
  <c r="I531" i="19"/>
  <c r="I532" i="19"/>
  <c r="I533" i="19"/>
  <c r="I534" i="19"/>
  <c r="I535" i="19"/>
  <c r="I536" i="19"/>
  <c r="I537" i="19"/>
  <c r="I538" i="19"/>
  <c r="I539" i="19"/>
  <c r="I540" i="19"/>
  <c r="I541" i="19"/>
  <c r="I542" i="19"/>
  <c r="I543" i="19"/>
  <c r="I544" i="19"/>
  <c r="I545" i="19"/>
  <c r="I546" i="19"/>
  <c r="I547" i="19"/>
  <c r="I548" i="19"/>
  <c r="I549" i="19"/>
  <c r="I550" i="19"/>
  <c r="I551" i="19"/>
  <c r="I552" i="19"/>
  <c r="I553" i="19"/>
  <c r="I554" i="19"/>
  <c r="I555" i="19"/>
  <c r="I556" i="19"/>
  <c r="I557" i="19"/>
  <c r="I558" i="19"/>
  <c r="I559" i="19"/>
  <c r="I560" i="19"/>
  <c r="I561" i="19"/>
  <c r="I562" i="19"/>
  <c r="I563" i="19"/>
  <c r="I564" i="19"/>
  <c r="I565" i="19"/>
  <c r="I566" i="19"/>
  <c r="I567" i="19"/>
  <c r="I568" i="19"/>
  <c r="I569" i="19"/>
  <c r="I570" i="19"/>
  <c r="I571" i="19"/>
  <c r="I572" i="19"/>
  <c r="I573" i="19"/>
  <c r="I574" i="19"/>
  <c r="I575" i="19"/>
  <c r="I576" i="19"/>
  <c r="I577" i="19"/>
  <c r="I578" i="19"/>
  <c r="I579" i="19"/>
  <c r="I580" i="19"/>
  <c r="I581" i="19"/>
  <c r="I582" i="19"/>
  <c r="I583" i="19"/>
  <c r="I584" i="19"/>
  <c r="I585" i="19"/>
  <c r="I586" i="19"/>
  <c r="I587" i="19"/>
  <c r="I588" i="19"/>
  <c r="I589" i="19"/>
  <c r="I590" i="19"/>
  <c r="I591" i="19"/>
  <c r="I592" i="19"/>
  <c r="I593" i="19"/>
  <c r="I594" i="19"/>
  <c r="I595" i="19"/>
  <c r="I596" i="19"/>
  <c r="I597" i="19"/>
  <c r="I598" i="19"/>
  <c r="I599" i="19"/>
  <c r="I600" i="19"/>
  <c r="I601" i="19"/>
  <c r="I602" i="19"/>
  <c r="I603" i="19"/>
  <c r="I604" i="19"/>
  <c r="I605" i="19"/>
  <c r="I606" i="19"/>
  <c r="I607" i="19"/>
  <c r="I608" i="19"/>
  <c r="I609" i="19"/>
  <c r="I610" i="19"/>
  <c r="I611" i="19"/>
  <c r="I612" i="19"/>
  <c r="I613" i="19"/>
  <c r="I614" i="19"/>
  <c r="I615" i="19"/>
  <c r="I616" i="19"/>
  <c r="I617" i="19"/>
  <c r="I618" i="19"/>
  <c r="I619" i="19"/>
  <c r="I620" i="19"/>
  <c r="I621" i="19"/>
  <c r="I622" i="19"/>
  <c r="I623" i="19"/>
  <c r="I624" i="19"/>
  <c r="I625" i="19"/>
  <c r="I626" i="19"/>
  <c r="I627" i="19"/>
  <c r="I628" i="19"/>
  <c r="I629" i="19"/>
  <c r="I630" i="19"/>
  <c r="I631" i="19"/>
  <c r="I632" i="19"/>
  <c r="I633" i="19"/>
  <c r="I634" i="19"/>
  <c r="I635" i="19"/>
  <c r="I636" i="19"/>
  <c r="I637" i="19"/>
  <c r="I638" i="19"/>
  <c r="I639" i="19"/>
  <c r="I640" i="19"/>
  <c r="I641" i="19"/>
  <c r="I642" i="19"/>
  <c r="I643" i="19"/>
  <c r="I644" i="19"/>
  <c r="I645" i="19"/>
  <c r="I646" i="19"/>
  <c r="I647" i="19"/>
  <c r="I648" i="19"/>
  <c r="I649" i="19"/>
  <c r="I650" i="19"/>
  <c r="I651" i="19"/>
  <c r="I652" i="19"/>
  <c r="I653" i="19"/>
  <c r="I654" i="19"/>
  <c r="I655" i="19"/>
  <c r="I656" i="19"/>
  <c r="I657" i="19"/>
  <c r="I658" i="19"/>
  <c r="I659" i="19"/>
  <c r="I660" i="19"/>
  <c r="I661" i="19"/>
  <c r="I662" i="19"/>
  <c r="I663" i="19"/>
  <c r="I664" i="19"/>
  <c r="I665" i="19"/>
  <c r="I666" i="19"/>
  <c r="I667" i="19"/>
  <c r="I668" i="19"/>
  <c r="I669" i="19"/>
  <c r="I670" i="19"/>
  <c r="I671" i="19"/>
  <c r="I672" i="19"/>
  <c r="I673" i="19"/>
  <c r="I674" i="19"/>
  <c r="I675" i="19"/>
  <c r="I676" i="19"/>
  <c r="I677" i="19"/>
  <c r="I678" i="19"/>
  <c r="I679" i="19"/>
  <c r="I680" i="19"/>
  <c r="I681" i="19"/>
  <c r="I682" i="19"/>
  <c r="I683" i="19"/>
  <c r="I684" i="19"/>
  <c r="I685" i="19"/>
  <c r="I686" i="19"/>
  <c r="I687" i="19"/>
  <c r="I688" i="19"/>
  <c r="I689" i="19"/>
  <c r="I690" i="19"/>
  <c r="I691" i="19"/>
  <c r="I692" i="19"/>
  <c r="I693" i="19"/>
  <c r="I694" i="19"/>
  <c r="I695" i="19"/>
  <c r="I696" i="19"/>
  <c r="I697" i="19"/>
  <c r="I698" i="19"/>
  <c r="I699" i="19"/>
  <c r="I700" i="19"/>
  <c r="I701" i="19"/>
  <c r="I702" i="19"/>
  <c r="I703" i="19"/>
  <c r="I704" i="19"/>
  <c r="I705" i="19"/>
  <c r="I706" i="19"/>
  <c r="I707" i="19"/>
  <c r="I708" i="19"/>
  <c r="I709" i="19"/>
  <c r="I710" i="19"/>
  <c r="I711" i="19"/>
  <c r="I712" i="19"/>
  <c r="I713" i="19"/>
  <c r="I714" i="19"/>
  <c r="I715" i="19"/>
  <c r="I716" i="19"/>
  <c r="I717" i="19"/>
  <c r="I718" i="19"/>
  <c r="I719" i="19"/>
  <c r="I720" i="19"/>
  <c r="I721" i="19"/>
  <c r="I722" i="19"/>
  <c r="I723" i="19"/>
  <c r="I724" i="19"/>
  <c r="I725" i="19"/>
  <c r="I726" i="19"/>
  <c r="I727" i="19"/>
  <c r="I728" i="19"/>
  <c r="I729" i="19"/>
  <c r="I730" i="19"/>
  <c r="I731" i="19"/>
  <c r="I732" i="19"/>
  <c r="I733" i="19"/>
  <c r="I734" i="19"/>
  <c r="I735" i="19"/>
  <c r="I736" i="19"/>
  <c r="I737" i="19"/>
  <c r="I738" i="19"/>
  <c r="I739" i="19"/>
  <c r="I740" i="19"/>
  <c r="I741" i="19"/>
  <c r="I742" i="19"/>
  <c r="I743" i="19"/>
  <c r="I744" i="19"/>
  <c r="I745" i="19"/>
  <c r="I746" i="19"/>
  <c r="I747" i="19"/>
  <c r="I748" i="19"/>
  <c r="I749" i="19"/>
  <c r="I750" i="19"/>
  <c r="I751" i="19"/>
  <c r="I752" i="19"/>
  <c r="I753" i="19"/>
  <c r="I754" i="19"/>
  <c r="I755" i="19"/>
  <c r="I756" i="19"/>
  <c r="I757" i="19"/>
  <c r="I758" i="19"/>
  <c r="I759" i="19"/>
  <c r="I760" i="19"/>
  <c r="I761" i="19"/>
  <c r="I762" i="19"/>
  <c r="I763" i="19"/>
  <c r="I764" i="19"/>
  <c r="I765" i="19"/>
  <c r="I766" i="19"/>
  <c r="I767" i="19"/>
  <c r="I768" i="19"/>
  <c r="I769" i="19"/>
  <c r="I770" i="19"/>
  <c r="I771" i="19"/>
  <c r="I772" i="19"/>
  <c r="I773" i="19"/>
  <c r="I774" i="19"/>
  <c r="I775" i="19"/>
  <c r="I776" i="19"/>
  <c r="I777" i="19"/>
  <c r="I778" i="19"/>
  <c r="I779" i="19"/>
  <c r="I9" i="19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9" i="18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9" i="17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9" i="1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7" i="36"/>
  <c r="I48" i="36"/>
  <c r="I49" i="36"/>
  <c r="I50" i="36"/>
  <c r="I51" i="36"/>
  <c r="I52" i="36"/>
  <c r="I53" i="36"/>
  <c r="I54" i="36"/>
  <c r="I55" i="36"/>
  <c r="I56" i="36"/>
  <c r="I57" i="36"/>
  <c r="I58" i="36"/>
  <c r="I59" i="36"/>
  <c r="I60" i="36"/>
  <c r="I61" i="36"/>
  <c r="I62" i="36"/>
  <c r="I63" i="36"/>
  <c r="I64" i="36"/>
  <c r="I65" i="36"/>
  <c r="I66" i="36"/>
  <c r="I67" i="36"/>
  <c r="I68" i="36"/>
  <c r="I69" i="36"/>
  <c r="I70" i="36"/>
  <c r="I71" i="36"/>
  <c r="I72" i="36"/>
  <c r="I73" i="36"/>
  <c r="I74" i="36"/>
  <c r="I75" i="36"/>
  <c r="I76" i="36"/>
  <c r="I77" i="36"/>
  <c r="I78" i="36"/>
  <c r="I79" i="36"/>
  <c r="I80" i="36"/>
  <c r="I81" i="36"/>
  <c r="I82" i="36"/>
  <c r="I83" i="36"/>
  <c r="I84" i="36"/>
  <c r="I85" i="36"/>
  <c r="I86" i="36"/>
  <c r="I87" i="36"/>
  <c r="I88" i="36"/>
  <c r="I89" i="36"/>
  <c r="I90" i="36"/>
  <c r="I91" i="36"/>
  <c r="I92" i="36"/>
  <c r="I93" i="36"/>
  <c r="I94" i="36"/>
  <c r="I95" i="36"/>
  <c r="I96" i="36"/>
  <c r="I97" i="36"/>
  <c r="I98" i="36"/>
  <c r="I99" i="36"/>
  <c r="I100" i="36"/>
  <c r="I101" i="36"/>
  <c r="I102" i="36"/>
  <c r="I103" i="36"/>
  <c r="I104" i="36"/>
  <c r="I105" i="36"/>
  <c r="I106" i="36"/>
  <c r="I107" i="36"/>
  <c r="I108" i="36"/>
  <c r="I109" i="36"/>
  <c r="I110" i="36"/>
  <c r="I111" i="36"/>
  <c r="I112" i="36"/>
  <c r="I113" i="36"/>
  <c r="I114" i="36"/>
  <c r="I115" i="36"/>
  <c r="I116" i="36"/>
  <c r="I117" i="36"/>
  <c r="I118" i="36"/>
  <c r="I119" i="36"/>
  <c r="I120" i="36"/>
  <c r="I121" i="36"/>
  <c r="I122" i="36"/>
  <c r="I123" i="36"/>
  <c r="I124" i="36"/>
  <c r="I125" i="36"/>
  <c r="I126" i="36"/>
  <c r="I127" i="36"/>
  <c r="I128" i="36"/>
  <c r="I129" i="36"/>
  <c r="I130" i="36"/>
  <c r="I131" i="36"/>
  <c r="I132" i="36"/>
  <c r="I133" i="36"/>
  <c r="I134" i="36"/>
  <c r="I135" i="36"/>
  <c r="I136" i="36"/>
  <c r="I137" i="36"/>
  <c r="I138" i="36"/>
  <c r="I139" i="36"/>
  <c r="I140" i="36"/>
  <c r="I141" i="36"/>
  <c r="I142" i="36"/>
  <c r="I143" i="36"/>
  <c r="I144" i="36"/>
  <c r="I145" i="36"/>
  <c r="I146" i="36"/>
  <c r="I147" i="36"/>
  <c r="I148" i="36"/>
  <c r="I149" i="36"/>
  <c r="I150" i="36"/>
  <c r="I151" i="36"/>
  <c r="I152" i="36"/>
  <c r="I153" i="36"/>
  <c r="I154" i="36"/>
  <c r="I155" i="36"/>
  <c r="I156" i="36"/>
  <c r="I157" i="36"/>
  <c r="I158" i="36"/>
  <c r="I159" i="36"/>
  <c r="I160" i="36"/>
  <c r="I161" i="36"/>
  <c r="I162" i="36"/>
  <c r="I163" i="36"/>
  <c r="I164" i="36"/>
  <c r="I165" i="36"/>
  <c r="I166" i="36"/>
  <c r="I167" i="36"/>
  <c r="I168" i="36"/>
  <c r="I169" i="36"/>
  <c r="I170" i="36"/>
  <c r="I171" i="36"/>
  <c r="I172" i="36"/>
  <c r="I173" i="36"/>
  <c r="I174" i="36"/>
  <c r="I175" i="36"/>
  <c r="I176" i="36"/>
  <c r="I177" i="36"/>
  <c r="I178" i="36"/>
  <c r="I179" i="36"/>
  <c r="I180" i="36"/>
  <c r="I181" i="36"/>
  <c r="I182" i="36"/>
  <c r="I183" i="36"/>
  <c r="I184" i="36"/>
  <c r="I185" i="36"/>
  <c r="I186" i="36"/>
  <c r="I187" i="36"/>
  <c r="I188" i="36"/>
  <c r="I189" i="36"/>
  <c r="I190" i="36"/>
  <c r="I191" i="36"/>
  <c r="I192" i="36"/>
  <c r="I193" i="36"/>
  <c r="I194" i="36"/>
  <c r="I195" i="36"/>
  <c r="I196" i="36"/>
  <c r="I197" i="36"/>
  <c r="I198" i="36"/>
  <c r="I199" i="36"/>
  <c r="I200" i="36"/>
  <c r="I201" i="36"/>
  <c r="I202" i="36"/>
  <c r="I203" i="36"/>
  <c r="I204" i="36"/>
  <c r="I205" i="36"/>
  <c r="I206" i="36"/>
  <c r="I207" i="36"/>
  <c r="I208" i="36"/>
  <c r="I209" i="36"/>
  <c r="I210" i="36"/>
  <c r="I211" i="36"/>
  <c r="I212" i="36"/>
  <c r="I213" i="36"/>
  <c r="I214" i="36"/>
  <c r="I215" i="36"/>
  <c r="I216" i="36"/>
  <c r="I217" i="36"/>
  <c r="I218" i="36"/>
  <c r="I219" i="36"/>
  <c r="I220" i="36"/>
  <c r="I221" i="36"/>
  <c r="I222" i="36"/>
  <c r="I223" i="36"/>
  <c r="I224" i="36"/>
  <c r="I225" i="36"/>
  <c r="I226" i="36"/>
  <c r="I227" i="36"/>
  <c r="I228" i="36"/>
  <c r="I229" i="36"/>
  <c r="I230" i="36"/>
  <c r="I231" i="36"/>
  <c r="I232" i="36"/>
  <c r="I233" i="36"/>
  <c r="I234" i="36"/>
  <c r="I235" i="36"/>
  <c r="I236" i="36"/>
  <c r="I237" i="36"/>
  <c r="I238" i="36"/>
  <c r="I239" i="36"/>
  <c r="I240" i="36"/>
  <c r="I241" i="36"/>
  <c r="I242" i="36"/>
  <c r="I243" i="36"/>
  <c r="I244" i="36"/>
  <c r="I245" i="36"/>
  <c r="I246" i="36"/>
  <c r="I247" i="36"/>
  <c r="I248" i="36"/>
  <c r="I249" i="36"/>
  <c r="I250" i="36"/>
  <c r="I251" i="36"/>
  <c r="I252" i="36"/>
  <c r="I253" i="36"/>
  <c r="I254" i="36"/>
  <c r="I255" i="36"/>
  <c r="I256" i="36"/>
  <c r="I257" i="36"/>
  <c r="I258" i="36"/>
  <c r="I259" i="36"/>
  <c r="I260" i="36"/>
  <c r="I261" i="36"/>
  <c r="I262" i="36"/>
  <c r="I263" i="36"/>
  <c r="I264" i="36"/>
  <c r="I265" i="36"/>
  <c r="I266" i="36"/>
  <c r="I267" i="36"/>
  <c r="I268" i="36"/>
  <c r="I269" i="36"/>
  <c r="I270" i="36"/>
  <c r="I271" i="36"/>
  <c r="I272" i="36"/>
  <c r="I273" i="36"/>
  <c r="I274" i="36"/>
  <c r="I275" i="36"/>
  <c r="I276" i="36"/>
  <c r="I277" i="36"/>
  <c r="I278" i="36"/>
  <c r="I279" i="36"/>
  <c r="I280" i="36"/>
  <c r="I281" i="36"/>
  <c r="I282" i="36"/>
  <c r="I283" i="36"/>
  <c r="I284" i="36"/>
  <c r="I285" i="36"/>
  <c r="I286" i="36"/>
  <c r="I287" i="36"/>
  <c r="I288" i="36"/>
  <c r="I289" i="36"/>
  <c r="I290" i="36"/>
  <c r="I291" i="36"/>
  <c r="I292" i="36"/>
  <c r="I293" i="36"/>
  <c r="I294" i="36"/>
  <c r="I295" i="36"/>
  <c r="I296" i="36"/>
  <c r="I297" i="36"/>
  <c r="I298" i="36"/>
  <c r="I299" i="36"/>
  <c r="I300" i="36"/>
  <c r="I301" i="36"/>
  <c r="I302" i="36"/>
  <c r="I303" i="36"/>
  <c r="I304" i="36"/>
  <c r="I305" i="36"/>
  <c r="I306" i="36"/>
  <c r="I307" i="36"/>
  <c r="I308" i="36"/>
  <c r="I309" i="36"/>
  <c r="I310" i="36"/>
  <c r="I311" i="36"/>
  <c r="I312" i="36"/>
  <c r="I313" i="36"/>
  <c r="I314" i="36"/>
  <c r="I315" i="36"/>
  <c r="I316" i="36"/>
  <c r="I317" i="36"/>
  <c r="I318" i="36"/>
  <c r="I319" i="36"/>
  <c r="I320" i="36"/>
  <c r="I321" i="36"/>
  <c r="I322" i="36"/>
  <c r="I323" i="36"/>
  <c r="I324" i="36"/>
  <c r="I325" i="36"/>
  <c r="I326" i="36"/>
  <c r="I327" i="36"/>
  <c r="I328" i="36"/>
  <c r="I329" i="36"/>
  <c r="I330" i="36"/>
  <c r="I331" i="36"/>
  <c r="I332" i="36"/>
  <c r="I333" i="36"/>
  <c r="I334" i="36"/>
  <c r="I335" i="36"/>
  <c r="I336" i="36"/>
  <c r="I337" i="36"/>
  <c r="I338" i="36"/>
  <c r="I339" i="36"/>
  <c r="I340" i="36"/>
  <c r="I341" i="36"/>
  <c r="I342" i="36"/>
  <c r="I343" i="36"/>
  <c r="I344" i="36"/>
  <c r="I345" i="36"/>
  <c r="I346" i="36"/>
  <c r="I347" i="36"/>
  <c r="I348" i="36"/>
  <c r="I349" i="36"/>
  <c r="I350" i="36"/>
  <c r="I351" i="36"/>
  <c r="I352" i="36"/>
  <c r="I353" i="36"/>
  <c r="I354" i="36"/>
  <c r="I355" i="36"/>
  <c r="I356" i="36"/>
  <c r="I357" i="36"/>
  <c r="I358" i="36"/>
  <c r="I359" i="36"/>
  <c r="I360" i="36"/>
  <c r="I361" i="36"/>
  <c r="I362" i="36"/>
  <c r="I363" i="36"/>
  <c r="I364" i="36"/>
  <c r="I365" i="36"/>
  <c r="I366" i="36"/>
  <c r="I367" i="36"/>
  <c r="I368" i="36"/>
  <c r="I369" i="36"/>
  <c r="I370" i="36"/>
  <c r="I371" i="36"/>
  <c r="I372" i="36"/>
  <c r="I373" i="36"/>
  <c r="I374" i="36"/>
  <c r="I375" i="36"/>
  <c r="I376" i="36"/>
  <c r="I377" i="36"/>
  <c r="I378" i="36"/>
  <c r="I379" i="36"/>
  <c r="I380" i="36"/>
  <c r="I381" i="36"/>
  <c r="I382" i="36"/>
  <c r="I383" i="36"/>
  <c r="I384" i="36"/>
  <c r="I385" i="36"/>
  <c r="I386" i="36"/>
  <c r="I387" i="36"/>
  <c r="I388" i="36"/>
  <c r="I389" i="36"/>
  <c r="I390" i="36"/>
  <c r="I391" i="36"/>
  <c r="I392" i="36"/>
  <c r="I393" i="36"/>
  <c r="I394" i="36"/>
  <c r="I395" i="36"/>
  <c r="I396" i="36"/>
  <c r="I397" i="36"/>
  <c r="I398" i="36"/>
  <c r="I399" i="36"/>
  <c r="I400" i="36"/>
  <c r="I401" i="36"/>
  <c r="I402" i="36"/>
  <c r="I403" i="36"/>
  <c r="I404" i="36"/>
  <c r="I405" i="36"/>
  <c r="I406" i="36"/>
  <c r="I407" i="36"/>
  <c r="I408" i="36"/>
  <c r="I409" i="36"/>
  <c r="I410" i="36"/>
  <c r="I411" i="36"/>
  <c r="I412" i="36"/>
  <c r="I413" i="36"/>
  <c r="I414" i="36"/>
  <c r="I415" i="36"/>
  <c r="I416" i="36"/>
  <c r="I417" i="36"/>
  <c r="I418" i="36"/>
  <c r="I419" i="36"/>
  <c r="I420" i="36"/>
  <c r="I421" i="36"/>
  <c r="I422" i="36"/>
  <c r="I423" i="36"/>
  <c r="I424" i="36"/>
  <c r="I425" i="36"/>
  <c r="I426" i="36"/>
  <c r="I427" i="36"/>
  <c r="I428" i="36"/>
  <c r="I429" i="36"/>
  <c r="I430" i="36"/>
  <c r="I431" i="36"/>
  <c r="I432" i="36"/>
  <c r="I433" i="36"/>
  <c r="I434" i="36"/>
  <c r="I435" i="36"/>
  <c r="I436" i="36"/>
  <c r="I437" i="36"/>
  <c r="I438" i="36"/>
  <c r="I439" i="36"/>
  <c r="I440" i="36"/>
  <c r="I441" i="36"/>
  <c r="I442" i="36"/>
  <c r="I443" i="36"/>
  <c r="I444" i="36"/>
  <c r="I445" i="36"/>
  <c r="I446" i="36"/>
  <c r="I447" i="36"/>
  <c r="I448" i="36"/>
  <c r="I449" i="36"/>
  <c r="I450" i="36"/>
  <c r="I451" i="36"/>
  <c r="I452" i="36"/>
  <c r="I453" i="36"/>
  <c r="I454" i="36"/>
  <c r="I455" i="36"/>
  <c r="I456" i="36"/>
  <c r="I457" i="36"/>
  <c r="I458" i="36"/>
  <c r="I459" i="36"/>
  <c r="I460" i="36"/>
  <c r="I461" i="36"/>
  <c r="I462" i="36"/>
  <c r="I463" i="36"/>
  <c r="I464" i="36"/>
  <c r="I465" i="36"/>
  <c r="I466" i="36"/>
  <c r="I467" i="36"/>
  <c r="I468" i="36"/>
  <c r="I469" i="36"/>
  <c r="I470" i="36"/>
  <c r="I471" i="36"/>
  <c r="I472" i="36"/>
  <c r="I473" i="36"/>
  <c r="I474" i="36"/>
  <c r="I475" i="36"/>
  <c r="I476" i="36"/>
  <c r="I477" i="36"/>
  <c r="I478" i="36"/>
  <c r="I479" i="36"/>
  <c r="I9" i="36"/>
  <c r="I10" i="37"/>
  <c r="I11" i="37"/>
  <c r="I12" i="37"/>
  <c r="I13" i="37"/>
  <c r="I14" i="37"/>
  <c r="I15" i="37"/>
  <c r="I16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29" i="37"/>
  <c r="I30" i="37"/>
  <c r="I31" i="37"/>
  <c r="I32" i="37"/>
  <c r="I33" i="37"/>
  <c r="I34" i="37"/>
  <c r="I35" i="37"/>
  <c r="I36" i="37"/>
  <c r="I37" i="37"/>
  <c r="I38" i="37"/>
  <c r="I39" i="37"/>
  <c r="I40" i="37"/>
  <c r="I41" i="37"/>
  <c r="I42" i="37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1" i="37"/>
  <c r="I62" i="37"/>
  <c r="I63" i="37"/>
  <c r="I64" i="37"/>
  <c r="I65" i="37"/>
  <c r="I66" i="37"/>
  <c r="I67" i="37"/>
  <c r="I68" i="37"/>
  <c r="I69" i="37"/>
  <c r="I70" i="37"/>
  <c r="I71" i="37"/>
  <c r="I72" i="37"/>
  <c r="I73" i="37"/>
  <c r="I74" i="37"/>
  <c r="I75" i="37"/>
  <c r="I76" i="37"/>
  <c r="I77" i="37"/>
  <c r="I78" i="37"/>
  <c r="I79" i="37"/>
  <c r="I80" i="37"/>
  <c r="I81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I95" i="37"/>
  <c r="I96" i="37"/>
  <c r="I97" i="37"/>
  <c r="I98" i="37"/>
  <c r="I99" i="37"/>
  <c r="I100" i="37"/>
  <c r="I101" i="37"/>
  <c r="I102" i="37"/>
  <c r="I103" i="37"/>
  <c r="I104" i="37"/>
  <c r="I105" i="37"/>
  <c r="I106" i="37"/>
  <c r="I107" i="37"/>
  <c r="I108" i="37"/>
  <c r="I109" i="37"/>
  <c r="I110" i="37"/>
  <c r="I111" i="37"/>
  <c r="I112" i="37"/>
  <c r="I113" i="37"/>
  <c r="I114" i="37"/>
  <c r="I115" i="37"/>
  <c r="I116" i="37"/>
  <c r="I117" i="37"/>
  <c r="I118" i="37"/>
  <c r="I119" i="37"/>
  <c r="I120" i="37"/>
  <c r="I121" i="37"/>
  <c r="I122" i="37"/>
  <c r="I123" i="37"/>
  <c r="I124" i="37"/>
  <c r="I125" i="37"/>
  <c r="I126" i="37"/>
  <c r="I127" i="37"/>
  <c r="I128" i="37"/>
  <c r="I129" i="37"/>
  <c r="I130" i="37"/>
  <c r="I131" i="37"/>
  <c r="I132" i="37"/>
  <c r="I133" i="37"/>
  <c r="I134" i="37"/>
  <c r="I135" i="37"/>
  <c r="I136" i="37"/>
  <c r="I137" i="37"/>
  <c r="I138" i="37"/>
  <c r="I139" i="37"/>
  <c r="I140" i="37"/>
  <c r="I141" i="37"/>
  <c r="I142" i="37"/>
  <c r="I143" i="37"/>
  <c r="I144" i="37"/>
  <c r="I145" i="37"/>
  <c r="I146" i="37"/>
  <c r="I147" i="37"/>
  <c r="I148" i="37"/>
  <c r="I149" i="37"/>
  <c r="I150" i="37"/>
  <c r="I151" i="37"/>
  <c r="I152" i="37"/>
  <c r="I153" i="37"/>
  <c r="I154" i="37"/>
  <c r="I155" i="37"/>
  <c r="I156" i="37"/>
  <c r="I157" i="37"/>
  <c r="I158" i="37"/>
  <c r="I159" i="37"/>
  <c r="I160" i="37"/>
  <c r="I161" i="37"/>
  <c r="I162" i="37"/>
  <c r="I163" i="37"/>
  <c r="I164" i="37"/>
  <c r="I165" i="37"/>
  <c r="I166" i="37"/>
  <c r="I167" i="37"/>
  <c r="I168" i="37"/>
  <c r="I169" i="37"/>
  <c r="I170" i="37"/>
  <c r="I171" i="37"/>
  <c r="I172" i="37"/>
  <c r="I173" i="37"/>
  <c r="I174" i="37"/>
  <c r="I175" i="37"/>
  <c r="I176" i="37"/>
  <c r="I177" i="37"/>
  <c r="I178" i="37"/>
  <c r="I179" i="37"/>
  <c r="I180" i="37"/>
  <c r="I181" i="37"/>
  <c r="I182" i="37"/>
  <c r="I183" i="37"/>
  <c r="I184" i="37"/>
  <c r="I185" i="37"/>
  <c r="I186" i="37"/>
  <c r="I187" i="37"/>
  <c r="I188" i="37"/>
  <c r="I189" i="37"/>
  <c r="I190" i="37"/>
  <c r="I191" i="37"/>
  <c r="I192" i="37"/>
  <c r="I193" i="37"/>
  <c r="I194" i="37"/>
  <c r="I195" i="37"/>
  <c r="I196" i="37"/>
  <c r="I197" i="37"/>
  <c r="I198" i="37"/>
  <c r="I199" i="37"/>
  <c r="I200" i="37"/>
  <c r="I201" i="37"/>
  <c r="I202" i="37"/>
  <c r="I203" i="37"/>
  <c r="I204" i="37"/>
  <c r="I205" i="37"/>
  <c r="I206" i="37"/>
  <c r="I207" i="37"/>
  <c r="I208" i="37"/>
  <c r="I209" i="37"/>
  <c r="I210" i="37"/>
  <c r="I211" i="37"/>
  <c r="I212" i="37"/>
  <c r="I213" i="37"/>
  <c r="I214" i="37"/>
  <c r="I215" i="37"/>
  <c r="I216" i="37"/>
  <c r="I217" i="37"/>
  <c r="I218" i="37"/>
  <c r="I219" i="37"/>
  <c r="I220" i="37"/>
  <c r="I221" i="37"/>
  <c r="I222" i="37"/>
  <c r="I223" i="37"/>
  <c r="I224" i="37"/>
  <c r="I225" i="37"/>
  <c r="I226" i="37"/>
  <c r="I227" i="37"/>
  <c r="I228" i="37"/>
  <c r="I229" i="37"/>
  <c r="I230" i="37"/>
  <c r="I231" i="37"/>
  <c r="I232" i="37"/>
  <c r="I233" i="37"/>
  <c r="I234" i="37"/>
  <c r="I235" i="37"/>
  <c r="I236" i="37"/>
  <c r="I237" i="37"/>
  <c r="I238" i="37"/>
  <c r="I239" i="37"/>
  <c r="I240" i="37"/>
  <c r="I241" i="37"/>
  <c r="I242" i="37"/>
  <c r="I243" i="37"/>
  <c r="I244" i="37"/>
  <c r="I245" i="37"/>
  <c r="I246" i="37"/>
  <c r="I247" i="37"/>
  <c r="I248" i="37"/>
  <c r="I249" i="37"/>
  <c r="I250" i="37"/>
  <c r="I251" i="37"/>
  <c r="I252" i="37"/>
  <c r="I253" i="37"/>
  <c r="I254" i="37"/>
  <c r="I255" i="37"/>
  <c r="I256" i="37"/>
  <c r="I257" i="37"/>
  <c r="I258" i="37"/>
  <c r="I259" i="37"/>
  <c r="I260" i="37"/>
  <c r="I261" i="37"/>
  <c r="I262" i="37"/>
  <c r="I263" i="37"/>
  <c r="I264" i="37"/>
  <c r="I265" i="37"/>
  <c r="I266" i="37"/>
  <c r="I267" i="37"/>
  <c r="I268" i="37"/>
  <c r="I269" i="37"/>
  <c r="I270" i="37"/>
  <c r="I271" i="37"/>
  <c r="I272" i="37"/>
  <c r="I273" i="37"/>
  <c r="I274" i="37"/>
  <c r="I275" i="37"/>
  <c r="I276" i="37"/>
  <c r="I277" i="37"/>
  <c r="I278" i="37"/>
  <c r="I279" i="37"/>
  <c r="I280" i="37"/>
  <c r="I281" i="37"/>
  <c r="I282" i="37"/>
  <c r="I283" i="37"/>
  <c r="I284" i="37"/>
  <c r="I285" i="37"/>
  <c r="I286" i="37"/>
  <c r="I287" i="37"/>
  <c r="I288" i="37"/>
  <c r="I289" i="37"/>
  <c r="I290" i="37"/>
  <c r="I291" i="37"/>
  <c r="I292" i="37"/>
  <c r="I293" i="37"/>
  <c r="I294" i="37"/>
  <c r="I295" i="37"/>
  <c r="I296" i="37"/>
  <c r="I297" i="37"/>
  <c r="I298" i="37"/>
  <c r="I299" i="37"/>
  <c r="I300" i="37"/>
  <c r="I301" i="37"/>
  <c r="I302" i="37"/>
  <c r="I303" i="37"/>
  <c r="I304" i="37"/>
  <c r="I305" i="37"/>
  <c r="I306" i="37"/>
  <c r="I307" i="37"/>
  <c r="I308" i="37"/>
  <c r="I309" i="37"/>
  <c r="I310" i="37"/>
  <c r="I311" i="37"/>
  <c r="I312" i="37"/>
  <c r="I313" i="37"/>
  <c r="I314" i="37"/>
  <c r="I315" i="37"/>
  <c r="I316" i="37"/>
  <c r="I317" i="37"/>
  <c r="I318" i="37"/>
  <c r="I319" i="37"/>
  <c r="I320" i="37"/>
  <c r="I321" i="37"/>
  <c r="I322" i="37"/>
  <c r="I323" i="37"/>
  <c r="I324" i="37"/>
  <c r="I325" i="37"/>
  <c r="I326" i="37"/>
  <c r="I327" i="37"/>
  <c r="I328" i="37"/>
  <c r="I329" i="37"/>
  <c r="I330" i="37"/>
  <c r="I331" i="37"/>
  <c r="I332" i="37"/>
  <c r="I333" i="37"/>
  <c r="I334" i="37"/>
  <c r="I335" i="37"/>
  <c r="I336" i="37"/>
  <c r="I337" i="37"/>
  <c r="I338" i="37"/>
  <c r="I339" i="37"/>
  <c r="I340" i="37"/>
  <c r="I341" i="37"/>
  <c r="I342" i="37"/>
  <c r="I343" i="37"/>
  <c r="I344" i="37"/>
  <c r="I345" i="37"/>
  <c r="I346" i="37"/>
  <c r="I347" i="37"/>
  <c r="I348" i="37"/>
  <c r="I349" i="37"/>
  <c r="I350" i="37"/>
  <c r="I351" i="37"/>
  <c r="I352" i="37"/>
  <c r="I353" i="37"/>
  <c r="I354" i="37"/>
  <c r="I355" i="37"/>
  <c r="I356" i="37"/>
  <c r="I357" i="37"/>
  <c r="I358" i="37"/>
  <c r="I359" i="37"/>
  <c r="I360" i="37"/>
  <c r="I361" i="37"/>
  <c r="I362" i="37"/>
  <c r="I363" i="37"/>
  <c r="I364" i="37"/>
  <c r="I365" i="37"/>
  <c r="I366" i="37"/>
  <c r="I367" i="37"/>
  <c r="I368" i="37"/>
  <c r="I369" i="37"/>
  <c r="I370" i="37"/>
  <c r="I371" i="37"/>
  <c r="I372" i="37"/>
  <c r="I373" i="37"/>
  <c r="I374" i="37"/>
  <c r="I375" i="37"/>
  <c r="I376" i="37"/>
  <c r="I377" i="37"/>
  <c r="I378" i="37"/>
  <c r="I379" i="37"/>
  <c r="I380" i="37"/>
  <c r="I381" i="37"/>
  <c r="I382" i="37"/>
  <c r="I383" i="37"/>
  <c r="I384" i="37"/>
  <c r="I385" i="37"/>
  <c r="I386" i="37"/>
  <c r="I387" i="37"/>
  <c r="I388" i="37"/>
  <c r="I389" i="37"/>
  <c r="I390" i="37"/>
  <c r="I391" i="37"/>
  <c r="I392" i="37"/>
  <c r="I393" i="37"/>
  <c r="I394" i="37"/>
  <c r="I395" i="37"/>
  <c r="I396" i="37"/>
  <c r="I397" i="37"/>
  <c r="I398" i="37"/>
  <c r="I399" i="37"/>
  <c r="I400" i="37"/>
  <c r="I401" i="37"/>
  <c r="I402" i="37"/>
  <c r="I403" i="37"/>
  <c r="I404" i="37"/>
  <c r="I405" i="37"/>
  <c r="I406" i="37"/>
  <c r="I407" i="37"/>
  <c r="I408" i="37"/>
  <c r="I409" i="37"/>
  <c r="I410" i="37"/>
  <c r="I411" i="37"/>
  <c r="I412" i="37"/>
  <c r="I413" i="37"/>
  <c r="I414" i="37"/>
  <c r="I415" i="37"/>
  <c r="I416" i="37"/>
  <c r="I417" i="37"/>
  <c r="I418" i="37"/>
  <c r="I419" i="37"/>
  <c r="I420" i="37"/>
  <c r="I421" i="37"/>
  <c r="I422" i="37"/>
  <c r="I423" i="37"/>
  <c r="I424" i="37"/>
  <c r="I425" i="37"/>
  <c r="I426" i="37"/>
  <c r="I427" i="37"/>
  <c r="I428" i="37"/>
  <c r="I429" i="37"/>
  <c r="I430" i="37"/>
  <c r="I431" i="37"/>
  <c r="I432" i="37"/>
  <c r="I433" i="37"/>
  <c r="I434" i="37"/>
  <c r="I435" i="37"/>
  <c r="I436" i="37"/>
  <c r="I437" i="37"/>
  <c r="I438" i="37"/>
  <c r="I439" i="37"/>
  <c r="I440" i="37"/>
  <c r="I441" i="37"/>
  <c r="I442" i="37"/>
  <c r="I443" i="37"/>
  <c r="I444" i="37"/>
  <c r="I445" i="37"/>
  <c r="I446" i="37"/>
  <c r="I447" i="37"/>
  <c r="I448" i="37"/>
  <c r="I449" i="37"/>
  <c r="I450" i="37"/>
  <c r="I451" i="37"/>
  <c r="I452" i="37"/>
  <c r="I453" i="37"/>
  <c r="I454" i="37"/>
  <c r="I455" i="37"/>
  <c r="I456" i="37"/>
  <c r="I457" i="37"/>
  <c r="I458" i="37"/>
  <c r="I459" i="37"/>
  <c r="I460" i="37"/>
  <c r="I461" i="37"/>
  <c r="I462" i="37"/>
  <c r="I463" i="37"/>
  <c r="I464" i="37"/>
  <c r="I465" i="37"/>
  <c r="I466" i="37"/>
  <c r="I467" i="37"/>
  <c r="I468" i="37"/>
  <c r="I469" i="37"/>
  <c r="I470" i="37"/>
  <c r="I471" i="37"/>
  <c r="I472" i="37"/>
  <c r="I473" i="37"/>
  <c r="I474" i="37"/>
  <c r="I475" i="37"/>
  <c r="I476" i="37"/>
  <c r="I477" i="37"/>
  <c r="I478" i="37"/>
  <c r="I479" i="37"/>
  <c r="I9" i="37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5" i="32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91" i="32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I310" i="32"/>
  <c r="I311" i="32"/>
  <c r="I312" i="32"/>
  <c r="I313" i="32"/>
  <c r="I314" i="32"/>
  <c r="I315" i="32"/>
  <c r="I316" i="32"/>
  <c r="I317" i="32"/>
  <c r="I318" i="32"/>
  <c r="I319" i="32"/>
  <c r="I320" i="32"/>
  <c r="I321" i="32"/>
  <c r="I322" i="32"/>
  <c r="I323" i="32"/>
  <c r="I324" i="32"/>
  <c r="I325" i="32"/>
  <c r="I326" i="32"/>
  <c r="I327" i="32"/>
  <c r="I328" i="32"/>
  <c r="I329" i="32"/>
  <c r="I330" i="32"/>
  <c r="I331" i="32"/>
  <c r="I332" i="32"/>
  <c r="I333" i="32"/>
  <c r="I334" i="32"/>
  <c r="I335" i="32"/>
  <c r="I336" i="32"/>
  <c r="I337" i="32"/>
  <c r="I338" i="32"/>
  <c r="I339" i="32"/>
  <c r="I340" i="32"/>
  <c r="I341" i="32"/>
  <c r="I342" i="32"/>
  <c r="I343" i="32"/>
  <c r="I344" i="32"/>
  <c r="I345" i="32"/>
  <c r="I346" i="32"/>
  <c r="I347" i="32"/>
  <c r="I348" i="32"/>
  <c r="I349" i="32"/>
  <c r="I350" i="32"/>
  <c r="I351" i="32"/>
  <c r="I352" i="32"/>
  <c r="I353" i="32"/>
  <c r="I354" i="32"/>
  <c r="I355" i="32"/>
  <c r="I356" i="32"/>
  <c r="I357" i="32"/>
  <c r="I358" i="32"/>
  <c r="I359" i="32"/>
  <c r="I360" i="32"/>
  <c r="I361" i="32"/>
  <c r="I362" i="32"/>
  <c r="I363" i="32"/>
  <c r="I364" i="32"/>
  <c r="I365" i="32"/>
  <c r="I366" i="32"/>
  <c r="I367" i="32"/>
  <c r="I368" i="32"/>
  <c r="I369" i="32"/>
  <c r="I370" i="32"/>
  <c r="I371" i="32"/>
  <c r="I372" i="32"/>
  <c r="I373" i="32"/>
  <c r="I374" i="32"/>
  <c r="I375" i="32"/>
  <c r="I376" i="32"/>
  <c r="I377" i="32"/>
  <c r="I378" i="32"/>
  <c r="I379" i="32"/>
  <c r="I380" i="32"/>
  <c r="I381" i="32"/>
  <c r="I382" i="32"/>
  <c r="I383" i="32"/>
  <c r="I384" i="32"/>
  <c r="I385" i="32"/>
  <c r="I386" i="32"/>
  <c r="I387" i="32"/>
  <c r="I388" i="32"/>
  <c r="I389" i="32"/>
  <c r="I390" i="32"/>
  <c r="I391" i="32"/>
  <c r="I392" i="32"/>
  <c r="I393" i="32"/>
  <c r="I394" i="32"/>
  <c r="I395" i="32"/>
  <c r="I396" i="32"/>
  <c r="I397" i="32"/>
  <c r="I398" i="32"/>
  <c r="I399" i="32"/>
  <c r="I400" i="32"/>
  <c r="I401" i="32"/>
  <c r="I402" i="32"/>
  <c r="I403" i="32"/>
  <c r="I404" i="32"/>
  <c r="I405" i="32"/>
  <c r="I406" i="32"/>
  <c r="I407" i="32"/>
  <c r="I408" i="32"/>
  <c r="I409" i="32"/>
  <c r="I410" i="32"/>
  <c r="I411" i="32"/>
  <c r="I412" i="32"/>
  <c r="I413" i="32"/>
  <c r="I414" i="32"/>
  <c r="I415" i="32"/>
  <c r="I416" i="32"/>
  <c r="I417" i="32"/>
  <c r="I418" i="32"/>
  <c r="I419" i="32"/>
  <c r="I420" i="32"/>
  <c r="I421" i="32"/>
  <c r="I422" i="32"/>
  <c r="I423" i="32"/>
  <c r="I424" i="32"/>
  <c r="I425" i="32"/>
  <c r="I426" i="32"/>
  <c r="I427" i="32"/>
  <c r="I428" i="32"/>
  <c r="I429" i="32"/>
  <c r="I430" i="32"/>
  <c r="I431" i="32"/>
  <c r="I432" i="32"/>
  <c r="I433" i="32"/>
  <c r="I434" i="32"/>
  <c r="I435" i="32"/>
  <c r="I436" i="32"/>
  <c r="I437" i="32"/>
  <c r="I438" i="32"/>
  <c r="I439" i="32"/>
  <c r="I440" i="32"/>
  <c r="I441" i="32"/>
  <c r="I442" i="32"/>
  <c r="I443" i="32"/>
  <c r="I444" i="32"/>
  <c r="I445" i="32"/>
  <c r="I446" i="32"/>
  <c r="I447" i="32"/>
  <c r="I448" i="32"/>
  <c r="I449" i="32"/>
  <c r="I450" i="32"/>
  <c r="I451" i="32"/>
  <c r="I452" i="32"/>
  <c r="I453" i="32"/>
  <c r="I454" i="32"/>
  <c r="I455" i="32"/>
  <c r="I456" i="32"/>
  <c r="I457" i="32"/>
  <c r="I458" i="32"/>
  <c r="I459" i="32"/>
  <c r="I460" i="32"/>
  <c r="I461" i="32"/>
  <c r="I462" i="32"/>
  <c r="I463" i="32"/>
  <c r="I464" i="32"/>
  <c r="I465" i="32"/>
  <c r="I466" i="32"/>
  <c r="I467" i="32"/>
  <c r="I468" i="32"/>
  <c r="I469" i="32"/>
  <c r="I470" i="32"/>
  <c r="I471" i="32"/>
  <c r="I472" i="32"/>
  <c r="I473" i="32"/>
  <c r="I474" i="32"/>
  <c r="I475" i="32"/>
  <c r="I476" i="32"/>
  <c r="I477" i="32"/>
  <c r="I478" i="32"/>
  <c r="I479" i="32"/>
  <c r="I9" i="32"/>
  <c r="I10" i="46"/>
  <c r="I11" i="46"/>
  <c r="I12" i="46"/>
  <c r="I13" i="46"/>
  <c r="I14" i="46"/>
  <c r="I15" i="46"/>
  <c r="I16" i="46"/>
  <c r="I17" i="46"/>
  <c r="I18" i="46"/>
  <c r="I19" i="46"/>
  <c r="I20" i="46"/>
  <c r="I21" i="46"/>
  <c r="I22" i="46"/>
  <c r="I23" i="46"/>
  <c r="I24" i="46"/>
  <c r="I25" i="46"/>
  <c r="I26" i="46"/>
  <c r="I27" i="46"/>
  <c r="I28" i="46"/>
  <c r="I29" i="46"/>
  <c r="I30" i="46"/>
  <c r="I31" i="46"/>
  <c r="I32" i="46"/>
  <c r="I33" i="46"/>
  <c r="I34" i="46"/>
  <c r="I35" i="46"/>
  <c r="I36" i="46"/>
  <c r="I37" i="46"/>
  <c r="I9" i="46"/>
  <c r="I10" i="45"/>
  <c r="I11" i="45"/>
  <c r="I12" i="45"/>
  <c r="I13" i="45"/>
  <c r="I14" i="45"/>
  <c r="I15" i="45"/>
  <c r="I16" i="45"/>
  <c r="I17" i="45"/>
  <c r="I18" i="45"/>
  <c r="I19" i="45"/>
  <c r="I20" i="45"/>
  <c r="I21" i="45"/>
  <c r="I22" i="45"/>
  <c r="I23" i="45"/>
  <c r="I24" i="45"/>
  <c r="I25" i="45"/>
  <c r="I26" i="45"/>
  <c r="I27" i="45"/>
  <c r="I28" i="45"/>
  <c r="I29" i="45"/>
  <c r="I30" i="45"/>
  <c r="I31" i="45"/>
  <c r="I32" i="45"/>
  <c r="I33" i="45"/>
  <c r="I34" i="45"/>
  <c r="I35" i="45"/>
  <c r="I36" i="45"/>
  <c r="I37" i="45"/>
  <c r="I9" i="45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1" i="44"/>
  <c r="I32" i="44"/>
  <c r="I33" i="44"/>
  <c r="I34" i="44"/>
  <c r="I35" i="44"/>
  <c r="I36" i="44"/>
  <c r="I37" i="44"/>
  <c r="I9" i="44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77" i="35"/>
  <c r="I78" i="35"/>
  <c r="I79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6" i="35"/>
  <c r="I97" i="35"/>
  <c r="I98" i="35"/>
  <c r="I99" i="35"/>
  <c r="I100" i="35"/>
  <c r="I101" i="35"/>
  <c r="I102" i="35"/>
  <c r="I103" i="35"/>
  <c r="I104" i="35"/>
  <c r="I105" i="35"/>
  <c r="I106" i="35"/>
  <c r="I107" i="35"/>
  <c r="I108" i="35"/>
  <c r="I109" i="35"/>
  <c r="I110" i="35"/>
  <c r="I111" i="35"/>
  <c r="I112" i="35"/>
  <c r="I113" i="35"/>
  <c r="I114" i="35"/>
  <c r="I115" i="35"/>
  <c r="I116" i="35"/>
  <c r="I117" i="35"/>
  <c r="I118" i="35"/>
  <c r="I119" i="35"/>
  <c r="I120" i="35"/>
  <c r="I121" i="35"/>
  <c r="I122" i="35"/>
  <c r="I123" i="35"/>
  <c r="I124" i="35"/>
  <c r="I125" i="35"/>
  <c r="I126" i="35"/>
  <c r="I127" i="35"/>
  <c r="I128" i="35"/>
  <c r="I129" i="35"/>
  <c r="I130" i="35"/>
  <c r="I131" i="35"/>
  <c r="I132" i="35"/>
  <c r="I133" i="35"/>
  <c r="I134" i="35"/>
  <c r="I135" i="35"/>
  <c r="I136" i="35"/>
  <c r="I137" i="35"/>
  <c r="I138" i="35"/>
  <c r="I139" i="35"/>
  <c r="I140" i="35"/>
  <c r="I141" i="35"/>
  <c r="I142" i="35"/>
  <c r="I143" i="35"/>
  <c r="I144" i="35"/>
  <c r="I145" i="35"/>
  <c r="I146" i="35"/>
  <c r="I147" i="35"/>
  <c r="I148" i="35"/>
  <c r="I149" i="35"/>
  <c r="I150" i="35"/>
  <c r="I151" i="35"/>
  <c r="I152" i="35"/>
  <c r="I153" i="35"/>
  <c r="I154" i="35"/>
  <c r="I155" i="35"/>
  <c r="I156" i="35"/>
  <c r="I157" i="35"/>
  <c r="I158" i="35"/>
  <c r="I159" i="35"/>
  <c r="I160" i="35"/>
  <c r="I161" i="35"/>
  <c r="I162" i="35"/>
  <c r="I163" i="35"/>
  <c r="I164" i="35"/>
  <c r="I165" i="35"/>
  <c r="I166" i="35"/>
  <c r="I167" i="35"/>
  <c r="I168" i="35"/>
  <c r="I169" i="35"/>
  <c r="I170" i="35"/>
  <c r="I171" i="35"/>
  <c r="I172" i="35"/>
  <c r="I173" i="35"/>
  <c r="I174" i="35"/>
  <c r="I175" i="35"/>
  <c r="I176" i="35"/>
  <c r="I177" i="35"/>
  <c r="I178" i="35"/>
  <c r="I179" i="35"/>
  <c r="I180" i="35"/>
  <c r="I181" i="35"/>
  <c r="I182" i="35"/>
  <c r="I183" i="35"/>
  <c r="I184" i="35"/>
  <c r="I185" i="35"/>
  <c r="I186" i="35"/>
  <c r="I187" i="35"/>
  <c r="I188" i="35"/>
  <c r="I189" i="35"/>
  <c r="I190" i="35"/>
  <c r="I191" i="35"/>
  <c r="I192" i="35"/>
  <c r="I193" i="35"/>
  <c r="I194" i="35"/>
  <c r="I195" i="35"/>
  <c r="I196" i="35"/>
  <c r="I197" i="35"/>
  <c r="I198" i="35"/>
  <c r="I199" i="35"/>
  <c r="I200" i="35"/>
  <c r="I201" i="35"/>
  <c r="I202" i="35"/>
  <c r="I203" i="35"/>
  <c r="I204" i="35"/>
  <c r="I205" i="35"/>
  <c r="I206" i="35"/>
  <c r="I207" i="35"/>
  <c r="I208" i="35"/>
  <c r="I209" i="35"/>
  <c r="I210" i="35"/>
  <c r="I211" i="35"/>
  <c r="I212" i="35"/>
  <c r="I213" i="35"/>
  <c r="I214" i="35"/>
  <c r="I215" i="35"/>
  <c r="I216" i="35"/>
  <c r="I217" i="35"/>
  <c r="I218" i="35"/>
  <c r="I219" i="35"/>
  <c r="I220" i="35"/>
  <c r="I221" i="35"/>
  <c r="I222" i="35"/>
  <c r="I223" i="35"/>
  <c r="I224" i="35"/>
  <c r="I225" i="35"/>
  <c r="I226" i="35"/>
  <c r="I227" i="35"/>
  <c r="I228" i="35"/>
  <c r="I229" i="35"/>
  <c r="I230" i="35"/>
  <c r="I231" i="35"/>
  <c r="I232" i="35"/>
  <c r="I233" i="35"/>
  <c r="I234" i="35"/>
  <c r="I235" i="35"/>
  <c r="I236" i="35"/>
  <c r="I237" i="35"/>
  <c r="I238" i="35"/>
  <c r="I239" i="35"/>
  <c r="I240" i="35"/>
  <c r="I241" i="35"/>
  <c r="I242" i="35"/>
  <c r="I243" i="35"/>
  <c r="I244" i="35"/>
  <c r="I245" i="35"/>
  <c r="I246" i="35"/>
  <c r="I247" i="35"/>
  <c r="I248" i="35"/>
  <c r="I249" i="35"/>
  <c r="I250" i="35"/>
  <c r="I251" i="35"/>
  <c r="I252" i="35"/>
  <c r="I253" i="35"/>
  <c r="I254" i="35"/>
  <c r="I255" i="35"/>
  <c r="I256" i="35"/>
  <c r="I257" i="35"/>
  <c r="I258" i="35"/>
  <c r="I259" i="35"/>
  <c r="I260" i="35"/>
  <c r="I261" i="35"/>
  <c r="I262" i="35"/>
  <c r="I263" i="35"/>
  <c r="I264" i="35"/>
  <c r="I265" i="35"/>
  <c r="I266" i="35"/>
  <c r="I267" i="35"/>
  <c r="I268" i="35"/>
  <c r="I269" i="35"/>
  <c r="I270" i="35"/>
  <c r="I271" i="35"/>
  <c r="I272" i="35"/>
  <c r="I273" i="35"/>
  <c r="I274" i="35"/>
  <c r="I275" i="35"/>
  <c r="I276" i="35"/>
  <c r="I277" i="35"/>
  <c r="I278" i="35"/>
  <c r="I279" i="35"/>
  <c r="I280" i="35"/>
  <c r="I281" i="35"/>
  <c r="I282" i="35"/>
  <c r="I283" i="35"/>
  <c r="I284" i="35"/>
  <c r="I285" i="35"/>
  <c r="I286" i="35"/>
  <c r="I287" i="35"/>
  <c r="I288" i="35"/>
  <c r="I289" i="35"/>
  <c r="I290" i="35"/>
  <c r="I291" i="35"/>
  <c r="I292" i="35"/>
  <c r="I293" i="35"/>
  <c r="I294" i="35"/>
  <c r="I295" i="35"/>
  <c r="I296" i="35"/>
  <c r="I297" i="35"/>
  <c r="I298" i="35"/>
  <c r="I299" i="35"/>
  <c r="I300" i="35"/>
  <c r="I301" i="35"/>
  <c r="I302" i="35"/>
  <c r="I303" i="35"/>
  <c r="I304" i="35"/>
  <c r="I305" i="35"/>
  <c r="I306" i="35"/>
  <c r="I307" i="35"/>
  <c r="I308" i="35"/>
  <c r="I309" i="35"/>
  <c r="I310" i="35"/>
  <c r="I311" i="35"/>
  <c r="I312" i="35"/>
  <c r="I313" i="35"/>
  <c r="I314" i="35"/>
  <c r="I315" i="35"/>
  <c r="I316" i="35"/>
  <c r="I317" i="35"/>
  <c r="I318" i="35"/>
  <c r="I319" i="35"/>
  <c r="I320" i="35"/>
  <c r="I321" i="35"/>
  <c r="I322" i="35"/>
  <c r="I323" i="35"/>
  <c r="I324" i="35"/>
  <c r="I325" i="35"/>
  <c r="I326" i="35"/>
  <c r="I327" i="35"/>
  <c r="I328" i="35"/>
  <c r="I329" i="35"/>
  <c r="I330" i="35"/>
  <c r="I331" i="35"/>
  <c r="I332" i="35"/>
  <c r="I333" i="35"/>
  <c r="I334" i="35"/>
  <c r="I335" i="35"/>
  <c r="I336" i="35"/>
  <c r="I337" i="35"/>
  <c r="I338" i="35"/>
  <c r="I339" i="35"/>
  <c r="I340" i="35"/>
  <c r="I341" i="35"/>
  <c r="I342" i="35"/>
  <c r="I343" i="35"/>
  <c r="I344" i="35"/>
  <c r="I345" i="35"/>
  <c r="I346" i="35"/>
  <c r="I347" i="35"/>
  <c r="I348" i="35"/>
  <c r="I349" i="35"/>
  <c r="I350" i="35"/>
  <c r="I351" i="35"/>
  <c r="I352" i="35"/>
  <c r="I353" i="35"/>
  <c r="I354" i="35"/>
  <c r="I355" i="35"/>
  <c r="I356" i="35"/>
  <c r="I357" i="35"/>
  <c r="I358" i="35"/>
  <c r="I359" i="35"/>
  <c r="I360" i="35"/>
  <c r="I361" i="35"/>
  <c r="I362" i="35"/>
  <c r="I363" i="35"/>
  <c r="I364" i="35"/>
  <c r="I365" i="35"/>
  <c r="I366" i="35"/>
  <c r="I367" i="35"/>
  <c r="I368" i="35"/>
  <c r="I369" i="35"/>
  <c r="I370" i="35"/>
  <c r="I371" i="35"/>
  <c r="I372" i="35"/>
  <c r="I373" i="35"/>
  <c r="I374" i="35"/>
  <c r="I375" i="35"/>
  <c r="I376" i="35"/>
  <c r="I377" i="35"/>
  <c r="I378" i="35"/>
  <c r="I379" i="35"/>
  <c r="I380" i="35"/>
  <c r="I381" i="35"/>
  <c r="I382" i="35"/>
  <c r="I383" i="35"/>
  <c r="I384" i="35"/>
  <c r="I385" i="35"/>
  <c r="I386" i="35"/>
  <c r="I387" i="35"/>
  <c r="I388" i="35"/>
  <c r="I389" i="35"/>
  <c r="I390" i="35"/>
  <c r="I391" i="35"/>
  <c r="I392" i="35"/>
  <c r="I393" i="35"/>
  <c r="I394" i="35"/>
  <c r="I395" i="35"/>
  <c r="I396" i="35"/>
  <c r="I397" i="35"/>
  <c r="I398" i="35"/>
  <c r="I399" i="35"/>
  <c r="I400" i="35"/>
  <c r="I401" i="35"/>
  <c r="I402" i="35"/>
  <c r="I403" i="35"/>
  <c r="I404" i="35"/>
  <c r="I405" i="35"/>
  <c r="I406" i="35"/>
  <c r="I407" i="35"/>
  <c r="I408" i="35"/>
  <c r="I409" i="35"/>
  <c r="I410" i="35"/>
  <c r="I411" i="35"/>
  <c r="I412" i="35"/>
  <c r="I413" i="35"/>
  <c r="I414" i="35"/>
  <c r="I415" i="35"/>
  <c r="I416" i="35"/>
  <c r="I417" i="35"/>
  <c r="I418" i="35"/>
  <c r="I419" i="35"/>
  <c r="I420" i="35"/>
  <c r="I421" i="35"/>
  <c r="I422" i="35"/>
  <c r="I423" i="35"/>
  <c r="I424" i="35"/>
  <c r="I425" i="35"/>
  <c r="I426" i="35"/>
  <c r="I427" i="35"/>
  <c r="I428" i="35"/>
  <c r="I429" i="35"/>
  <c r="I430" i="35"/>
  <c r="I431" i="35"/>
  <c r="I432" i="35"/>
  <c r="I433" i="35"/>
  <c r="I434" i="35"/>
  <c r="I435" i="35"/>
  <c r="I436" i="35"/>
  <c r="I437" i="35"/>
  <c r="I438" i="35"/>
  <c r="I439" i="35"/>
  <c r="I440" i="35"/>
  <c r="I441" i="35"/>
  <c r="I442" i="35"/>
  <c r="I443" i="35"/>
  <c r="I444" i="35"/>
  <c r="I445" i="35"/>
  <c r="I446" i="35"/>
  <c r="I447" i="35"/>
  <c r="I448" i="35"/>
  <c r="I449" i="35"/>
  <c r="I450" i="35"/>
  <c r="I451" i="35"/>
  <c r="I452" i="35"/>
  <c r="I453" i="35"/>
  <c r="I454" i="35"/>
  <c r="I455" i="35"/>
  <c r="I456" i="35"/>
  <c r="I457" i="35"/>
  <c r="I458" i="35"/>
  <c r="I459" i="35"/>
  <c r="I460" i="35"/>
  <c r="I461" i="35"/>
  <c r="I462" i="35"/>
  <c r="I463" i="35"/>
  <c r="I464" i="35"/>
  <c r="I465" i="35"/>
  <c r="I466" i="35"/>
  <c r="I467" i="35"/>
  <c r="I468" i="35"/>
  <c r="I469" i="35"/>
  <c r="I470" i="35"/>
  <c r="I471" i="35"/>
  <c r="I472" i="35"/>
  <c r="I473" i="35"/>
  <c r="I474" i="35"/>
  <c r="I475" i="35"/>
  <c r="I476" i="35"/>
  <c r="I477" i="35"/>
  <c r="I478" i="35"/>
  <c r="I479" i="35"/>
  <c r="I9" i="35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172" i="30"/>
  <c r="I173" i="30"/>
  <c r="I174" i="30"/>
  <c r="I175" i="30"/>
  <c r="I176" i="30"/>
  <c r="I177" i="30"/>
  <c r="I178" i="30"/>
  <c r="I179" i="30"/>
  <c r="I180" i="30"/>
  <c r="I181" i="30"/>
  <c r="I182" i="30"/>
  <c r="I183" i="30"/>
  <c r="I184" i="30"/>
  <c r="I185" i="30"/>
  <c r="I186" i="30"/>
  <c r="I187" i="30"/>
  <c r="I188" i="30"/>
  <c r="I189" i="30"/>
  <c r="I190" i="30"/>
  <c r="I191" i="30"/>
  <c r="I192" i="30"/>
  <c r="I193" i="30"/>
  <c r="I194" i="30"/>
  <c r="I195" i="30"/>
  <c r="I196" i="30"/>
  <c r="I197" i="30"/>
  <c r="I198" i="30"/>
  <c r="I199" i="30"/>
  <c r="I200" i="30"/>
  <c r="I201" i="30"/>
  <c r="I202" i="30"/>
  <c r="I203" i="30"/>
  <c r="I204" i="30"/>
  <c r="I205" i="30"/>
  <c r="I206" i="30"/>
  <c r="I207" i="30"/>
  <c r="I208" i="30"/>
  <c r="I209" i="30"/>
  <c r="I210" i="30"/>
  <c r="I211" i="30"/>
  <c r="I212" i="30"/>
  <c r="I213" i="30"/>
  <c r="I214" i="30"/>
  <c r="I215" i="30"/>
  <c r="I216" i="30"/>
  <c r="I217" i="30"/>
  <c r="I218" i="30"/>
  <c r="I219" i="30"/>
  <c r="I220" i="30"/>
  <c r="I221" i="30"/>
  <c r="I222" i="30"/>
  <c r="I223" i="30"/>
  <c r="I224" i="30"/>
  <c r="I225" i="30"/>
  <c r="I226" i="30"/>
  <c r="I227" i="30"/>
  <c r="I228" i="30"/>
  <c r="I229" i="30"/>
  <c r="I230" i="30"/>
  <c r="I231" i="30"/>
  <c r="I232" i="30"/>
  <c r="I233" i="30"/>
  <c r="I234" i="30"/>
  <c r="I235" i="30"/>
  <c r="I236" i="30"/>
  <c r="I237" i="30"/>
  <c r="I238" i="30"/>
  <c r="I239" i="30"/>
  <c r="I240" i="30"/>
  <c r="I241" i="30"/>
  <c r="I242" i="30"/>
  <c r="I243" i="30"/>
  <c r="I244" i="30"/>
  <c r="I245" i="30"/>
  <c r="I246" i="30"/>
  <c r="I247" i="30"/>
  <c r="I248" i="30"/>
  <c r="I249" i="30"/>
  <c r="I250" i="30"/>
  <c r="I251" i="30"/>
  <c r="I252" i="30"/>
  <c r="I253" i="30"/>
  <c r="I254" i="30"/>
  <c r="I255" i="30"/>
  <c r="I256" i="30"/>
  <c r="I257" i="30"/>
  <c r="I258" i="30"/>
  <c r="I259" i="30"/>
  <c r="I260" i="30"/>
  <c r="I261" i="30"/>
  <c r="I262" i="30"/>
  <c r="I263" i="30"/>
  <c r="I264" i="30"/>
  <c r="I265" i="30"/>
  <c r="I266" i="30"/>
  <c r="I267" i="30"/>
  <c r="I268" i="30"/>
  <c r="I269" i="30"/>
  <c r="I270" i="30"/>
  <c r="I271" i="30"/>
  <c r="I272" i="30"/>
  <c r="I273" i="30"/>
  <c r="I274" i="30"/>
  <c r="I275" i="30"/>
  <c r="I276" i="30"/>
  <c r="I277" i="30"/>
  <c r="I278" i="30"/>
  <c r="I279" i="30"/>
  <c r="I280" i="30"/>
  <c r="I281" i="30"/>
  <c r="I282" i="30"/>
  <c r="I283" i="30"/>
  <c r="I284" i="30"/>
  <c r="I285" i="30"/>
  <c r="I286" i="30"/>
  <c r="I287" i="30"/>
  <c r="I288" i="30"/>
  <c r="I289" i="30"/>
  <c r="I290" i="30"/>
  <c r="I291" i="30"/>
  <c r="I292" i="30"/>
  <c r="I293" i="30"/>
  <c r="I294" i="30"/>
  <c r="I295" i="30"/>
  <c r="I296" i="30"/>
  <c r="I297" i="30"/>
  <c r="I298" i="30"/>
  <c r="I299" i="30"/>
  <c r="I300" i="30"/>
  <c r="I301" i="30"/>
  <c r="I302" i="30"/>
  <c r="I303" i="30"/>
  <c r="I304" i="30"/>
  <c r="I305" i="30"/>
  <c r="I306" i="30"/>
  <c r="I307" i="30"/>
  <c r="I308" i="30"/>
  <c r="I309" i="30"/>
  <c r="I310" i="30"/>
  <c r="I311" i="30"/>
  <c r="I312" i="30"/>
  <c r="I313" i="30"/>
  <c r="I314" i="30"/>
  <c r="I315" i="30"/>
  <c r="I316" i="30"/>
  <c r="I317" i="30"/>
  <c r="I318" i="30"/>
  <c r="I319" i="30"/>
  <c r="I320" i="30"/>
  <c r="I321" i="30"/>
  <c r="I322" i="30"/>
  <c r="I323" i="30"/>
  <c r="I324" i="30"/>
  <c r="I325" i="30"/>
  <c r="I326" i="30"/>
  <c r="I327" i="30"/>
  <c r="I328" i="30"/>
  <c r="I329" i="30"/>
  <c r="I330" i="30"/>
  <c r="I331" i="30"/>
  <c r="I332" i="30"/>
  <c r="I333" i="30"/>
  <c r="I334" i="30"/>
  <c r="I335" i="30"/>
  <c r="I336" i="30"/>
  <c r="I337" i="30"/>
  <c r="I338" i="30"/>
  <c r="I339" i="30"/>
  <c r="I340" i="30"/>
  <c r="I341" i="30"/>
  <c r="I342" i="30"/>
  <c r="I343" i="30"/>
  <c r="I344" i="30"/>
  <c r="I345" i="30"/>
  <c r="I346" i="30"/>
  <c r="I347" i="30"/>
  <c r="I348" i="30"/>
  <c r="I349" i="30"/>
  <c r="I350" i="30"/>
  <c r="I351" i="30"/>
  <c r="I352" i="30"/>
  <c r="I353" i="30"/>
  <c r="I354" i="30"/>
  <c r="I355" i="30"/>
  <c r="I356" i="30"/>
  <c r="I357" i="30"/>
  <c r="I358" i="30"/>
  <c r="I359" i="30"/>
  <c r="I360" i="30"/>
  <c r="I361" i="30"/>
  <c r="I362" i="30"/>
  <c r="I363" i="30"/>
  <c r="I364" i="30"/>
  <c r="I365" i="30"/>
  <c r="I366" i="30"/>
  <c r="I367" i="30"/>
  <c r="I368" i="30"/>
  <c r="I369" i="30"/>
  <c r="I370" i="30"/>
  <c r="I371" i="30"/>
  <c r="I372" i="30"/>
  <c r="I373" i="30"/>
  <c r="I374" i="30"/>
  <c r="I375" i="30"/>
  <c r="I376" i="30"/>
  <c r="I377" i="30"/>
  <c r="I378" i="30"/>
  <c r="I379" i="30"/>
  <c r="I380" i="30"/>
  <c r="I381" i="30"/>
  <c r="I382" i="30"/>
  <c r="I383" i="30"/>
  <c r="I384" i="30"/>
  <c r="I385" i="30"/>
  <c r="I386" i="30"/>
  <c r="I387" i="30"/>
  <c r="I388" i="30"/>
  <c r="I389" i="30"/>
  <c r="I390" i="30"/>
  <c r="I391" i="30"/>
  <c r="I392" i="30"/>
  <c r="I393" i="30"/>
  <c r="I394" i="30"/>
  <c r="I395" i="30"/>
  <c r="I396" i="30"/>
  <c r="I397" i="30"/>
  <c r="I398" i="30"/>
  <c r="I399" i="30"/>
  <c r="I400" i="30"/>
  <c r="I401" i="30"/>
  <c r="I402" i="30"/>
  <c r="I403" i="30"/>
  <c r="I404" i="30"/>
  <c r="I405" i="30"/>
  <c r="I406" i="30"/>
  <c r="I407" i="30"/>
  <c r="I408" i="30"/>
  <c r="I409" i="30"/>
  <c r="I410" i="30"/>
  <c r="I411" i="30"/>
  <c r="I412" i="30"/>
  <c r="I413" i="30"/>
  <c r="I414" i="30"/>
  <c r="I415" i="30"/>
  <c r="I416" i="30"/>
  <c r="I417" i="30"/>
  <c r="I418" i="30"/>
  <c r="I419" i="30"/>
  <c r="I420" i="30"/>
  <c r="I421" i="30"/>
  <c r="I422" i="30"/>
  <c r="I423" i="30"/>
  <c r="I424" i="30"/>
  <c r="I425" i="30"/>
  <c r="I426" i="30"/>
  <c r="I427" i="30"/>
  <c r="I428" i="30"/>
  <c r="I429" i="30"/>
  <c r="I430" i="30"/>
  <c r="I431" i="30"/>
  <c r="I432" i="30"/>
  <c r="I433" i="30"/>
  <c r="I434" i="30"/>
  <c r="I435" i="30"/>
  <c r="I436" i="30"/>
  <c r="I437" i="30"/>
  <c r="I438" i="30"/>
  <c r="I439" i="30"/>
  <c r="I440" i="30"/>
  <c r="I441" i="30"/>
  <c r="I442" i="30"/>
  <c r="I443" i="30"/>
  <c r="I444" i="30"/>
  <c r="I445" i="30"/>
  <c r="I446" i="30"/>
  <c r="I447" i="30"/>
  <c r="I448" i="30"/>
  <c r="I449" i="30"/>
  <c r="I450" i="30"/>
  <c r="I451" i="30"/>
  <c r="I452" i="30"/>
  <c r="I453" i="30"/>
  <c r="I454" i="30"/>
  <c r="I455" i="30"/>
  <c r="I456" i="30"/>
  <c r="I457" i="30"/>
  <c r="I458" i="30"/>
  <c r="I459" i="30"/>
  <c r="I460" i="30"/>
  <c r="I461" i="30"/>
  <c r="I462" i="30"/>
  <c r="I463" i="30"/>
  <c r="I464" i="30"/>
  <c r="I465" i="30"/>
  <c r="I466" i="30"/>
  <c r="I467" i="30"/>
  <c r="I468" i="30"/>
  <c r="I469" i="30"/>
  <c r="I470" i="30"/>
  <c r="I471" i="30"/>
  <c r="I472" i="30"/>
  <c r="I473" i="30"/>
  <c r="I474" i="30"/>
  <c r="I475" i="30"/>
  <c r="I476" i="30"/>
  <c r="I477" i="30"/>
  <c r="I478" i="30"/>
  <c r="I479" i="30"/>
  <c r="I9" i="30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329" i="26"/>
  <c r="I330" i="26"/>
  <c r="I331" i="26"/>
  <c r="I332" i="26"/>
  <c r="I333" i="26"/>
  <c r="I334" i="26"/>
  <c r="I335" i="26"/>
  <c r="I336" i="26"/>
  <c r="I337" i="26"/>
  <c r="I338" i="26"/>
  <c r="I339" i="26"/>
  <c r="I340" i="26"/>
  <c r="I341" i="26"/>
  <c r="I342" i="26"/>
  <c r="I343" i="26"/>
  <c r="I344" i="26"/>
  <c r="I345" i="26"/>
  <c r="I346" i="26"/>
  <c r="I347" i="26"/>
  <c r="I348" i="26"/>
  <c r="I349" i="26"/>
  <c r="I350" i="26"/>
  <c r="I351" i="26"/>
  <c r="I352" i="26"/>
  <c r="I353" i="26"/>
  <c r="I354" i="26"/>
  <c r="I355" i="26"/>
  <c r="I356" i="26"/>
  <c r="I357" i="26"/>
  <c r="I358" i="26"/>
  <c r="I359" i="26"/>
  <c r="I360" i="26"/>
  <c r="I361" i="26"/>
  <c r="I362" i="26"/>
  <c r="I363" i="26"/>
  <c r="I364" i="26"/>
  <c r="I365" i="26"/>
  <c r="I366" i="26"/>
  <c r="I367" i="26"/>
  <c r="I368" i="26"/>
  <c r="I369" i="26"/>
  <c r="I370" i="26"/>
  <c r="I371" i="26"/>
  <c r="I372" i="26"/>
  <c r="I373" i="26"/>
  <c r="I374" i="26"/>
  <c r="I375" i="26"/>
  <c r="I376" i="26"/>
  <c r="I377" i="26"/>
  <c r="I378" i="26"/>
  <c r="I379" i="26"/>
  <c r="I380" i="26"/>
  <c r="I381" i="26"/>
  <c r="I382" i="26"/>
  <c r="I383" i="26"/>
  <c r="I384" i="26"/>
  <c r="I385" i="26"/>
  <c r="I386" i="26"/>
  <c r="I387" i="26"/>
  <c r="I388" i="26"/>
  <c r="I389" i="26"/>
  <c r="I390" i="26"/>
  <c r="I391" i="26"/>
  <c r="I392" i="26"/>
  <c r="I393" i="26"/>
  <c r="I394" i="26"/>
  <c r="I395" i="26"/>
  <c r="I396" i="26"/>
  <c r="I397" i="26"/>
  <c r="I398" i="26"/>
  <c r="I399" i="26"/>
  <c r="I400" i="26"/>
  <c r="I401" i="26"/>
  <c r="I402" i="26"/>
  <c r="I403" i="26"/>
  <c r="I404" i="26"/>
  <c r="I405" i="26"/>
  <c r="I406" i="26"/>
  <c r="I407" i="26"/>
  <c r="I408" i="26"/>
  <c r="I409" i="26"/>
  <c r="I410" i="26"/>
  <c r="I411" i="26"/>
  <c r="I412" i="26"/>
  <c r="I413" i="26"/>
  <c r="I414" i="26"/>
  <c r="I415" i="26"/>
  <c r="I416" i="26"/>
  <c r="I417" i="26"/>
  <c r="I418" i="26"/>
  <c r="I419" i="26"/>
  <c r="I420" i="26"/>
  <c r="I421" i="26"/>
  <c r="I422" i="26"/>
  <c r="I423" i="26"/>
  <c r="I424" i="26"/>
  <c r="I425" i="26"/>
  <c r="I426" i="26"/>
  <c r="I427" i="26"/>
  <c r="I428" i="26"/>
  <c r="I429" i="26"/>
  <c r="I430" i="26"/>
  <c r="I431" i="26"/>
  <c r="I432" i="26"/>
  <c r="I433" i="26"/>
  <c r="I434" i="26"/>
  <c r="I435" i="26"/>
  <c r="I436" i="26"/>
  <c r="I437" i="26"/>
  <c r="I438" i="26"/>
  <c r="I439" i="26"/>
  <c r="I440" i="26"/>
  <c r="I441" i="26"/>
  <c r="I442" i="26"/>
  <c r="I443" i="26"/>
  <c r="I444" i="26"/>
  <c r="I445" i="26"/>
  <c r="I446" i="26"/>
  <c r="I447" i="26"/>
  <c r="I448" i="26"/>
  <c r="I449" i="26"/>
  <c r="I450" i="26"/>
  <c r="I451" i="26"/>
  <c r="I452" i="26"/>
  <c r="I453" i="26"/>
  <c r="I454" i="26"/>
  <c r="I455" i="26"/>
  <c r="I456" i="26"/>
  <c r="I457" i="26"/>
  <c r="I458" i="26"/>
  <c r="I459" i="26"/>
  <c r="I460" i="26"/>
  <c r="I461" i="26"/>
  <c r="I462" i="26"/>
  <c r="I463" i="26"/>
  <c r="I464" i="26"/>
  <c r="I465" i="26"/>
  <c r="I466" i="26"/>
  <c r="I467" i="26"/>
  <c r="I468" i="26"/>
  <c r="I469" i="26"/>
  <c r="I470" i="26"/>
  <c r="I471" i="26"/>
  <c r="I472" i="26"/>
  <c r="I473" i="26"/>
  <c r="I474" i="26"/>
  <c r="I475" i="26"/>
  <c r="I476" i="26"/>
  <c r="I477" i="26"/>
  <c r="I478" i="26"/>
  <c r="I479" i="26"/>
  <c r="I9" i="26"/>
  <c r="J10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9" i="43"/>
  <c r="I10" i="42"/>
  <c r="I11" i="42"/>
  <c r="I12" i="42"/>
  <c r="I13" i="42"/>
  <c r="I14" i="42"/>
  <c r="I15" i="42"/>
  <c r="I16" i="42"/>
  <c r="I17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4" i="42"/>
  <c r="I35" i="42"/>
  <c r="I36" i="42"/>
  <c r="I37" i="42"/>
  <c r="I9" i="42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9" i="41"/>
  <c r="I10" i="49"/>
  <c r="I11" i="49"/>
  <c r="I12" i="49"/>
  <c r="I13" i="49"/>
  <c r="I14" i="49"/>
  <c r="I15" i="49"/>
  <c r="I16" i="49"/>
  <c r="I24" i="49"/>
  <c r="I25" i="49"/>
  <c r="I26" i="49"/>
  <c r="I27" i="49"/>
  <c r="I28" i="49"/>
  <c r="I32" i="49"/>
  <c r="I36" i="49"/>
  <c r="I37" i="49"/>
  <c r="I38" i="49"/>
  <c r="I39" i="49"/>
  <c r="I40" i="49"/>
  <c r="I44" i="49"/>
  <c r="I48" i="49"/>
  <c r="I49" i="49"/>
  <c r="I50" i="49"/>
  <c r="I51" i="49"/>
  <c r="I52" i="49"/>
  <c r="I56" i="49"/>
  <c r="I60" i="49"/>
  <c r="I61" i="49"/>
  <c r="I62" i="49"/>
  <c r="I63" i="49"/>
  <c r="I64" i="49"/>
  <c r="I68" i="49"/>
  <c r="I72" i="49"/>
  <c r="I73" i="49"/>
  <c r="I74" i="49"/>
  <c r="I75" i="49"/>
  <c r="I76" i="49"/>
  <c r="I80" i="49"/>
  <c r="I84" i="49"/>
  <c r="I85" i="49"/>
  <c r="I86" i="49"/>
  <c r="I87" i="49"/>
  <c r="I88" i="49"/>
  <c r="I92" i="49"/>
  <c r="I96" i="49"/>
  <c r="I97" i="49"/>
  <c r="I98" i="49"/>
  <c r="I99" i="49"/>
  <c r="I100" i="49"/>
  <c r="I104" i="49"/>
  <c r="I108" i="49"/>
  <c r="I109" i="49"/>
  <c r="I110" i="49"/>
  <c r="I111" i="49"/>
  <c r="I112" i="49"/>
  <c r="I116" i="49"/>
  <c r="I120" i="49"/>
  <c r="I121" i="49"/>
  <c r="I122" i="49"/>
  <c r="I123" i="49"/>
  <c r="I124" i="49"/>
  <c r="I128" i="49"/>
  <c r="I132" i="49"/>
  <c r="I133" i="49"/>
  <c r="I134" i="49"/>
  <c r="I135" i="49"/>
  <c r="I136" i="49"/>
  <c r="I140" i="49"/>
  <c r="I144" i="49"/>
  <c r="I145" i="49"/>
  <c r="I146" i="49"/>
  <c r="I147" i="49"/>
  <c r="I148" i="49"/>
  <c r="I152" i="49"/>
  <c r="I156" i="49"/>
  <c r="I157" i="49"/>
  <c r="I158" i="49"/>
  <c r="I159" i="49"/>
  <c r="I160" i="49"/>
  <c r="I164" i="49"/>
  <c r="I168" i="49"/>
  <c r="I169" i="49"/>
  <c r="I170" i="49"/>
  <c r="I171" i="49"/>
  <c r="I172" i="49"/>
  <c r="I176" i="49"/>
  <c r="I180" i="49"/>
  <c r="I181" i="49"/>
  <c r="I182" i="49"/>
  <c r="I183" i="49"/>
  <c r="I184" i="49"/>
  <c r="I188" i="49"/>
  <c r="I192" i="49"/>
  <c r="I193" i="49"/>
  <c r="I194" i="49"/>
  <c r="I195" i="49"/>
  <c r="I196" i="49"/>
  <c r="I200" i="49"/>
  <c r="I204" i="49"/>
  <c r="I205" i="49"/>
  <c r="I206" i="49"/>
  <c r="I207" i="49"/>
  <c r="I208" i="49"/>
  <c r="I212" i="49"/>
  <c r="I216" i="49"/>
  <c r="I217" i="49"/>
  <c r="I218" i="49"/>
  <c r="I219" i="49"/>
  <c r="I220" i="49"/>
  <c r="I224" i="49"/>
  <c r="I228" i="49"/>
  <c r="I229" i="49"/>
  <c r="I230" i="49"/>
  <c r="I231" i="49"/>
  <c r="I232" i="49"/>
  <c r="I236" i="49"/>
  <c r="I240" i="49"/>
  <c r="I241" i="49"/>
  <c r="I242" i="49"/>
  <c r="I243" i="49"/>
  <c r="I244" i="49"/>
  <c r="I248" i="49"/>
  <c r="I252" i="49"/>
  <c r="I253" i="49"/>
  <c r="I254" i="49"/>
  <c r="I255" i="49"/>
  <c r="I256" i="49"/>
  <c r="I260" i="49"/>
  <c r="I264" i="49"/>
  <c r="I265" i="49"/>
  <c r="I266" i="49"/>
  <c r="I267" i="49"/>
  <c r="I268" i="49"/>
  <c r="I272" i="49"/>
  <c r="I276" i="49"/>
  <c r="I277" i="49"/>
  <c r="I278" i="49"/>
  <c r="I279" i="49"/>
  <c r="I280" i="49"/>
  <c r="I284" i="49"/>
  <c r="I288" i="49"/>
  <c r="I289" i="49"/>
  <c r="I290" i="49"/>
  <c r="I291" i="49"/>
  <c r="I292" i="49"/>
  <c r="I296" i="49"/>
  <c r="I300" i="49"/>
  <c r="I301" i="49"/>
  <c r="I302" i="49"/>
  <c r="I303" i="49"/>
  <c r="I304" i="49"/>
  <c r="I308" i="49"/>
  <c r="I312" i="49"/>
  <c r="I313" i="49"/>
  <c r="I314" i="49"/>
  <c r="I315" i="49"/>
  <c r="I316" i="49"/>
  <c r="I320" i="49"/>
  <c r="I324" i="49"/>
  <c r="I325" i="49"/>
  <c r="I326" i="49"/>
  <c r="I327" i="49"/>
  <c r="I328" i="49"/>
  <c r="I332" i="49"/>
  <c r="I336" i="49"/>
  <c r="I337" i="49"/>
  <c r="I338" i="49"/>
  <c r="I339" i="49"/>
  <c r="I340" i="49"/>
  <c r="I344" i="49"/>
  <c r="I348" i="49"/>
  <c r="I349" i="49"/>
  <c r="I350" i="49"/>
  <c r="I351" i="49"/>
  <c r="I352" i="49"/>
  <c r="I356" i="49"/>
  <c r="I360" i="49"/>
  <c r="I361" i="49"/>
  <c r="I362" i="49"/>
  <c r="I363" i="49"/>
  <c r="I364" i="49"/>
  <c r="I368" i="49"/>
  <c r="I372" i="49"/>
  <c r="I373" i="49"/>
  <c r="I374" i="49"/>
  <c r="I375" i="49"/>
  <c r="I376" i="49"/>
  <c r="I380" i="49"/>
  <c r="I384" i="49"/>
  <c r="I385" i="49"/>
  <c r="I386" i="49"/>
  <c r="I387" i="49"/>
  <c r="I388" i="49"/>
  <c r="I392" i="49"/>
  <c r="I396" i="49"/>
  <c r="I397" i="49"/>
  <c r="I398" i="49"/>
  <c r="I399" i="49"/>
  <c r="I400" i="49"/>
  <c r="I404" i="49"/>
  <c r="I408" i="49"/>
  <c r="I409" i="49"/>
  <c r="I410" i="49"/>
  <c r="I411" i="49"/>
  <c r="I412" i="49"/>
  <c r="I416" i="49"/>
  <c r="I420" i="49"/>
  <c r="I421" i="49"/>
  <c r="I422" i="49"/>
  <c r="I423" i="49"/>
  <c r="I424" i="49"/>
  <c r="I428" i="49"/>
  <c r="I432" i="49"/>
  <c r="I433" i="49"/>
  <c r="I434" i="49"/>
  <c r="I435" i="49"/>
  <c r="I436" i="49"/>
  <c r="I440" i="49"/>
  <c r="I444" i="49"/>
  <c r="I445" i="49"/>
  <c r="I446" i="49"/>
  <c r="I447" i="49"/>
  <c r="I448" i="49"/>
  <c r="I452" i="49"/>
  <c r="I456" i="49"/>
  <c r="I457" i="49"/>
  <c r="I458" i="49"/>
  <c r="I459" i="49"/>
  <c r="I460" i="49"/>
  <c r="I464" i="49"/>
  <c r="I468" i="49"/>
  <c r="I469" i="49"/>
  <c r="I470" i="49"/>
  <c r="I471" i="49"/>
  <c r="I472" i="49"/>
  <c r="I476" i="49"/>
  <c r="I480" i="49"/>
  <c r="I481" i="49"/>
  <c r="I482" i="49"/>
  <c r="I483" i="49"/>
  <c r="I484" i="49"/>
  <c r="I488" i="49"/>
  <c r="I492" i="49"/>
  <c r="I493" i="49"/>
  <c r="I494" i="49"/>
  <c r="I495" i="49"/>
  <c r="I496" i="49"/>
  <c r="I500" i="49"/>
  <c r="I504" i="49"/>
  <c r="I505" i="49"/>
  <c r="I506" i="49"/>
  <c r="I507" i="49"/>
  <c r="I508" i="49"/>
  <c r="I512" i="49"/>
  <c r="I516" i="49"/>
  <c r="I517" i="49"/>
  <c r="I518" i="49"/>
  <c r="I519" i="49"/>
  <c r="I520" i="49"/>
  <c r="I524" i="49"/>
  <c r="I528" i="49"/>
  <c r="I529" i="49"/>
  <c r="I530" i="49"/>
  <c r="I531" i="49"/>
  <c r="I532" i="49"/>
  <c r="I536" i="49"/>
  <c r="I540" i="49"/>
  <c r="I541" i="49"/>
  <c r="I542" i="49"/>
  <c r="I543" i="49"/>
  <c r="I544" i="49"/>
  <c r="I548" i="49"/>
  <c r="I552" i="49"/>
  <c r="I553" i="49"/>
  <c r="I554" i="49"/>
  <c r="I555" i="49"/>
  <c r="I556" i="49"/>
  <c r="I560" i="49"/>
  <c r="I564" i="49"/>
  <c r="I565" i="49"/>
  <c r="I566" i="49"/>
  <c r="I567" i="49"/>
  <c r="I568" i="49"/>
  <c r="I572" i="49"/>
  <c r="I576" i="49"/>
  <c r="I577" i="49"/>
  <c r="I578" i="49"/>
  <c r="I579" i="49"/>
  <c r="I580" i="49"/>
  <c r="I584" i="49"/>
  <c r="I588" i="49"/>
  <c r="I589" i="49"/>
  <c r="I590" i="49"/>
  <c r="I591" i="49"/>
  <c r="I592" i="49"/>
  <c r="I596" i="49"/>
  <c r="I600" i="49"/>
  <c r="I601" i="49"/>
  <c r="I602" i="49"/>
  <c r="I603" i="49"/>
  <c r="I604" i="49"/>
  <c r="I608" i="49"/>
  <c r="I612" i="49"/>
  <c r="I613" i="49"/>
  <c r="I614" i="49"/>
  <c r="I615" i="49"/>
  <c r="I616" i="49"/>
  <c r="I620" i="49"/>
  <c r="I624" i="49"/>
  <c r="I625" i="49"/>
  <c r="I626" i="49"/>
  <c r="I627" i="49"/>
  <c r="I628" i="49"/>
  <c r="I632" i="49"/>
  <c r="I636" i="49"/>
  <c r="I637" i="49"/>
  <c r="I638" i="49"/>
  <c r="I639" i="49"/>
  <c r="I640" i="49"/>
  <c r="I644" i="49"/>
  <c r="I648" i="49"/>
  <c r="I649" i="49"/>
  <c r="I650" i="49"/>
  <c r="I651" i="49"/>
  <c r="I652" i="49"/>
  <c r="I656" i="49"/>
  <c r="I660" i="49"/>
  <c r="I661" i="49"/>
  <c r="I662" i="49"/>
  <c r="I663" i="49"/>
  <c r="I664" i="49"/>
  <c r="I668" i="49"/>
  <c r="I672" i="49"/>
  <c r="I673" i="49"/>
  <c r="I674" i="49"/>
  <c r="I675" i="49"/>
  <c r="I676" i="49"/>
  <c r="I680" i="49"/>
  <c r="I684" i="49"/>
  <c r="I685" i="49"/>
  <c r="I686" i="49"/>
  <c r="I687" i="49"/>
  <c r="I688" i="49"/>
  <c r="I692" i="49"/>
  <c r="I696" i="49"/>
  <c r="I697" i="49"/>
  <c r="I698" i="49"/>
  <c r="I699" i="49"/>
  <c r="I700" i="49"/>
  <c r="I704" i="49"/>
  <c r="I708" i="49"/>
  <c r="I709" i="49"/>
  <c r="I710" i="49"/>
  <c r="I711" i="49"/>
  <c r="I712" i="49"/>
  <c r="I716" i="49"/>
  <c r="I720" i="49"/>
  <c r="I721" i="49"/>
  <c r="I722" i="49"/>
  <c r="I723" i="49"/>
  <c r="I724" i="49"/>
  <c r="I728" i="49"/>
  <c r="I732" i="49"/>
  <c r="I733" i="49"/>
  <c r="I734" i="49"/>
  <c r="I735" i="49"/>
  <c r="I736" i="49"/>
  <c r="I740" i="49"/>
  <c r="I744" i="49"/>
  <c r="I745" i="49"/>
  <c r="I746" i="49"/>
  <c r="I747" i="49"/>
  <c r="I748" i="49"/>
  <c r="I752" i="49"/>
  <c r="I756" i="49"/>
  <c r="I757" i="49"/>
  <c r="I758" i="49"/>
  <c r="I759" i="49"/>
  <c r="I760" i="49"/>
  <c r="I764" i="49"/>
  <c r="I768" i="49"/>
  <c r="I769" i="49"/>
  <c r="I770" i="49"/>
  <c r="I771" i="49"/>
  <c r="I772" i="49"/>
  <c r="I776" i="49"/>
  <c r="I780" i="49"/>
  <c r="I781" i="49"/>
  <c r="I782" i="49"/>
  <c r="I783" i="49"/>
  <c r="I784" i="49"/>
  <c r="I788" i="49"/>
  <c r="I792" i="49"/>
  <c r="I793" i="49"/>
  <c r="I794" i="49"/>
  <c r="I795" i="49"/>
  <c r="I796" i="49"/>
  <c r="I800" i="49"/>
  <c r="I804" i="49"/>
  <c r="I805" i="49"/>
  <c r="I806" i="49"/>
  <c r="I807" i="49"/>
  <c r="I808" i="49"/>
  <c r="I812" i="49"/>
  <c r="I816" i="49"/>
  <c r="I817" i="49"/>
  <c r="I818" i="49"/>
  <c r="I819" i="49"/>
  <c r="I820" i="49"/>
  <c r="I824" i="49"/>
  <c r="I828" i="49"/>
  <c r="I829" i="49"/>
  <c r="I830" i="49"/>
  <c r="I831" i="49"/>
  <c r="I832" i="49"/>
  <c r="I836" i="49"/>
  <c r="I840" i="49"/>
  <c r="I841" i="49"/>
  <c r="I842" i="49"/>
  <c r="I843" i="49"/>
  <c r="I844" i="49"/>
  <c r="I848" i="49"/>
  <c r="I852" i="49"/>
  <c r="I853" i="49"/>
  <c r="I854" i="49"/>
  <c r="I855" i="49"/>
  <c r="I856" i="49"/>
  <c r="I860" i="49"/>
  <c r="I864" i="49"/>
  <c r="I865" i="49"/>
  <c r="I866" i="49"/>
  <c r="I867" i="49"/>
  <c r="I868" i="49"/>
  <c r="I869" i="49"/>
  <c r="I872" i="49"/>
  <c r="I876" i="49"/>
  <c r="I877" i="49"/>
  <c r="I878" i="49"/>
  <c r="I879" i="49"/>
  <c r="I880" i="49"/>
  <c r="I881" i="49"/>
  <c r="I884" i="49"/>
  <c r="I888" i="49"/>
  <c r="I889" i="49"/>
  <c r="I890" i="49"/>
  <c r="I891" i="49"/>
  <c r="I892" i="49"/>
  <c r="I896" i="49"/>
  <c r="I900" i="49"/>
  <c r="I901" i="49"/>
  <c r="I902" i="49"/>
  <c r="I903" i="49"/>
  <c r="I904" i="49"/>
  <c r="I908" i="49"/>
  <c r="I912" i="49"/>
  <c r="I913" i="49"/>
  <c r="I914" i="49"/>
  <c r="I915" i="49"/>
  <c r="I916" i="49"/>
  <c r="I917" i="49"/>
  <c r="I920" i="49"/>
  <c r="I924" i="49"/>
  <c r="I925" i="49"/>
  <c r="I926" i="49"/>
  <c r="I927" i="49"/>
  <c r="I928" i="49"/>
  <c r="I929" i="49"/>
  <c r="I932" i="49"/>
  <c r="I936" i="49"/>
  <c r="I937" i="49"/>
  <c r="I938" i="49"/>
  <c r="I939" i="49"/>
  <c r="I940" i="49"/>
  <c r="I944" i="49"/>
  <c r="I948" i="49"/>
  <c r="I949" i="49"/>
  <c r="I950" i="49"/>
  <c r="I951" i="49"/>
  <c r="I952" i="49"/>
  <c r="I956" i="49"/>
  <c r="I960" i="49"/>
  <c r="I961" i="49"/>
  <c r="I962" i="49"/>
  <c r="I963" i="49"/>
  <c r="I964" i="49"/>
  <c r="I965" i="49"/>
  <c r="I968" i="49"/>
  <c r="I972" i="49"/>
  <c r="I973" i="49"/>
  <c r="I974" i="49"/>
  <c r="I975" i="49"/>
  <c r="I976" i="49"/>
  <c r="I977" i="49"/>
  <c r="I980" i="49"/>
  <c r="I984" i="49"/>
  <c r="I985" i="49"/>
  <c r="I986" i="49"/>
  <c r="I987" i="49"/>
  <c r="I988" i="49"/>
  <c r="I991" i="49"/>
  <c r="I992" i="49"/>
  <c r="I996" i="49"/>
  <c r="I997" i="49"/>
  <c r="I998" i="49"/>
  <c r="I999" i="49"/>
  <c r="I1000" i="49"/>
  <c r="I1004" i="49"/>
  <c r="I1008" i="49"/>
  <c r="I1009" i="49"/>
  <c r="I1010" i="49"/>
  <c r="I1011" i="49"/>
  <c r="I1012" i="49"/>
  <c r="I1016" i="49"/>
  <c r="I1020" i="49"/>
  <c r="I1021" i="49"/>
  <c r="I1022" i="49"/>
  <c r="I1023" i="49"/>
  <c r="I1024" i="49"/>
  <c r="I1025" i="49"/>
  <c r="I1027" i="49"/>
  <c r="I1028" i="49"/>
  <c r="I1032" i="49"/>
  <c r="I1033" i="49"/>
  <c r="I1034" i="49"/>
  <c r="I1035" i="49"/>
  <c r="I1036" i="49"/>
  <c r="I1037" i="49"/>
  <c r="I1039" i="49"/>
  <c r="I1040" i="49"/>
  <c r="I1042" i="49"/>
  <c r="I1044" i="49"/>
  <c r="I1045" i="49"/>
  <c r="I1046" i="49"/>
  <c r="I1047" i="49"/>
  <c r="I1048" i="49"/>
  <c r="I1050" i="49"/>
  <c r="I1051" i="49"/>
  <c r="I1052" i="49"/>
  <c r="I1053" i="49"/>
  <c r="I1054" i="49"/>
  <c r="I1056" i="49"/>
  <c r="I1057" i="49"/>
  <c r="I1058" i="49"/>
  <c r="I1059" i="49"/>
  <c r="I1060" i="49"/>
  <c r="I1062" i="49"/>
  <c r="I1063" i="49"/>
  <c r="I1064" i="49"/>
  <c r="I1065" i="49"/>
  <c r="I1066" i="49"/>
  <c r="I1068" i="49"/>
  <c r="I1069" i="49"/>
  <c r="I1070" i="49"/>
  <c r="I1071" i="49"/>
  <c r="I1072" i="49"/>
  <c r="I1074" i="49"/>
  <c r="I1075" i="49"/>
  <c r="I1076" i="49"/>
  <c r="I1077" i="49"/>
  <c r="I1078" i="49"/>
  <c r="I1080" i="49"/>
  <c r="I1081" i="49"/>
  <c r="I1082" i="49"/>
  <c r="I1083" i="49"/>
  <c r="I1084" i="49"/>
  <c r="I1086" i="49"/>
  <c r="I1087" i="49"/>
  <c r="I1088" i="49"/>
  <c r="I1089" i="49"/>
  <c r="I1090" i="49"/>
  <c r="I1092" i="49"/>
  <c r="I1093" i="49"/>
  <c r="I1094" i="49"/>
  <c r="I1095" i="49"/>
  <c r="I1096" i="49"/>
  <c r="I1098" i="49"/>
  <c r="I1099" i="49"/>
  <c r="I1100" i="49"/>
  <c r="I1101" i="49"/>
  <c r="I1102" i="49"/>
  <c r="I1104" i="49"/>
  <c r="I1105" i="49"/>
  <c r="I1106" i="49"/>
  <c r="I1107" i="49"/>
  <c r="I1108" i="49"/>
  <c r="I9" i="49"/>
  <c r="I10" i="48"/>
  <c r="I11" i="48"/>
  <c r="I12" i="48"/>
  <c r="I13" i="48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34" i="48"/>
  <c r="I35" i="48"/>
  <c r="I36" i="48"/>
  <c r="I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I58" i="48"/>
  <c r="I59" i="48"/>
  <c r="I60" i="48"/>
  <c r="I61" i="48"/>
  <c r="I62" i="48"/>
  <c r="I63" i="48"/>
  <c r="I64" i="48"/>
  <c r="I65" i="48"/>
  <c r="I66" i="48"/>
  <c r="I67" i="48"/>
  <c r="I68" i="48"/>
  <c r="I69" i="48"/>
  <c r="I70" i="48"/>
  <c r="I71" i="48"/>
  <c r="I72" i="48"/>
  <c r="I73" i="48"/>
  <c r="I74" i="48"/>
  <c r="I75" i="48"/>
  <c r="I76" i="48"/>
  <c r="I77" i="48"/>
  <c r="I78" i="48"/>
  <c r="I79" i="48"/>
  <c r="I80" i="48"/>
  <c r="I81" i="48"/>
  <c r="I82" i="48"/>
  <c r="I83" i="48"/>
  <c r="I84" i="48"/>
  <c r="I85" i="48"/>
  <c r="I86" i="48"/>
  <c r="I87" i="48"/>
  <c r="I88" i="48"/>
  <c r="I89" i="48"/>
  <c r="I90" i="48"/>
  <c r="I91" i="48"/>
  <c r="I92" i="48"/>
  <c r="I93" i="48"/>
  <c r="I94" i="48"/>
  <c r="I95" i="48"/>
  <c r="I96" i="48"/>
  <c r="I97" i="48"/>
  <c r="I98" i="48"/>
  <c r="I99" i="48"/>
  <c r="I100" i="48"/>
  <c r="I101" i="48"/>
  <c r="I102" i="48"/>
  <c r="I103" i="48"/>
  <c r="I104" i="48"/>
  <c r="I105" i="48"/>
  <c r="I106" i="48"/>
  <c r="I107" i="48"/>
  <c r="I108" i="48"/>
  <c r="I109" i="48"/>
  <c r="I110" i="48"/>
  <c r="I111" i="48"/>
  <c r="I112" i="48"/>
  <c r="I113" i="48"/>
  <c r="I114" i="48"/>
  <c r="I115" i="48"/>
  <c r="I116" i="48"/>
  <c r="I117" i="48"/>
  <c r="I118" i="48"/>
  <c r="I119" i="48"/>
  <c r="I120" i="48"/>
  <c r="I121" i="48"/>
  <c r="I122" i="48"/>
  <c r="I123" i="48"/>
  <c r="I124" i="48"/>
  <c r="I125" i="48"/>
  <c r="I126" i="48"/>
  <c r="I127" i="48"/>
  <c r="I128" i="48"/>
  <c r="I129" i="48"/>
  <c r="I130" i="48"/>
  <c r="I131" i="48"/>
  <c r="I132" i="48"/>
  <c r="I133" i="48"/>
  <c r="I134" i="48"/>
  <c r="I135" i="48"/>
  <c r="I136" i="48"/>
  <c r="I137" i="48"/>
  <c r="I138" i="48"/>
  <c r="I139" i="48"/>
  <c r="I140" i="48"/>
  <c r="I141" i="48"/>
  <c r="I142" i="48"/>
  <c r="I143" i="48"/>
  <c r="I144" i="48"/>
  <c r="I145" i="48"/>
  <c r="I146" i="48"/>
  <c r="I147" i="48"/>
  <c r="I148" i="48"/>
  <c r="I149" i="48"/>
  <c r="I150" i="48"/>
  <c r="I151" i="48"/>
  <c r="I152" i="48"/>
  <c r="I153" i="48"/>
  <c r="I154" i="48"/>
  <c r="I155" i="48"/>
  <c r="I156" i="48"/>
  <c r="I157" i="48"/>
  <c r="I158" i="48"/>
  <c r="I159" i="48"/>
  <c r="I160" i="48"/>
  <c r="I161" i="48"/>
  <c r="I162" i="48"/>
  <c r="I163" i="48"/>
  <c r="I164" i="48"/>
  <c r="I165" i="48"/>
  <c r="I166" i="48"/>
  <c r="I167" i="48"/>
  <c r="I168" i="48"/>
  <c r="I169" i="48"/>
  <c r="I170" i="48"/>
  <c r="I171" i="48"/>
  <c r="I172" i="48"/>
  <c r="I173" i="48"/>
  <c r="I174" i="48"/>
  <c r="I175" i="48"/>
  <c r="I176" i="48"/>
  <c r="I177" i="48"/>
  <c r="I178" i="48"/>
  <c r="I179" i="48"/>
  <c r="I180" i="48"/>
  <c r="I181" i="48"/>
  <c r="I182" i="48"/>
  <c r="I183" i="48"/>
  <c r="I184" i="48"/>
  <c r="I185" i="48"/>
  <c r="I186" i="48"/>
  <c r="I187" i="48"/>
  <c r="I188" i="48"/>
  <c r="I189" i="48"/>
  <c r="I190" i="48"/>
  <c r="I191" i="48"/>
  <c r="I192" i="48"/>
  <c r="I193" i="48"/>
  <c r="I194" i="48"/>
  <c r="I195" i="48"/>
  <c r="I196" i="48"/>
  <c r="I197" i="48"/>
  <c r="I198" i="48"/>
  <c r="I199" i="48"/>
  <c r="I200" i="48"/>
  <c r="I201" i="48"/>
  <c r="I202" i="48"/>
  <c r="I203" i="48"/>
  <c r="I204" i="48"/>
  <c r="I205" i="48"/>
  <c r="I206" i="48"/>
  <c r="I207" i="48"/>
  <c r="I208" i="48"/>
  <c r="I209" i="48"/>
  <c r="I210" i="48"/>
  <c r="I211" i="48"/>
  <c r="I212" i="48"/>
  <c r="I213" i="48"/>
  <c r="I214" i="48"/>
  <c r="I215" i="48"/>
  <c r="I216" i="48"/>
  <c r="I217" i="48"/>
  <c r="I218" i="48"/>
  <c r="I219" i="48"/>
  <c r="I220" i="48"/>
  <c r="I221" i="48"/>
  <c r="I222" i="48"/>
  <c r="I223" i="48"/>
  <c r="I224" i="48"/>
  <c r="I225" i="48"/>
  <c r="I226" i="48"/>
  <c r="I227" i="48"/>
  <c r="I228" i="48"/>
  <c r="I229" i="48"/>
  <c r="I230" i="48"/>
  <c r="I231" i="48"/>
  <c r="I232" i="48"/>
  <c r="I233" i="48"/>
  <c r="I234" i="48"/>
  <c r="I235" i="48"/>
  <c r="I236" i="48"/>
  <c r="I237" i="48"/>
  <c r="I238" i="48"/>
  <c r="I239" i="48"/>
  <c r="I240" i="48"/>
  <c r="I241" i="48"/>
  <c r="I242" i="48"/>
  <c r="I243" i="48"/>
  <c r="I244" i="48"/>
  <c r="I245" i="48"/>
  <c r="I246" i="48"/>
  <c r="I247" i="48"/>
  <c r="I248" i="48"/>
  <c r="I249" i="48"/>
  <c r="I250" i="48"/>
  <c r="I251" i="48"/>
  <c r="I252" i="48"/>
  <c r="I253" i="48"/>
  <c r="I254" i="48"/>
  <c r="I255" i="48"/>
  <c r="I256" i="48"/>
  <c r="I257" i="48"/>
  <c r="I258" i="48"/>
  <c r="I259" i="48"/>
  <c r="I260" i="48"/>
  <c r="I261" i="48"/>
  <c r="I262" i="48"/>
  <c r="I263" i="48"/>
  <c r="I264" i="48"/>
  <c r="I265" i="48"/>
  <c r="I266" i="48"/>
  <c r="I267" i="48"/>
  <c r="I268" i="48"/>
  <c r="I269" i="48"/>
  <c r="I270" i="48"/>
  <c r="I271" i="48"/>
  <c r="I272" i="48"/>
  <c r="I273" i="48"/>
  <c r="I274" i="48"/>
  <c r="I275" i="48"/>
  <c r="I276" i="48"/>
  <c r="I277" i="48"/>
  <c r="I278" i="48"/>
  <c r="I279" i="48"/>
  <c r="I280" i="48"/>
  <c r="I281" i="48"/>
  <c r="I282" i="48"/>
  <c r="I283" i="48"/>
  <c r="I284" i="48"/>
  <c r="I285" i="48"/>
  <c r="I286" i="48"/>
  <c r="I287" i="48"/>
  <c r="I288" i="48"/>
  <c r="I289" i="48"/>
  <c r="I290" i="48"/>
  <c r="I291" i="48"/>
  <c r="I292" i="48"/>
  <c r="I293" i="48"/>
  <c r="I294" i="48"/>
  <c r="I295" i="48"/>
  <c r="I296" i="48"/>
  <c r="I297" i="48"/>
  <c r="I298" i="48"/>
  <c r="I299" i="48"/>
  <c r="I300" i="48"/>
  <c r="I301" i="48"/>
  <c r="I302" i="48"/>
  <c r="I303" i="48"/>
  <c r="I304" i="48"/>
  <c r="I305" i="48"/>
  <c r="I306" i="48"/>
  <c r="I307" i="48"/>
  <c r="I308" i="48"/>
  <c r="I309" i="48"/>
  <c r="I310" i="48"/>
  <c r="I311" i="48"/>
  <c r="I312" i="48"/>
  <c r="I313" i="48"/>
  <c r="I314" i="48"/>
  <c r="I315" i="48"/>
  <c r="I316" i="48"/>
  <c r="I317" i="48"/>
  <c r="I318" i="48"/>
  <c r="I319" i="48"/>
  <c r="I320" i="48"/>
  <c r="I321" i="48"/>
  <c r="I322" i="48"/>
  <c r="I323" i="48"/>
  <c r="I324" i="48"/>
  <c r="I325" i="48"/>
  <c r="I326" i="48"/>
  <c r="I327" i="48"/>
  <c r="I328" i="48"/>
  <c r="I329" i="48"/>
  <c r="I330" i="48"/>
  <c r="I331" i="48"/>
  <c r="I332" i="48"/>
  <c r="I333" i="48"/>
  <c r="I334" i="48"/>
  <c r="I335" i="48"/>
  <c r="I336" i="48"/>
  <c r="I337" i="48"/>
  <c r="I338" i="48"/>
  <c r="I339" i="48"/>
  <c r="I340" i="48"/>
  <c r="I341" i="48"/>
  <c r="I342" i="48"/>
  <c r="I343" i="48"/>
  <c r="I344" i="48"/>
  <c r="I345" i="48"/>
  <c r="I346" i="48"/>
  <c r="I347" i="48"/>
  <c r="I348" i="48"/>
  <c r="I349" i="48"/>
  <c r="I350" i="48"/>
  <c r="I351" i="48"/>
  <c r="I352" i="48"/>
  <c r="I353" i="48"/>
  <c r="I354" i="48"/>
  <c r="I355" i="48"/>
  <c r="I356" i="48"/>
  <c r="I357" i="48"/>
  <c r="I358" i="48"/>
  <c r="I9" i="48"/>
  <c r="J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35" i="39"/>
  <c r="I36" i="39"/>
  <c r="I37" i="39"/>
  <c r="I38" i="39"/>
  <c r="I39" i="39"/>
  <c r="I40" i="39"/>
  <c r="I41" i="39"/>
  <c r="I42" i="39"/>
  <c r="I43" i="39"/>
  <c r="I44" i="39"/>
  <c r="I45" i="39"/>
  <c r="I46" i="39"/>
  <c r="I47" i="39"/>
  <c r="I48" i="39"/>
  <c r="I49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64" i="39"/>
  <c r="I65" i="39"/>
  <c r="I66" i="39"/>
  <c r="I67" i="39"/>
  <c r="I68" i="39"/>
  <c r="I69" i="39"/>
  <c r="I70" i="39"/>
  <c r="I71" i="39"/>
  <c r="I72" i="39"/>
  <c r="I73" i="39"/>
  <c r="I74" i="39"/>
  <c r="I75" i="39"/>
  <c r="I76" i="39"/>
  <c r="I77" i="39"/>
  <c r="I78" i="39"/>
  <c r="I79" i="39"/>
  <c r="I80" i="39"/>
  <c r="I81" i="39"/>
  <c r="I82" i="39"/>
  <c r="I83" i="39"/>
  <c r="I84" i="39"/>
  <c r="I85" i="39"/>
  <c r="I86" i="39"/>
  <c r="I87" i="39"/>
  <c r="I88" i="39"/>
  <c r="I89" i="39"/>
  <c r="I90" i="39"/>
  <c r="I91" i="39"/>
  <c r="I92" i="39"/>
  <c r="I93" i="39"/>
  <c r="I94" i="39"/>
  <c r="I95" i="39"/>
  <c r="I96" i="39"/>
  <c r="I97" i="39"/>
  <c r="I98" i="39"/>
  <c r="I99" i="39"/>
  <c r="I100" i="39"/>
  <c r="I101" i="39"/>
  <c r="I102" i="39"/>
  <c r="I103" i="39"/>
  <c r="I104" i="39"/>
  <c r="I105" i="39"/>
  <c r="I106" i="39"/>
  <c r="I107" i="39"/>
  <c r="I108" i="39"/>
  <c r="I109" i="39"/>
  <c r="I110" i="39"/>
  <c r="I111" i="39"/>
  <c r="I112" i="39"/>
  <c r="I113" i="39"/>
  <c r="I114" i="39"/>
  <c r="I115" i="39"/>
  <c r="I116" i="39"/>
  <c r="I117" i="39"/>
  <c r="I118" i="39"/>
  <c r="I119" i="39"/>
  <c r="I120" i="39"/>
  <c r="I121" i="39"/>
  <c r="I122" i="39"/>
  <c r="I123" i="39"/>
  <c r="I124" i="39"/>
  <c r="I125" i="39"/>
  <c r="I126" i="39"/>
  <c r="I127" i="39"/>
  <c r="I128" i="39"/>
  <c r="I129" i="39"/>
  <c r="I130" i="39"/>
  <c r="I131" i="39"/>
  <c r="I132" i="39"/>
  <c r="I133" i="39"/>
  <c r="I134" i="39"/>
  <c r="I135" i="39"/>
  <c r="I136" i="39"/>
  <c r="I137" i="39"/>
  <c r="I138" i="39"/>
  <c r="I139" i="39"/>
  <c r="I140" i="39"/>
  <c r="I141" i="39"/>
  <c r="I142" i="39"/>
  <c r="I143" i="39"/>
  <c r="I144" i="39"/>
  <c r="I145" i="39"/>
  <c r="I146" i="39"/>
  <c r="I147" i="39"/>
  <c r="I148" i="39"/>
  <c r="I149" i="39"/>
  <c r="I150" i="39"/>
  <c r="I151" i="39"/>
  <c r="I152" i="39"/>
  <c r="I153" i="39"/>
  <c r="I154" i="39"/>
  <c r="I155" i="39"/>
  <c r="I156" i="39"/>
  <c r="I157" i="39"/>
  <c r="I158" i="39"/>
  <c r="I159" i="39"/>
  <c r="I160" i="39"/>
  <c r="I161" i="39"/>
  <c r="I162" i="39"/>
  <c r="I163" i="39"/>
  <c r="I164" i="39"/>
  <c r="I165" i="39"/>
  <c r="I166" i="39"/>
  <c r="I167" i="39"/>
  <c r="I168" i="39"/>
  <c r="I169" i="39"/>
  <c r="I170" i="39"/>
  <c r="I171" i="39"/>
  <c r="I172" i="39"/>
  <c r="I173" i="39"/>
  <c r="I174" i="39"/>
  <c r="I175" i="39"/>
  <c r="I176" i="39"/>
  <c r="I177" i="39"/>
  <c r="I178" i="39"/>
  <c r="I179" i="39"/>
  <c r="I180" i="39"/>
  <c r="I181" i="39"/>
  <c r="I182" i="39"/>
  <c r="I183" i="39"/>
  <c r="I184" i="39"/>
  <c r="I185" i="39"/>
  <c r="I186" i="39"/>
  <c r="I187" i="39"/>
  <c r="I188" i="39"/>
  <c r="I189" i="39"/>
  <c r="I190" i="39"/>
  <c r="I191" i="39"/>
  <c r="I192" i="39"/>
  <c r="I193" i="39"/>
  <c r="I194" i="39"/>
  <c r="I195" i="39"/>
  <c r="I196" i="39"/>
  <c r="I197" i="39"/>
  <c r="I198" i="39"/>
  <c r="I199" i="39"/>
  <c r="I200" i="39"/>
  <c r="I201" i="39"/>
  <c r="I202" i="39"/>
  <c r="I203" i="39"/>
  <c r="I204" i="39"/>
  <c r="I205" i="39"/>
  <c r="I206" i="39"/>
  <c r="I207" i="39"/>
  <c r="I208" i="39"/>
  <c r="I209" i="39"/>
  <c r="I210" i="39"/>
  <c r="I211" i="39"/>
  <c r="I212" i="39"/>
  <c r="I213" i="39"/>
  <c r="I214" i="39"/>
  <c r="I215" i="39"/>
  <c r="I216" i="39"/>
  <c r="I217" i="39"/>
  <c r="I218" i="39"/>
  <c r="I219" i="39"/>
  <c r="I220" i="39"/>
  <c r="I221" i="39"/>
  <c r="I222" i="39"/>
  <c r="I223" i="39"/>
  <c r="I224" i="39"/>
  <c r="I225" i="39"/>
  <c r="I226" i="39"/>
  <c r="I227" i="39"/>
  <c r="I228" i="39"/>
  <c r="I229" i="39"/>
  <c r="I230" i="39"/>
  <c r="I231" i="39"/>
  <c r="I232" i="39"/>
  <c r="I233" i="39"/>
  <c r="I234" i="39"/>
  <c r="I235" i="39"/>
  <c r="I236" i="39"/>
  <c r="I237" i="39"/>
  <c r="I238" i="39"/>
  <c r="I239" i="39"/>
  <c r="I240" i="39"/>
  <c r="I241" i="39"/>
  <c r="I242" i="39"/>
  <c r="I243" i="39"/>
  <c r="I244" i="39"/>
  <c r="I245" i="39"/>
  <c r="I246" i="39"/>
  <c r="I247" i="39"/>
  <c r="I248" i="39"/>
  <c r="I249" i="39"/>
  <c r="I250" i="39"/>
  <c r="I251" i="39"/>
  <c r="I252" i="39"/>
  <c r="I253" i="39"/>
  <c r="I254" i="39"/>
  <c r="I255" i="39"/>
  <c r="I256" i="39"/>
  <c r="I257" i="39"/>
  <c r="I258" i="39"/>
  <c r="I259" i="39"/>
  <c r="I260" i="39"/>
  <c r="I261" i="39"/>
  <c r="I262" i="39"/>
  <c r="I263" i="39"/>
  <c r="I264" i="39"/>
  <c r="I265" i="39"/>
  <c r="I266" i="39"/>
  <c r="I267" i="39"/>
  <c r="I268" i="39"/>
  <c r="I269" i="39"/>
  <c r="I270" i="39"/>
  <c r="I271" i="39"/>
  <c r="I272" i="39"/>
  <c r="I273" i="39"/>
  <c r="I274" i="39"/>
  <c r="I275" i="39"/>
  <c r="I276" i="39"/>
  <c r="I277" i="39"/>
  <c r="I278" i="39"/>
  <c r="I279" i="39"/>
  <c r="I280" i="39"/>
  <c r="I281" i="39"/>
  <c r="I282" i="39"/>
  <c r="I283" i="39"/>
  <c r="I284" i="39"/>
  <c r="I285" i="39"/>
  <c r="I286" i="39"/>
  <c r="I287" i="39"/>
  <c r="I288" i="39"/>
  <c r="I289" i="39"/>
  <c r="I290" i="39"/>
  <c r="I291" i="39"/>
  <c r="I292" i="39"/>
  <c r="I293" i="39"/>
  <c r="I294" i="39"/>
  <c r="I295" i="39"/>
  <c r="I296" i="39"/>
  <c r="I297" i="39"/>
  <c r="I298" i="39"/>
  <c r="I299" i="39"/>
  <c r="I300" i="39"/>
  <c r="I301" i="39"/>
  <c r="I302" i="39"/>
  <c r="I303" i="39"/>
  <c r="I304" i="39"/>
  <c r="I305" i="39"/>
  <c r="I306" i="39"/>
  <c r="I307" i="39"/>
  <c r="I308" i="39"/>
  <c r="I309" i="39"/>
  <c r="I310" i="39"/>
  <c r="I311" i="39"/>
  <c r="I312" i="39"/>
  <c r="I313" i="39"/>
  <c r="I314" i="39"/>
  <c r="I315" i="39"/>
  <c r="I316" i="39"/>
  <c r="I317" i="39"/>
  <c r="I318" i="39"/>
  <c r="I319" i="39"/>
  <c r="I320" i="39"/>
  <c r="I321" i="39"/>
  <c r="I322" i="39"/>
  <c r="I323" i="39"/>
  <c r="I324" i="39"/>
  <c r="I325" i="39"/>
  <c r="I326" i="39"/>
  <c r="I327" i="39"/>
  <c r="I328" i="39"/>
  <c r="I329" i="39"/>
  <c r="I330" i="39"/>
  <c r="I331" i="39"/>
  <c r="I332" i="39"/>
  <c r="I333" i="39"/>
  <c r="I334" i="39"/>
  <c r="I335" i="39"/>
  <c r="I336" i="39"/>
  <c r="I337" i="39"/>
  <c r="I338" i="39"/>
  <c r="I339" i="39"/>
  <c r="I340" i="39"/>
  <c r="I341" i="39"/>
  <c r="I342" i="39"/>
  <c r="I343" i="39"/>
  <c r="I344" i="39"/>
  <c r="I345" i="39"/>
  <c r="I346" i="39"/>
  <c r="I347" i="39"/>
  <c r="I348" i="39"/>
  <c r="I349" i="39"/>
  <c r="I350" i="39"/>
  <c r="I351" i="39"/>
  <c r="I352" i="39"/>
  <c r="I353" i="39"/>
  <c r="I354" i="39"/>
  <c r="I355" i="39"/>
  <c r="I356" i="39"/>
  <c r="I357" i="39"/>
  <c r="I358" i="39"/>
  <c r="I9" i="39"/>
  <c r="J362" i="49"/>
  <c r="J386" i="49"/>
  <c r="J398" i="49"/>
  <c r="J410" i="49"/>
  <c r="J411" i="49"/>
  <c r="J416" i="49"/>
  <c r="J422" i="49"/>
  <c r="J428" i="49"/>
  <c r="J434" i="49"/>
  <c r="J435" i="49"/>
  <c r="J446" i="49"/>
  <c r="J453" i="49"/>
  <c r="J458" i="49"/>
  <c r="J482" i="49"/>
  <c r="J483" i="49"/>
  <c r="J488" i="49"/>
  <c r="J494" i="49"/>
  <c r="J500" i="49"/>
  <c r="J506" i="49"/>
  <c r="J536" i="49"/>
  <c r="J567" i="49"/>
  <c r="J614" i="49"/>
  <c r="J621" i="49"/>
  <c r="J663" i="49"/>
  <c r="J674" i="49"/>
  <c r="J747" i="49"/>
  <c r="J759" i="49"/>
  <c r="J782" i="49"/>
  <c r="J795" i="49"/>
  <c r="J807" i="49"/>
  <c r="J818" i="49"/>
  <c r="J819" i="49"/>
  <c r="J831" i="49"/>
  <c r="J843" i="49"/>
  <c r="J855" i="49"/>
  <c r="J867" i="49"/>
  <c r="J879" i="49"/>
  <c r="J890" i="49"/>
  <c r="J908" i="49"/>
  <c r="J915" i="49"/>
  <c r="J927" i="49"/>
  <c r="J932" i="49"/>
  <c r="J938" i="49"/>
  <c r="J944" i="49"/>
  <c r="J962" i="49"/>
  <c r="J968" i="49"/>
  <c r="J974" i="49"/>
  <c r="J980" i="49"/>
  <c r="J998" i="49"/>
  <c r="J999" i="49"/>
  <c r="J1004" i="49"/>
  <c r="J1010" i="49"/>
  <c r="J1016" i="49"/>
  <c r="J1034" i="49"/>
  <c r="J1035" i="49"/>
  <c r="J1040" i="49"/>
  <c r="J1041" i="49"/>
  <c r="J1046" i="49"/>
  <c r="J1052" i="49"/>
  <c r="J1070" i="49"/>
  <c r="J1071" i="49"/>
  <c r="J1076" i="49"/>
  <c r="J1082" i="49"/>
  <c r="J1094" i="49"/>
  <c r="J1106" i="49"/>
  <c r="J361" i="49"/>
  <c r="J364" i="49"/>
  <c r="J366" i="49"/>
  <c r="J373" i="49"/>
  <c r="J374" i="49"/>
  <c r="J376" i="49"/>
  <c r="J378" i="49"/>
  <c r="J385" i="49"/>
  <c r="J388" i="49"/>
  <c r="J390" i="49"/>
  <c r="J397" i="49"/>
  <c r="J400" i="49"/>
  <c r="J402" i="49"/>
  <c r="J409" i="49"/>
  <c r="J412" i="49"/>
  <c r="J414" i="49"/>
  <c r="J418" i="49"/>
  <c r="J419" i="49"/>
  <c r="J421" i="49"/>
  <c r="J424" i="49"/>
  <c r="J426" i="49"/>
  <c r="J433" i="49"/>
  <c r="J436" i="49"/>
  <c r="J438" i="49"/>
  <c r="J440" i="49"/>
  <c r="J445" i="49"/>
  <c r="J447" i="49"/>
  <c r="J448" i="49"/>
  <c r="J450" i="49"/>
  <c r="J452" i="49"/>
  <c r="J457" i="49"/>
  <c r="J462" i="49"/>
  <c r="J469" i="49"/>
  <c r="J470" i="49"/>
  <c r="J472" i="49"/>
  <c r="J474" i="49"/>
  <c r="J481" i="49"/>
  <c r="J484" i="49"/>
  <c r="J486" i="49"/>
  <c r="J493" i="49"/>
  <c r="J495" i="49"/>
  <c r="J496" i="49"/>
  <c r="J498" i="49"/>
  <c r="J505" i="49"/>
  <c r="J508" i="49"/>
  <c r="J510" i="49"/>
  <c r="J516" i="49"/>
  <c r="J520" i="49"/>
  <c r="J523" i="49"/>
  <c r="J528" i="49"/>
  <c r="J529" i="49"/>
  <c r="J534" i="49"/>
  <c r="J540" i="49"/>
  <c r="J541" i="49"/>
  <c r="J544" i="49"/>
  <c r="J545" i="49"/>
  <c r="J546" i="49"/>
  <c r="J550" i="49"/>
  <c r="J551" i="49"/>
  <c r="J552" i="49"/>
  <c r="J553" i="49"/>
  <c r="J556" i="49"/>
  <c r="J558" i="49"/>
  <c r="J564" i="49"/>
  <c r="J569" i="49"/>
  <c r="J570" i="49"/>
  <c r="J573" i="49"/>
  <c r="J574" i="49"/>
  <c r="J576" i="49"/>
  <c r="J577" i="49"/>
  <c r="J580" i="49"/>
  <c r="J582" i="49"/>
  <c r="J588" i="49"/>
  <c r="J589" i="49"/>
  <c r="J592" i="49"/>
  <c r="J593" i="49"/>
  <c r="J594" i="49"/>
  <c r="J600" i="49"/>
  <c r="J606" i="49"/>
  <c r="J612" i="49"/>
  <c r="J613" i="49"/>
  <c r="J617" i="49"/>
  <c r="J618" i="49"/>
  <c r="J625" i="49"/>
  <c r="J630" i="49"/>
  <c r="J631" i="49"/>
  <c r="J636" i="49"/>
  <c r="J637" i="49"/>
  <c r="J641" i="49"/>
  <c r="J642" i="49"/>
  <c r="J643" i="49"/>
  <c r="J649" i="49"/>
  <c r="J651" i="49"/>
  <c r="J654" i="49"/>
  <c r="J655" i="49"/>
  <c r="J660" i="49"/>
  <c r="J661" i="49"/>
  <c r="J665" i="49"/>
  <c r="J666" i="49"/>
  <c r="J667" i="49"/>
  <c r="J672" i="49"/>
  <c r="J673" i="49"/>
  <c r="J678" i="49"/>
  <c r="J679" i="49"/>
  <c r="J685" i="49"/>
  <c r="J686" i="49"/>
  <c r="J689" i="49"/>
  <c r="J690" i="49"/>
  <c r="J691" i="49"/>
  <c r="J696" i="49"/>
  <c r="J697" i="49"/>
  <c r="J702" i="49"/>
  <c r="J708" i="49"/>
  <c r="J709" i="49"/>
  <c r="J711" i="49"/>
  <c r="J713" i="49"/>
  <c r="J714" i="49"/>
  <c r="J721" i="49"/>
  <c r="J726" i="49"/>
  <c r="J732" i="49"/>
  <c r="J733" i="49"/>
  <c r="J735" i="49"/>
  <c r="J738" i="49"/>
  <c r="J744" i="49"/>
  <c r="J745" i="49"/>
  <c r="J750" i="49"/>
  <c r="J751" i="49"/>
  <c r="J757" i="49"/>
  <c r="J761" i="49"/>
  <c r="J762" i="49"/>
  <c r="J768" i="49"/>
  <c r="J769" i="49"/>
  <c r="J774" i="49"/>
  <c r="J775" i="49"/>
  <c r="J780" i="49"/>
  <c r="J781" i="49"/>
  <c r="J786" i="49"/>
  <c r="J793" i="49"/>
  <c r="J794" i="49"/>
  <c r="J798" i="49"/>
  <c r="J799" i="49"/>
  <c r="J809" i="49"/>
  <c r="J810" i="49"/>
  <c r="J822" i="49"/>
  <c r="J834" i="49"/>
  <c r="J835" i="49"/>
  <c r="J845" i="49"/>
  <c r="J846" i="49"/>
  <c r="J858" i="49"/>
  <c r="J870" i="49"/>
  <c r="J871" i="49"/>
  <c r="J881" i="49"/>
  <c r="J883" i="49"/>
  <c r="J889" i="49"/>
  <c r="J901" i="49"/>
  <c r="J907" i="49"/>
  <c r="J913" i="49"/>
  <c r="J914" i="49"/>
  <c r="J917" i="49"/>
  <c r="J920" i="49"/>
  <c r="J925" i="49"/>
  <c r="J931" i="49"/>
  <c r="J937" i="49"/>
  <c r="J941" i="49"/>
  <c r="J943" i="49"/>
  <c r="J946" i="49"/>
  <c r="J949" i="49"/>
  <c r="J961" i="49"/>
  <c r="J963" i="49"/>
  <c r="J964" i="49"/>
  <c r="J966" i="49"/>
  <c r="J967" i="49"/>
  <c r="J972" i="49"/>
  <c r="J973" i="49"/>
  <c r="J976" i="49"/>
  <c r="J978" i="49"/>
  <c r="J984" i="49"/>
  <c r="J985" i="49"/>
  <c r="J988" i="49"/>
  <c r="J989" i="49"/>
  <c r="J990" i="49"/>
  <c r="J992" i="49"/>
  <c r="J996" i="49"/>
  <c r="J997" i="49"/>
  <c r="J1000" i="49"/>
  <c r="J1001" i="49"/>
  <c r="J1002" i="49"/>
  <c r="J1003" i="49"/>
  <c r="J1008" i="49"/>
  <c r="J1009" i="49"/>
  <c r="J1012" i="49"/>
  <c r="J1013" i="49"/>
  <c r="J1014" i="49"/>
  <c r="J1015" i="49"/>
  <c r="J1020" i="49"/>
  <c r="J1021" i="49"/>
  <c r="J1024" i="49"/>
  <c r="J1026" i="49"/>
  <c r="J1028" i="49"/>
  <c r="J1032" i="49"/>
  <c r="J1033" i="49"/>
  <c r="J1036" i="49"/>
  <c r="J1038" i="49"/>
  <c r="J1044" i="49"/>
  <c r="J1045" i="49"/>
  <c r="J1048" i="49"/>
  <c r="J1049" i="49"/>
  <c r="J1050" i="49"/>
  <c r="J1051" i="49"/>
  <c r="J1053" i="49"/>
  <c r="J1056" i="49"/>
  <c r="J1057" i="49"/>
  <c r="J1060" i="49"/>
  <c r="J1061" i="49"/>
  <c r="J1062" i="49"/>
  <c r="J1063" i="49"/>
  <c r="J1064" i="49"/>
  <c r="J1065" i="49"/>
  <c r="J1066" i="49"/>
  <c r="J1067" i="49"/>
  <c r="J1068" i="49"/>
  <c r="J1069" i="49"/>
  <c r="J1072" i="49"/>
  <c r="J1074" i="49"/>
  <c r="J1075" i="49"/>
  <c r="J1080" i="49"/>
  <c r="J1084" i="49"/>
  <c r="J1086" i="49"/>
  <c r="J1090" i="49"/>
  <c r="J1092" i="49"/>
  <c r="J1096" i="49"/>
  <c r="J1098" i="49"/>
  <c r="J1104" i="49"/>
  <c r="J1108" i="49"/>
  <c r="I695" i="49" l="1"/>
  <c r="J839" i="49"/>
  <c r="J382" i="49"/>
  <c r="I994" i="49"/>
  <c r="I851" i="49"/>
  <c r="J1029" i="49"/>
  <c r="J982" i="49"/>
  <c r="J934" i="49"/>
  <c r="J905" i="49"/>
  <c r="J833" i="49"/>
  <c r="J797" i="49"/>
  <c r="J773" i="49"/>
  <c r="J749" i="49"/>
  <c r="J727" i="49"/>
  <c r="J703" i="49"/>
  <c r="J683" i="49"/>
  <c r="J659" i="49"/>
  <c r="J635" i="49"/>
  <c r="J610" i="49"/>
  <c r="J586" i="49"/>
  <c r="J563" i="49"/>
  <c r="J514" i="49"/>
  <c r="J407" i="49"/>
  <c r="J381" i="49"/>
  <c r="I1073" i="49"/>
  <c r="I1007" i="49"/>
  <c r="I898" i="49"/>
  <c r="I815" i="49"/>
  <c r="I779" i="49"/>
  <c r="I743" i="49"/>
  <c r="I707" i="49"/>
  <c r="I671" i="49"/>
  <c r="I599" i="49"/>
  <c r="I491" i="49"/>
  <c r="I455" i="49"/>
  <c r="I383" i="49"/>
  <c r="J971" i="49"/>
  <c r="I731" i="49"/>
  <c r="I443" i="49"/>
  <c r="I371" i="49"/>
  <c r="I478" i="49"/>
  <c r="J1017" i="49"/>
  <c r="J910" i="49"/>
  <c r="J1030" i="49"/>
  <c r="J730" i="49"/>
  <c r="J611" i="49"/>
  <c r="J515" i="49"/>
  <c r="J981" i="49"/>
  <c r="J827" i="49"/>
  <c r="J562" i="49"/>
  <c r="J1005" i="49"/>
  <c r="I1006" i="49"/>
  <c r="I454" i="49"/>
  <c r="J1043" i="49"/>
  <c r="J979" i="49"/>
  <c r="J859" i="49"/>
  <c r="J823" i="49"/>
  <c r="J725" i="49"/>
  <c r="J701" i="49"/>
  <c r="J605" i="49"/>
  <c r="J581" i="49"/>
  <c r="J539" i="49"/>
  <c r="J431" i="49"/>
  <c r="I1019" i="49"/>
  <c r="I893" i="49"/>
  <c r="I863" i="49"/>
  <c r="I479" i="49"/>
  <c r="J875" i="49"/>
  <c r="J442" i="49"/>
  <c r="I766" i="49"/>
  <c r="I694" i="49"/>
  <c r="I370" i="49"/>
  <c r="J1031" i="49"/>
  <c r="I995" i="49"/>
  <c r="J791" i="49"/>
  <c r="J653" i="49"/>
  <c r="I1018" i="49"/>
  <c r="I983" i="49"/>
  <c r="I767" i="49"/>
  <c r="I587" i="49"/>
  <c r="J755" i="49"/>
  <c r="J467" i="49"/>
  <c r="J466" i="49"/>
  <c r="J561" i="49"/>
  <c r="J629" i="49"/>
  <c r="J430" i="49"/>
  <c r="J958" i="49"/>
  <c r="J922" i="49"/>
  <c r="J857" i="49"/>
  <c r="J821" i="49"/>
  <c r="J787" i="49"/>
  <c r="J739" i="49"/>
  <c r="J719" i="49"/>
  <c r="J503" i="49"/>
  <c r="J717" i="49"/>
  <c r="I647" i="49"/>
  <c r="I575" i="49"/>
  <c r="I395" i="49"/>
  <c r="I623" i="49"/>
  <c r="J406" i="49"/>
  <c r="J895" i="49"/>
  <c r="J538" i="49"/>
  <c r="J1055" i="49"/>
  <c r="J763" i="49"/>
  <c r="J715" i="49"/>
  <c r="J598" i="49"/>
  <c r="J533" i="49"/>
  <c r="J502" i="49"/>
  <c r="I953" i="49"/>
  <c r="I394" i="49"/>
  <c r="I803" i="49"/>
  <c r="J970" i="49"/>
  <c r="I886" i="49"/>
  <c r="J490" i="49"/>
  <c r="J993" i="49"/>
  <c r="J677" i="49"/>
  <c r="J557" i="49"/>
  <c r="J955" i="49"/>
  <c r="J919" i="49"/>
  <c r="J847" i="49"/>
  <c r="J811" i="49"/>
  <c r="J785" i="49"/>
  <c r="J737" i="49"/>
  <c r="J619" i="49"/>
  <c r="J951" i="49"/>
  <c r="J771" i="49"/>
  <c r="J753" i="49"/>
  <c r="J669" i="49"/>
  <c r="J633" i="49"/>
  <c r="J609" i="49"/>
  <c r="J579" i="49"/>
  <c r="J441" i="49"/>
  <c r="J375" i="49"/>
  <c r="J1100" i="49"/>
  <c r="J926" i="49"/>
  <c r="J783" i="49"/>
  <c r="J741" i="49"/>
  <c r="J723" i="49"/>
  <c r="J687" i="49"/>
  <c r="J657" i="49"/>
  <c r="J555" i="49"/>
  <c r="J537" i="49"/>
  <c r="J489" i="49"/>
  <c r="J477" i="49"/>
  <c r="J459" i="49"/>
  <c r="J399" i="49"/>
  <c r="J387" i="49"/>
  <c r="J789" i="49"/>
  <c r="J681" i="49"/>
  <c r="J591" i="49"/>
  <c r="J854" i="49"/>
  <c r="J830" i="49"/>
  <c r="J518" i="49"/>
  <c r="J392" i="49"/>
  <c r="J380" i="49"/>
  <c r="J950" i="49"/>
  <c r="J902" i="49"/>
  <c r="J705" i="49"/>
  <c r="J543" i="49"/>
  <c r="J524" i="49"/>
  <c r="J519" i="49"/>
  <c r="J465" i="49"/>
  <c r="J939" i="49"/>
  <c r="J866" i="49"/>
  <c r="J423" i="49"/>
  <c r="J777" i="49"/>
  <c r="J693" i="49"/>
  <c r="J645" i="49"/>
  <c r="J627" i="49"/>
  <c r="J615" i="49"/>
  <c r="J603" i="49"/>
  <c r="J513" i="49"/>
  <c r="J501" i="49"/>
  <c r="J471" i="49"/>
  <c r="J429" i="49"/>
  <c r="J405" i="49"/>
  <c r="J363" i="49"/>
  <c r="J903" i="49"/>
  <c r="J369" i="49"/>
  <c r="J896" i="49"/>
  <c r="J878" i="49"/>
  <c r="J806" i="49"/>
  <c r="J734" i="49"/>
  <c r="J722" i="49"/>
  <c r="J710" i="49"/>
  <c r="J638" i="49"/>
  <c r="J626" i="49"/>
  <c r="J476" i="49"/>
  <c r="J404" i="49"/>
  <c r="J969" i="49"/>
  <c r="J1059" i="49"/>
  <c r="J987" i="49"/>
  <c r="J770" i="49"/>
  <c r="J746" i="49"/>
  <c r="J729" i="49"/>
  <c r="J512" i="49"/>
  <c r="J507" i="49"/>
  <c r="J891" i="49"/>
  <c r="J765" i="49"/>
  <c r="J699" i="49"/>
  <c r="J675" i="49"/>
  <c r="J597" i="49"/>
  <c r="J531" i="49"/>
  <c r="J417" i="49"/>
  <c r="J639" i="49"/>
  <c r="J1088" i="49"/>
  <c r="J758" i="49"/>
  <c r="J698" i="49"/>
  <c r="J650" i="49"/>
  <c r="J464" i="49"/>
  <c r="J368" i="49"/>
  <c r="J956" i="49"/>
  <c r="J1047" i="49"/>
  <c r="J1023" i="49"/>
  <c r="J1011" i="49"/>
  <c r="J975" i="49"/>
  <c r="J884" i="49"/>
  <c r="J842" i="49"/>
  <c r="J1058" i="49"/>
  <c r="J1022" i="49"/>
  <c r="J986" i="49"/>
  <c r="J662" i="49"/>
  <c r="J393" i="49"/>
  <c r="J848" i="49"/>
  <c r="J460" i="49"/>
  <c r="J942" i="49"/>
  <c r="J894" i="49"/>
  <c r="J792" i="49"/>
  <c r="J1105" i="49"/>
  <c r="J1101" i="49"/>
  <c r="J1097" i="49"/>
  <c r="J1093" i="49"/>
  <c r="J1089" i="49"/>
  <c r="J1087" i="49"/>
  <c r="J1083" i="49"/>
  <c r="J1081" i="49"/>
  <c r="J1079" i="49"/>
  <c r="J812" i="49"/>
  <c r="J658" i="49"/>
  <c r="J836" i="49"/>
  <c r="J784" i="49"/>
  <c r="J712" i="49"/>
  <c r="J565" i="49"/>
  <c r="J548" i="49"/>
  <c r="J463" i="49"/>
  <c r="J959" i="49"/>
  <c r="J935" i="49"/>
  <c r="J918" i="49"/>
  <c r="J911" i="49"/>
  <c r="J887" i="49"/>
  <c r="J824" i="49"/>
  <c r="J720" i="49"/>
  <c r="J634" i="49"/>
  <c r="J1107" i="49"/>
  <c r="J1103" i="49"/>
  <c r="J1099" i="49"/>
  <c r="J1095" i="49"/>
  <c r="J1091" i="49"/>
  <c r="J1085" i="49"/>
  <c r="J872" i="49"/>
  <c r="J800" i="49"/>
  <c r="J748" i="49"/>
  <c r="J676" i="49"/>
  <c r="J954" i="49"/>
  <c r="J947" i="49"/>
  <c r="J930" i="49"/>
  <c r="J923" i="49"/>
  <c r="J906" i="49"/>
  <c r="J899" i="49"/>
  <c r="J860" i="49"/>
  <c r="J756" i="49"/>
  <c r="J684" i="49"/>
  <c r="J776" i="49"/>
  <c r="J740" i="49"/>
  <c r="J704" i="49"/>
  <c r="J652" i="49"/>
  <c r="J568" i="49"/>
  <c r="J960" i="49"/>
  <c r="J948" i="49"/>
  <c r="J936" i="49"/>
  <c r="J924" i="49"/>
  <c r="J912" i="49"/>
  <c r="J900" i="49"/>
  <c r="J888" i="49"/>
  <c r="J880" i="49"/>
  <c r="J877" i="49"/>
  <c r="J874" i="49"/>
  <c r="J865" i="49"/>
  <c r="J862" i="49"/>
  <c r="J853" i="49"/>
  <c r="J850" i="49"/>
  <c r="J841" i="49"/>
  <c r="J838" i="49"/>
  <c r="J829" i="49"/>
  <c r="J826" i="49"/>
  <c r="J817" i="49"/>
  <c r="J814" i="49"/>
  <c r="J805" i="49"/>
  <c r="J802" i="49"/>
  <c r="J778" i="49"/>
  <c r="J760" i="49"/>
  <c r="J742" i="49"/>
  <c r="J724" i="49"/>
  <c r="J706" i="49"/>
  <c r="J688" i="49"/>
  <c r="J670" i="49"/>
  <c r="J585" i="49"/>
  <c r="J578" i="49"/>
  <c r="J571" i="49"/>
  <c r="J522" i="49"/>
  <c r="J499" i="49"/>
  <c r="J391" i="49"/>
  <c r="J820" i="49"/>
  <c r="J796" i="49"/>
  <c r="J788" i="49"/>
  <c r="J752" i="49"/>
  <c r="J716" i="49"/>
  <c r="J680" i="49"/>
  <c r="J646" i="49"/>
  <c r="J622" i="49"/>
  <c r="J601" i="49"/>
  <c r="J584" i="49"/>
  <c r="J957" i="49"/>
  <c r="J945" i="49"/>
  <c r="J933" i="49"/>
  <c r="J921" i="49"/>
  <c r="J909" i="49"/>
  <c r="J897" i="49"/>
  <c r="J885" i="49"/>
  <c r="J868" i="49"/>
  <c r="J856" i="49"/>
  <c r="J844" i="49"/>
  <c r="J832" i="49"/>
  <c r="J808" i="49"/>
  <c r="J952" i="49"/>
  <c r="J940" i="49"/>
  <c r="J928" i="49"/>
  <c r="J916" i="49"/>
  <c r="J904" i="49"/>
  <c r="J892" i="49"/>
  <c r="J882" i="49"/>
  <c r="J876" i="49"/>
  <c r="J873" i="49"/>
  <c r="J864" i="49"/>
  <c r="J861" i="49"/>
  <c r="J852" i="49"/>
  <c r="J849" i="49"/>
  <c r="J840" i="49"/>
  <c r="J837" i="49"/>
  <c r="J828" i="49"/>
  <c r="J825" i="49"/>
  <c r="J816" i="49"/>
  <c r="J813" i="49"/>
  <c r="J804" i="49"/>
  <c r="J801" i="49"/>
  <c r="J790" i="49"/>
  <c r="J772" i="49"/>
  <c r="J754" i="49"/>
  <c r="J736" i="49"/>
  <c r="J718" i="49"/>
  <c r="J700" i="49"/>
  <c r="J682" i="49"/>
  <c r="J664" i="49"/>
  <c r="J648" i="49"/>
  <c r="J640" i="49"/>
  <c r="J624" i="49"/>
  <c r="J604" i="49"/>
  <c r="J532" i="49"/>
  <c r="J427" i="49"/>
  <c r="J764" i="49"/>
  <c r="J728" i="49"/>
  <c r="J692" i="49"/>
  <c r="J607" i="49"/>
  <c r="J549" i="49"/>
  <c r="J542" i="49"/>
  <c r="J535" i="49"/>
  <c r="J628" i="49"/>
  <c r="J616" i="49"/>
  <c r="J590" i="49"/>
  <c r="J583" i="49"/>
  <c r="J554" i="49"/>
  <c r="J547" i="49"/>
  <c r="J527" i="49"/>
  <c r="J596" i="49"/>
  <c r="J560" i="49"/>
  <c r="J517" i="49"/>
  <c r="J511" i="49"/>
  <c r="J475" i="49"/>
  <c r="J439" i="49"/>
  <c r="J403" i="49"/>
  <c r="J367" i="49"/>
  <c r="J668" i="49"/>
  <c r="J656" i="49"/>
  <c r="J644" i="49"/>
  <c r="J632" i="49"/>
  <c r="J620" i="49"/>
  <c r="J608" i="49"/>
  <c r="J602" i="49"/>
  <c r="J595" i="49"/>
  <c r="J566" i="49"/>
  <c r="J559" i="49"/>
  <c r="J530" i="49"/>
  <c r="J572" i="49"/>
  <c r="J487" i="49"/>
  <c r="J451" i="49"/>
  <c r="J415" i="49"/>
  <c r="J379" i="49"/>
  <c r="J526" i="49"/>
  <c r="J521" i="49"/>
  <c r="J504" i="49"/>
  <c r="J492" i="49"/>
  <c r="J480" i="49"/>
  <c r="J468" i="49"/>
  <c r="J456" i="49"/>
  <c r="J444" i="49"/>
  <c r="J432" i="49"/>
  <c r="J420" i="49"/>
  <c r="J408" i="49"/>
  <c r="J396" i="49"/>
  <c r="J384" i="49"/>
  <c r="J372" i="49"/>
  <c r="J360" i="49"/>
  <c r="J359" i="49"/>
  <c r="J525" i="49"/>
  <c r="J358" i="49"/>
  <c r="J509" i="49"/>
  <c r="J497" i="49"/>
  <c r="J485" i="49"/>
  <c r="J473" i="49"/>
  <c r="J461" i="49"/>
  <c r="J449" i="49"/>
  <c r="J437" i="49"/>
  <c r="J425" i="49"/>
  <c r="J413" i="49"/>
  <c r="J401" i="49"/>
  <c r="J389" i="49"/>
  <c r="J377" i="49"/>
  <c r="J365" i="49"/>
  <c r="J107" i="49"/>
  <c r="J106" i="49"/>
  <c r="J105" i="49"/>
  <c r="J104" i="49"/>
  <c r="J101" i="49"/>
  <c r="J100" i="49"/>
  <c r="J99" i="49"/>
  <c r="J98" i="49"/>
  <c r="J95" i="49"/>
  <c r="J94" i="49"/>
  <c r="J93" i="49"/>
  <c r="J92" i="49"/>
  <c r="J89" i="49"/>
  <c r="J88" i="49"/>
  <c r="J87" i="49"/>
  <c r="J86" i="49"/>
  <c r="J85" i="49"/>
  <c r="J84" i="49"/>
  <c r="J83" i="49"/>
  <c r="J82" i="49"/>
  <c r="J81" i="49"/>
  <c r="J80" i="49"/>
  <c r="J79" i="49"/>
  <c r="J78" i="49"/>
  <c r="J77" i="49"/>
  <c r="J76" i="49"/>
  <c r="J75" i="49"/>
  <c r="J74" i="49"/>
  <c r="J73" i="49"/>
  <c r="J72" i="49"/>
  <c r="J71" i="49"/>
  <c r="J70" i="49"/>
  <c r="J69" i="49"/>
  <c r="J68" i="49"/>
  <c r="J67" i="49"/>
  <c r="J66" i="49"/>
  <c r="J65" i="49"/>
  <c r="J64" i="49"/>
  <c r="J63" i="49"/>
  <c r="J62" i="49"/>
  <c r="J61" i="49"/>
  <c r="J60" i="49"/>
  <c r="J59" i="49"/>
  <c r="J58" i="49"/>
  <c r="J57" i="49"/>
  <c r="J56" i="49"/>
  <c r="J55" i="49"/>
  <c r="J54" i="49"/>
  <c r="J53" i="49"/>
  <c r="J52" i="49"/>
  <c r="J51" i="49"/>
  <c r="J50" i="49"/>
  <c r="J49" i="49"/>
  <c r="J48" i="49"/>
  <c r="J47" i="49"/>
  <c r="J46" i="49"/>
  <c r="J45" i="49"/>
  <c r="J44" i="49"/>
  <c r="J43" i="49"/>
  <c r="J42" i="49"/>
  <c r="J41" i="49"/>
  <c r="J40" i="49"/>
  <c r="J39" i="49"/>
  <c r="J38" i="49"/>
  <c r="J37" i="49"/>
  <c r="J36" i="49"/>
  <c r="J35" i="49"/>
  <c r="J34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0" i="49"/>
  <c r="J9" i="49"/>
  <c r="D34" i="48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479" i="36"/>
  <c r="E478" i="36"/>
  <c r="E477" i="36"/>
  <c r="E476" i="36"/>
  <c r="E475" i="36"/>
  <c r="E474" i="36"/>
  <c r="E473" i="36"/>
  <c r="E472" i="36"/>
  <c r="E471" i="36"/>
  <c r="E470" i="36"/>
  <c r="E469" i="36"/>
  <c r="E468" i="36"/>
  <c r="E467" i="36"/>
  <c r="E466" i="36"/>
  <c r="E465" i="36"/>
  <c r="E464" i="36"/>
  <c r="E463" i="36"/>
  <c r="E462" i="36"/>
  <c r="E461" i="36"/>
  <c r="E460" i="36"/>
  <c r="E459" i="36"/>
  <c r="E458" i="36"/>
  <c r="E457" i="36"/>
  <c r="E456" i="36"/>
  <c r="E455" i="36"/>
  <c r="E454" i="36"/>
  <c r="E453" i="36"/>
  <c r="E452" i="36"/>
  <c r="E451" i="36"/>
  <c r="E450" i="36"/>
  <c r="E449" i="36"/>
  <c r="E448" i="36"/>
  <c r="E447" i="36"/>
  <c r="E446" i="36"/>
  <c r="E445" i="36"/>
  <c r="E444" i="36"/>
  <c r="E443" i="36"/>
  <c r="E442" i="36"/>
  <c r="E441" i="36"/>
  <c r="E440" i="36"/>
  <c r="E439" i="36"/>
  <c r="E438" i="36"/>
  <c r="E437" i="36"/>
  <c r="E436" i="36"/>
  <c r="E435" i="36"/>
  <c r="E434" i="36"/>
  <c r="E433" i="36"/>
  <c r="E432" i="36"/>
  <c r="E431" i="36"/>
  <c r="E430" i="36"/>
  <c r="E429" i="36"/>
  <c r="E428" i="36"/>
  <c r="E427" i="36"/>
  <c r="E426" i="36"/>
  <c r="E425" i="36"/>
  <c r="E424" i="36"/>
  <c r="E423" i="36"/>
  <c r="E422" i="36"/>
  <c r="E421" i="36"/>
  <c r="E420" i="36"/>
  <c r="E419" i="36"/>
  <c r="E418" i="36"/>
  <c r="E417" i="36"/>
  <c r="E416" i="36"/>
  <c r="E415" i="36"/>
  <c r="E414" i="36"/>
  <c r="E413" i="36"/>
  <c r="E412" i="36"/>
  <c r="E411" i="36"/>
  <c r="E410" i="36"/>
  <c r="E409" i="36"/>
  <c r="E408" i="36"/>
  <c r="E407" i="36"/>
  <c r="E406" i="36"/>
  <c r="E405" i="36"/>
  <c r="E404" i="36"/>
  <c r="E403" i="36"/>
  <c r="E402" i="36"/>
  <c r="E401" i="36"/>
  <c r="E400" i="36"/>
  <c r="E399" i="36"/>
  <c r="E398" i="36"/>
  <c r="E397" i="36"/>
  <c r="E396" i="36"/>
  <c r="E395" i="36"/>
  <c r="E394" i="36"/>
  <c r="E393" i="36"/>
  <c r="E392" i="36"/>
  <c r="E391" i="36"/>
  <c r="E390" i="36"/>
  <c r="E389" i="36"/>
  <c r="E388" i="36"/>
  <c r="E387" i="36"/>
  <c r="E386" i="36"/>
  <c r="E385" i="36"/>
  <c r="E384" i="36"/>
  <c r="E383" i="36"/>
  <c r="E382" i="36"/>
  <c r="E381" i="36"/>
  <c r="E380" i="36"/>
  <c r="E379" i="36"/>
  <c r="E378" i="36"/>
  <c r="E377" i="36"/>
  <c r="E376" i="36"/>
  <c r="E375" i="36"/>
  <c r="E374" i="36"/>
  <c r="E373" i="36"/>
  <c r="E372" i="36"/>
  <c r="E371" i="36"/>
  <c r="E370" i="36"/>
  <c r="E369" i="36"/>
  <c r="E368" i="36"/>
  <c r="E367" i="36"/>
  <c r="E366" i="36"/>
  <c r="E365" i="36"/>
  <c r="E364" i="36"/>
  <c r="E363" i="36"/>
  <c r="E362" i="36"/>
  <c r="E361" i="36"/>
  <c r="E360" i="36"/>
  <c r="E359" i="36"/>
  <c r="E358" i="36"/>
  <c r="E357" i="36"/>
  <c r="E356" i="36"/>
  <c r="E355" i="36"/>
  <c r="E354" i="36"/>
  <c r="E353" i="36"/>
  <c r="E352" i="36"/>
  <c r="E351" i="36"/>
  <c r="E350" i="36"/>
  <c r="E349" i="36"/>
  <c r="E348" i="36"/>
  <c r="E347" i="36"/>
  <c r="E346" i="36"/>
  <c r="E345" i="36"/>
  <c r="E344" i="36"/>
  <c r="E343" i="36"/>
  <c r="E342" i="36"/>
  <c r="E341" i="36"/>
  <c r="E340" i="36"/>
  <c r="E339" i="36"/>
  <c r="E338" i="36"/>
  <c r="E337" i="36"/>
  <c r="E336" i="36"/>
  <c r="E335" i="36"/>
  <c r="E334" i="36"/>
  <c r="E333" i="36"/>
  <c r="E332" i="36"/>
  <c r="E331" i="36"/>
  <c r="E330" i="36"/>
  <c r="E329" i="36"/>
  <c r="E328" i="36"/>
  <c r="E327" i="36"/>
  <c r="E326" i="36"/>
  <c r="E325" i="36"/>
  <c r="E324" i="36"/>
  <c r="E323" i="36"/>
  <c r="E322" i="36"/>
  <c r="E321" i="36"/>
  <c r="E320" i="36"/>
  <c r="E319" i="36"/>
  <c r="E318" i="36"/>
  <c r="E317" i="36"/>
  <c r="E316" i="36"/>
  <c r="E315" i="36"/>
  <c r="E314" i="36"/>
  <c r="E313" i="36"/>
  <c r="E312" i="36"/>
  <c r="E311" i="36"/>
  <c r="E310" i="36"/>
  <c r="E309" i="36"/>
  <c r="E308" i="36"/>
  <c r="E307" i="36"/>
  <c r="E306" i="36"/>
  <c r="E305" i="36"/>
  <c r="E304" i="36"/>
  <c r="E303" i="36"/>
  <c r="E302" i="36"/>
  <c r="E301" i="36"/>
  <c r="E300" i="36"/>
  <c r="E299" i="36"/>
  <c r="E298" i="36"/>
  <c r="E297" i="36"/>
  <c r="E296" i="36"/>
  <c r="E295" i="36"/>
  <c r="E294" i="36"/>
  <c r="E293" i="36"/>
  <c r="E292" i="36"/>
  <c r="E291" i="36"/>
  <c r="E290" i="36"/>
  <c r="E289" i="36"/>
  <c r="E288" i="36"/>
  <c r="E287" i="36"/>
  <c r="E286" i="36"/>
  <c r="E285" i="36"/>
  <c r="E284" i="36"/>
  <c r="E283" i="36"/>
  <c r="E282" i="36"/>
  <c r="E281" i="36"/>
  <c r="E280" i="36"/>
  <c r="E279" i="36"/>
  <c r="E278" i="36"/>
  <c r="E277" i="36"/>
  <c r="E276" i="36"/>
  <c r="E275" i="36"/>
  <c r="E274" i="36"/>
  <c r="E273" i="36"/>
  <c r="E272" i="36"/>
  <c r="E271" i="36"/>
  <c r="E270" i="36"/>
  <c r="E269" i="36"/>
  <c r="E268" i="36"/>
  <c r="E267" i="36"/>
  <c r="E266" i="36"/>
  <c r="E265" i="36"/>
  <c r="E264" i="36"/>
  <c r="E263" i="36"/>
  <c r="E262" i="36"/>
  <c r="E261" i="36"/>
  <c r="E260" i="36"/>
  <c r="E259" i="36"/>
  <c r="E258" i="36"/>
  <c r="E257" i="36"/>
  <c r="E256" i="36"/>
  <c r="E255" i="36"/>
  <c r="E254" i="36"/>
  <c r="E253" i="36"/>
  <c r="E252" i="36"/>
  <c r="E251" i="36"/>
  <c r="E250" i="36"/>
  <c r="E249" i="36"/>
  <c r="E248" i="36"/>
  <c r="E247" i="36"/>
  <c r="E246" i="36"/>
  <c r="E245" i="36"/>
  <c r="E244" i="36"/>
  <c r="E243" i="36"/>
  <c r="E242" i="36"/>
  <c r="E241" i="36"/>
  <c r="E240" i="36"/>
  <c r="E239" i="36"/>
  <c r="E238" i="36"/>
  <c r="E237" i="36"/>
  <c r="E236" i="36"/>
  <c r="E235" i="36"/>
  <c r="E234" i="36"/>
  <c r="E233" i="36"/>
  <c r="E232" i="36"/>
  <c r="E231" i="36"/>
  <c r="E230" i="36"/>
  <c r="E229" i="36"/>
  <c r="E228" i="36"/>
  <c r="E227" i="36"/>
  <c r="E226" i="36"/>
  <c r="E225" i="36"/>
  <c r="E224" i="36"/>
  <c r="E223" i="36"/>
  <c r="E222" i="36"/>
  <c r="E221" i="36"/>
  <c r="E220" i="36"/>
  <c r="E219" i="36"/>
  <c r="E218" i="36"/>
  <c r="E217" i="36"/>
  <c r="E216" i="36"/>
  <c r="E215" i="36"/>
  <c r="E214" i="36"/>
  <c r="E213" i="36"/>
  <c r="E212" i="36"/>
  <c r="E211" i="36"/>
  <c r="E210" i="36"/>
  <c r="E209" i="36"/>
  <c r="E208" i="36"/>
  <c r="E207" i="36"/>
  <c r="E206" i="36"/>
  <c r="E205" i="36"/>
  <c r="E204" i="36"/>
  <c r="E203" i="36"/>
  <c r="E202" i="36"/>
  <c r="E201" i="36"/>
  <c r="E200" i="36"/>
  <c r="E199" i="36"/>
  <c r="E198" i="36"/>
  <c r="E197" i="36"/>
  <c r="E196" i="36"/>
  <c r="E195" i="36"/>
  <c r="E194" i="36"/>
  <c r="E193" i="36"/>
  <c r="E192" i="36"/>
  <c r="E191" i="36"/>
  <c r="E190" i="36"/>
  <c r="E189" i="36"/>
  <c r="E188" i="36"/>
  <c r="E187" i="36"/>
  <c r="E186" i="36"/>
  <c r="E185" i="36"/>
  <c r="E184" i="36"/>
  <c r="E183" i="36"/>
  <c r="E182" i="36"/>
  <c r="E181" i="36"/>
  <c r="E180" i="36"/>
  <c r="E179" i="36"/>
  <c r="E178" i="36"/>
  <c r="E177" i="36"/>
  <c r="E176" i="36"/>
  <c r="E175" i="36"/>
  <c r="E174" i="36"/>
  <c r="E173" i="36"/>
  <c r="E172" i="36"/>
  <c r="E171" i="36"/>
  <c r="E170" i="36"/>
  <c r="E169" i="36"/>
  <c r="E168" i="36"/>
  <c r="E167" i="36"/>
  <c r="E166" i="36"/>
  <c r="E165" i="36"/>
  <c r="E164" i="36"/>
  <c r="E163" i="36"/>
  <c r="E162" i="36"/>
  <c r="E161" i="36"/>
  <c r="E160" i="36"/>
  <c r="E159" i="36"/>
  <c r="E158" i="36"/>
  <c r="E157" i="36"/>
  <c r="E156" i="36"/>
  <c r="E155" i="36"/>
  <c r="E154" i="36"/>
  <c r="E153" i="36"/>
  <c r="E152" i="36"/>
  <c r="E151" i="36"/>
  <c r="E150" i="36"/>
  <c r="E149" i="36"/>
  <c r="E148" i="36"/>
  <c r="E147" i="36"/>
  <c r="E146" i="36"/>
  <c r="E145" i="36"/>
  <c r="E144" i="36"/>
  <c r="E143" i="36"/>
  <c r="E142" i="36"/>
  <c r="E141" i="36"/>
  <c r="E140" i="36"/>
  <c r="E139" i="36"/>
  <c r="E138" i="36"/>
  <c r="E137" i="36"/>
  <c r="E136" i="36"/>
  <c r="E135" i="36"/>
  <c r="E134" i="36"/>
  <c r="E133" i="36"/>
  <c r="E132" i="36"/>
  <c r="E131" i="36"/>
  <c r="E130" i="36"/>
  <c r="E129" i="36"/>
  <c r="E128" i="36"/>
  <c r="E127" i="36"/>
  <c r="E126" i="36"/>
  <c r="E125" i="36"/>
  <c r="E124" i="36"/>
  <c r="E123" i="36"/>
  <c r="E122" i="36"/>
  <c r="E121" i="36"/>
  <c r="E120" i="36"/>
  <c r="E119" i="36"/>
  <c r="E118" i="36"/>
  <c r="E117" i="36"/>
  <c r="E116" i="36"/>
  <c r="E115" i="36"/>
  <c r="E114" i="36"/>
  <c r="E113" i="36"/>
  <c r="E112" i="36"/>
  <c r="E111" i="36"/>
  <c r="E110" i="36"/>
  <c r="E109" i="36"/>
  <c r="E108" i="36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479" i="37"/>
  <c r="E478" i="37"/>
  <c r="E477" i="37"/>
  <c r="E476" i="37"/>
  <c r="E475" i="37"/>
  <c r="E474" i="37"/>
  <c r="E473" i="37"/>
  <c r="E472" i="37"/>
  <c r="E471" i="37"/>
  <c r="E470" i="37"/>
  <c r="E469" i="37"/>
  <c r="E468" i="37"/>
  <c r="E467" i="37"/>
  <c r="E466" i="37"/>
  <c r="E465" i="37"/>
  <c r="E464" i="37"/>
  <c r="E463" i="37"/>
  <c r="E462" i="37"/>
  <c r="E461" i="37"/>
  <c r="E460" i="37"/>
  <c r="E459" i="37"/>
  <c r="E458" i="37"/>
  <c r="E457" i="37"/>
  <c r="E456" i="37"/>
  <c r="E455" i="37"/>
  <c r="E454" i="37"/>
  <c r="E453" i="37"/>
  <c r="E452" i="37"/>
  <c r="E451" i="37"/>
  <c r="E450" i="37"/>
  <c r="E449" i="37"/>
  <c r="E448" i="37"/>
  <c r="E447" i="37"/>
  <c r="E446" i="37"/>
  <c r="E445" i="37"/>
  <c r="E444" i="37"/>
  <c r="E443" i="37"/>
  <c r="E442" i="37"/>
  <c r="E441" i="37"/>
  <c r="E440" i="37"/>
  <c r="E439" i="37"/>
  <c r="E438" i="37"/>
  <c r="E437" i="37"/>
  <c r="E436" i="37"/>
  <c r="E435" i="37"/>
  <c r="E434" i="37"/>
  <c r="E433" i="37"/>
  <c r="E432" i="37"/>
  <c r="E431" i="37"/>
  <c r="E430" i="37"/>
  <c r="E429" i="37"/>
  <c r="E428" i="37"/>
  <c r="E427" i="37"/>
  <c r="E426" i="37"/>
  <c r="E425" i="37"/>
  <c r="E424" i="37"/>
  <c r="E423" i="37"/>
  <c r="E422" i="37"/>
  <c r="E421" i="37"/>
  <c r="E420" i="37"/>
  <c r="E419" i="37"/>
  <c r="E418" i="37"/>
  <c r="E417" i="37"/>
  <c r="E416" i="37"/>
  <c r="E415" i="37"/>
  <c r="E414" i="37"/>
  <c r="E413" i="37"/>
  <c r="E412" i="37"/>
  <c r="E411" i="37"/>
  <c r="E410" i="37"/>
  <c r="E409" i="37"/>
  <c r="E408" i="37"/>
  <c r="E407" i="37"/>
  <c r="E406" i="37"/>
  <c r="E405" i="37"/>
  <c r="E404" i="37"/>
  <c r="E403" i="37"/>
  <c r="E402" i="37"/>
  <c r="E401" i="37"/>
  <c r="E400" i="37"/>
  <c r="E399" i="37"/>
  <c r="E398" i="37"/>
  <c r="E397" i="37"/>
  <c r="E396" i="37"/>
  <c r="E395" i="37"/>
  <c r="E394" i="37"/>
  <c r="E393" i="37"/>
  <c r="E392" i="37"/>
  <c r="E391" i="37"/>
  <c r="E390" i="37"/>
  <c r="E389" i="37"/>
  <c r="E388" i="37"/>
  <c r="E387" i="37"/>
  <c r="E386" i="37"/>
  <c r="E385" i="37"/>
  <c r="E384" i="37"/>
  <c r="E383" i="37"/>
  <c r="E382" i="37"/>
  <c r="E381" i="37"/>
  <c r="E380" i="37"/>
  <c r="E379" i="37"/>
  <c r="E378" i="37"/>
  <c r="E377" i="37"/>
  <c r="E376" i="37"/>
  <c r="E375" i="37"/>
  <c r="E374" i="37"/>
  <c r="E373" i="37"/>
  <c r="E372" i="37"/>
  <c r="E371" i="37"/>
  <c r="E370" i="37"/>
  <c r="E369" i="37"/>
  <c r="E368" i="37"/>
  <c r="E367" i="37"/>
  <c r="E366" i="37"/>
  <c r="E365" i="37"/>
  <c r="E364" i="37"/>
  <c r="E363" i="37"/>
  <c r="E362" i="37"/>
  <c r="E361" i="37"/>
  <c r="E360" i="37"/>
  <c r="E359" i="37"/>
  <c r="E358" i="37"/>
  <c r="E357" i="37"/>
  <c r="E356" i="37"/>
  <c r="E355" i="37"/>
  <c r="E354" i="37"/>
  <c r="E353" i="37"/>
  <c r="E352" i="37"/>
  <c r="E351" i="37"/>
  <c r="E350" i="37"/>
  <c r="E349" i="37"/>
  <c r="E348" i="37"/>
  <c r="E347" i="37"/>
  <c r="E346" i="37"/>
  <c r="E345" i="37"/>
  <c r="E344" i="37"/>
  <c r="E343" i="37"/>
  <c r="E342" i="37"/>
  <c r="E341" i="37"/>
  <c r="E340" i="37"/>
  <c r="E339" i="37"/>
  <c r="E338" i="37"/>
  <c r="E337" i="37"/>
  <c r="E336" i="37"/>
  <c r="E335" i="37"/>
  <c r="E334" i="37"/>
  <c r="E333" i="37"/>
  <c r="E332" i="37"/>
  <c r="E331" i="37"/>
  <c r="E330" i="37"/>
  <c r="E329" i="37"/>
  <c r="E328" i="37"/>
  <c r="E327" i="37"/>
  <c r="E326" i="37"/>
  <c r="E325" i="37"/>
  <c r="E324" i="37"/>
  <c r="E323" i="37"/>
  <c r="E322" i="37"/>
  <c r="E321" i="37"/>
  <c r="E320" i="37"/>
  <c r="E319" i="37"/>
  <c r="E318" i="37"/>
  <c r="E317" i="37"/>
  <c r="E316" i="37"/>
  <c r="E315" i="37"/>
  <c r="E314" i="37"/>
  <c r="E313" i="37"/>
  <c r="E312" i="37"/>
  <c r="E311" i="37"/>
  <c r="E310" i="37"/>
  <c r="E309" i="37"/>
  <c r="E308" i="37"/>
  <c r="E307" i="37"/>
  <c r="E306" i="37"/>
  <c r="E305" i="37"/>
  <c r="E304" i="37"/>
  <c r="E303" i="37"/>
  <c r="E302" i="37"/>
  <c r="E301" i="37"/>
  <c r="E300" i="37"/>
  <c r="E299" i="37"/>
  <c r="E298" i="37"/>
  <c r="E297" i="37"/>
  <c r="E296" i="37"/>
  <c r="E295" i="37"/>
  <c r="E294" i="37"/>
  <c r="E293" i="37"/>
  <c r="E292" i="37"/>
  <c r="E291" i="37"/>
  <c r="E290" i="37"/>
  <c r="E289" i="37"/>
  <c r="E288" i="37"/>
  <c r="E287" i="37"/>
  <c r="E286" i="37"/>
  <c r="E285" i="37"/>
  <c r="E284" i="37"/>
  <c r="E283" i="37"/>
  <c r="E282" i="37"/>
  <c r="E281" i="37"/>
  <c r="E280" i="37"/>
  <c r="E279" i="37"/>
  <c r="E278" i="37"/>
  <c r="E277" i="37"/>
  <c r="E276" i="37"/>
  <c r="E275" i="37"/>
  <c r="E274" i="37"/>
  <c r="E273" i="37"/>
  <c r="E272" i="37"/>
  <c r="E271" i="37"/>
  <c r="E270" i="37"/>
  <c r="E269" i="37"/>
  <c r="E268" i="37"/>
  <c r="E267" i="37"/>
  <c r="E266" i="37"/>
  <c r="E265" i="37"/>
  <c r="E264" i="37"/>
  <c r="E263" i="37"/>
  <c r="E262" i="37"/>
  <c r="E261" i="37"/>
  <c r="E260" i="37"/>
  <c r="E259" i="37"/>
  <c r="E258" i="37"/>
  <c r="E257" i="37"/>
  <c r="E256" i="37"/>
  <c r="E255" i="37"/>
  <c r="E254" i="37"/>
  <c r="E253" i="37"/>
  <c r="E252" i="37"/>
  <c r="E251" i="37"/>
  <c r="E250" i="37"/>
  <c r="E249" i="37"/>
  <c r="E248" i="37"/>
  <c r="E247" i="37"/>
  <c r="E246" i="37"/>
  <c r="E245" i="37"/>
  <c r="E244" i="37"/>
  <c r="E243" i="37"/>
  <c r="E242" i="37"/>
  <c r="E241" i="37"/>
  <c r="E240" i="37"/>
  <c r="E239" i="37"/>
  <c r="E238" i="37"/>
  <c r="E237" i="37"/>
  <c r="E236" i="37"/>
  <c r="E235" i="37"/>
  <c r="E234" i="37"/>
  <c r="E233" i="37"/>
  <c r="E232" i="37"/>
  <c r="E231" i="37"/>
  <c r="E230" i="37"/>
  <c r="E229" i="37"/>
  <c r="E228" i="37"/>
  <c r="E227" i="37"/>
  <c r="E226" i="37"/>
  <c r="E225" i="37"/>
  <c r="E224" i="37"/>
  <c r="E223" i="37"/>
  <c r="E222" i="37"/>
  <c r="E221" i="37"/>
  <c r="E220" i="37"/>
  <c r="E219" i="37"/>
  <c r="E218" i="37"/>
  <c r="E217" i="37"/>
  <c r="E216" i="37"/>
  <c r="E215" i="37"/>
  <c r="E214" i="37"/>
  <c r="E213" i="37"/>
  <c r="E212" i="37"/>
  <c r="E211" i="37"/>
  <c r="E210" i="37"/>
  <c r="E209" i="37"/>
  <c r="E208" i="37"/>
  <c r="E207" i="37"/>
  <c r="E206" i="37"/>
  <c r="E205" i="37"/>
  <c r="E204" i="37"/>
  <c r="E203" i="37"/>
  <c r="E202" i="37"/>
  <c r="E201" i="37"/>
  <c r="E200" i="37"/>
  <c r="E199" i="37"/>
  <c r="E198" i="37"/>
  <c r="E197" i="37"/>
  <c r="E196" i="37"/>
  <c r="E195" i="37"/>
  <c r="E194" i="37"/>
  <c r="E193" i="37"/>
  <c r="E192" i="37"/>
  <c r="E191" i="37"/>
  <c r="E190" i="37"/>
  <c r="E189" i="37"/>
  <c r="E188" i="37"/>
  <c r="E187" i="37"/>
  <c r="E186" i="37"/>
  <c r="E185" i="37"/>
  <c r="E184" i="37"/>
  <c r="E183" i="37"/>
  <c r="E182" i="37"/>
  <c r="E181" i="37"/>
  <c r="E180" i="37"/>
  <c r="E179" i="37"/>
  <c r="E178" i="37"/>
  <c r="E177" i="37"/>
  <c r="E176" i="37"/>
  <c r="E175" i="37"/>
  <c r="E174" i="37"/>
  <c r="E173" i="37"/>
  <c r="E172" i="37"/>
  <c r="E171" i="37"/>
  <c r="E170" i="37"/>
  <c r="E169" i="37"/>
  <c r="E168" i="37"/>
  <c r="E167" i="37"/>
  <c r="E166" i="37"/>
  <c r="E165" i="37"/>
  <c r="E164" i="37"/>
  <c r="E163" i="37"/>
  <c r="E162" i="37"/>
  <c r="E161" i="37"/>
  <c r="E160" i="37"/>
  <c r="E159" i="37"/>
  <c r="E158" i="37"/>
  <c r="E157" i="37"/>
  <c r="E156" i="37"/>
  <c r="E155" i="37"/>
  <c r="E154" i="37"/>
  <c r="E153" i="37"/>
  <c r="E152" i="37"/>
  <c r="E151" i="37"/>
  <c r="E150" i="37"/>
  <c r="E149" i="37"/>
  <c r="E148" i="37"/>
  <c r="E147" i="37"/>
  <c r="E146" i="37"/>
  <c r="E145" i="37"/>
  <c r="E144" i="37"/>
  <c r="E143" i="37"/>
  <c r="E142" i="37"/>
  <c r="E141" i="37"/>
  <c r="E140" i="37"/>
  <c r="E139" i="37"/>
  <c r="E138" i="37"/>
  <c r="E137" i="37"/>
  <c r="E136" i="37"/>
  <c r="E135" i="37"/>
  <c r="E134" i="37"/>
  <c r="E133" i="37"/>
  <c r="E132" i="37"/>
  <c r="E131" i="37"/>
  <c r="E130" i="37"/>
  <c r="E129" i="37"/>
  <c r="E128" i="37"/>
  <c r="E127" i="37"/>
  <c r="E126" i="37"/>
  <c r="E125" i="37"/>
  <c r="E124" i="37"/>
  <c r="E123" i="37"/>
  <c r="E122" i="37"/>
  <c r="E121" i="37"/>
  <c r="E120" i="37"/>
  <c r="E119" i="37"/>
  <c r="E118" i="37"/>
  <c r="E117" i="37"/>
  <c r="E116" i="37"/>
  <c r="E115" i="37"/>
  <c r="E114" i="37"/>
  <c r="E113" i="37"/>
  <c r="E112" i="37"/>
  <c r="E111" i="37"/>
  <c r="E110" i="37"/>
  <c r="E109" i="37"/>
  <c r="E108" i="37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50" i="37"/>
  <c r="E49" i="37"/>
  <c r="E48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479" i="32"/>
  <c r="E478" i="32"/>
  <c r="E477" i="32"/>
  <c r="E476" i="32"/>
  <c r="E475" i="32"/>
  <c r="E474" i="32"/>
  <c r="E473" i="32"/>
  <c r="E472" i="32"/>
  <c r="E471" i="32"/>
  <c r="E470" i="32"/>
  <c r="E469" i="32"/>
  <c r="E468" i="32"/>
  <c r="E467" i="32"/>
  <c r="E466" i="32"/>
  <c r="E465" i="32"/>
  <c r="E464" i="32"/>
  <c r="E463" i="32"/>
  <c r="E462" i="32"/>
  <c r="E461" i="32"/>
  <c r="E460" i="32"/>
  <c r="E459" i="32"/>
  <c r="E458" i="32"/>
  <c r="E457" i="32"/>
  <c r="E456" i="32"/>
  <c r="E455" i="32"/>
  <c r="E454" i="32"/>
  <c r="E453" i="32"/>
  <c r="E452" i="32"/>
  <c r="E451" i="32"/>
  <c r="E450" i="32"/>
  <c r="E449" i="32"/>
  <c r="E448" i="32"/>
  <c r="E447" i="32"/>
  <c r="E446" i="32"/>
  <c r="E445" i="32"/>
  <c r="E444" i="32"/>
  <c r="E443" i="32"/>
  <c r="E442" i="32"/>
  <c r="E441" i="32"/>
  <c r="E440" i="32"/>
  <c r="E439" i="32"/>
  <c r="E438" i="32"/>
  <c r="E437" i="32"/>
  <c r="E436" i="32"/>
  <c r="E435" i="32"/>
  <c r="E434" i="32"/>
  <c r="E433" i="32"/>
  <c r="E432" i="32"/>
  <c r="E431" i="32"/>
  <c r="E430" i="32"/>
  <c r="E429" i="32"/>
  <c r="E428" i="32"/>
  <c r="E427" i="32"/>
  <c r="E426" i="32"/>
  <c r="E425" i="32"/>
  <c r="E424" i="32"/>
  <c r="E423" i="32"/>
  <c r="E422" i="32"/>
  <c r="E421" i="32"/>
  <c r="E420" i="32"/>
  <c r="E419" i="32"/>
  <c r="E418" i="32"/>
  <c r="E417" i="32"/>
  <c r="E416" i="32"/>
  <c r="E415" i="32"/>
  <c r="E414" i="32"/>
  <c r="E413" i="32"/>
  <c r="E412" i="32"/>
  <c r="E411" i="32"/>
  <c r="E410" i="32"/>
  <c r="E409" i="32"/>
  <c r="E408" i="32"/>
  <c r="E407" i="32"/>
  <c r="E406" i="32"/>
  <c r="E405" i="32"/>
  <c r="E404" i="32"/>
  <c r="E403" i="32"/>
  <c r="E402" i="32"/>
  <c r="E401" i="32"/>
  <c r="E400" i="32"/>
  <c r="E399" i="32"/>
  <c r="E398" i="32"/>
  <c r="E397" i="32"/>
  <c r="E396" i="32"/>
  <c r="E395" i="32"/>
  <c r="E394" i="32"/>
  <c r="E393" i="32"/>
  <c r="E392" i="32"/>
  <c r="E391" i="32"/>
  <c r="E390" i="32"/>
  <c r="E389" i="32"/>
  <c r="E388" i="32"/>
  <c r="E387" i="32"/>
  <c r="E386" i="32"/>
  <c r="E385" i="32"/>
  <c r="E384" i="32"/>
  <c r="E383" i="32"/>
  <c r="E382" i="32"/>
  <c r="E381" i="32"/>
  <c r="E380" i="32"/>
  <c r="E379" i="32"/>
  <c r="E378" i="32"/>
  <c r="E377" i="32"/>
  <c r="E376" i="32"/>
  <c r="E375" i="32"/>
  <c r="E374" i="32"/>
  <c r="E373" i="32"/>
  <c r="E372" i="32"/>
  <c r="E371" i="32"/>
  <c r="E370" i="32"/>
  <c r="E369" i="32"/>
  <c r="E368" i="32"/>
  <c r="E367" i="32"/>
  <c r="E366" i="32"/>
  <c r="E365" i="32"/>
  <c r="E364" i="32"/>
  <c r="E363" i="32"/>
  <c r="E362" i="32"/>
  <c r="E361" i="32"/>
  <c r="E360" i="32"/>
  <c r="E359" i="32"/>
  <c r="E358" i="32"/>
  <c r="E357" i="32"/>
  <c r="E356" i="32"/>
  <c r="E355" i="32"/>
  <c r="E354" i="32"/>
  <c r="E353" i="32"/>
  <c r="E352" i="32"/>
  <c r="E351" i="32"/>
  <c r="E350" i="32"/>
  <c r="E349" i="32"/>
  <c r="E348" i="32"/>
  <c r="E347" i="32"/>
  <c r="E346" i="32"/>
  <c r="E345" i="32"/>
  <c r="E344" i="32"/>
  <c r="E343" i="32"/>
  <c r="E342" i="32"/>
  <c r="E341" i="32"/>
  <c r="E340" i="32"/>
  <c r="E339" i="32"/>
  <c r="E338" i="32"/>
  <c r="E337" i="32"/>
  <c r="E336" i="32"/>
  <c r="E335" i="32"/>
  <c r="E334" i="32"/>
  <c r="E333" i="32"/>
  <c r="E332" i="32"/>
  <c r="E331" i="32"/>
  <c r="E330" i="32"/>
  <c r="E329" i="32"/>
  <c r="E328" i="32"/>
  <c r="E327" i="32"/>
  <c r="E326" i="32"/>
  <c r="E325" i="32"/>
  <c r="E324" i="32"/>
  <c r="E323" i="32"/>
  <c r="E322" i="32"/>
  <c r="E321" i="32"/>
  <c r="E320" i="32"/>
  <c r="E319" i="32"/>
  <c r="E318" i="32"/>
  <c r="E317" i="32"/>
  <c r="E316" i="32"/>
  <c r="E315" i="32"/>
  <c r="E314" i="32"/>
  <c r="E313" i="32"/>
  <c r="E312" i="32"/>
  <c r="E311" i="32"/>
  <c r="E310" i="32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37" i="45"/>
  <c r="E36" i="45"/>
  <c r="E35" i="45"/>
  <c r="E34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479" i="35"/>
  <c r="E478" i="35"/>
  <c r="E477" i="35"/>
  <c r="E476" i="35"/>
  <c r="E475" i="35"/>
  <c r="E474" i="35"/>
  <c r="E473" i="35"/>
  <c r="E472" i="35"/>
  <c r="E471" i="35"/>
  <c r="E470" i="35"/>
  <c r="E469" i="35"/>
  <c r="E468" i="35"/>
  <c r="E467" i="35"/>
  <c r="E466" i="35"/>
  <c r="E465" i="35"/>
  <c r="E464" i="35"/>
  <c r="E463" i="35"/>
  <c r="E462" i="35"/>
  <c r="E461" i="35"/>
  <c r="E460" i="35"/>
  <c r="E459" i="35"/>
  <c r="E458" i="35"/>
  <c r="E457" i="35"/>
  <c r="E456" i="35"/>
  <c r="E455" i="35"/>
  <c r="E454" i="35"/>
  <c r="E453" i="35"/>
  <c r="E452" i="35"/>
  <c r="E451" i="35"/>
  <c r="E450" i="35"/>
  <c r="E449" i="35"/>
  <c r="E448" i="35"/>
  <c r="E447" i="35"/>
  <c r="E446" i="35"/>
  <c r="E445" i="35"/>
  <c r="E444" i="35"/>
  <c r="E443" i="35"/>
  <c r="E442" i="35"/>
  <c r="E441" i="35"/>
  <c r="E440" i="35"/>
  <c r="E439" i="35"/>
  <c r="E438" i="35"/>
  <c r="E437" i="35"/>
  <c r="E436" i="35"/>
  <c r="E435" i="35"/>
  <c r="E434" i="35"/>
  <c r="E433" i="35"/>
  <c r="E432" i="35"/>
  <c r="E431" i="35"/>
  <c r="E430" i="35"/>
  <c r="E429" i="35"/>
  <c r="E428" i="35"/>
  <c r="E427" i="35"/>
  <c r="E426" i="35"/>
  <c r="E425" i="35"/>
  <c r="E424" i="35"/>
  <c r="E423" i="35"/>
  <c r="E422" i="35"/>
  <c r="E421" i="35"/>
  <c r="E420" i="35"/>
  <c r="E419" i="35"/>
  <c r="E418" i="35"/>
  <c r="E417" i="35"/>
  <c r="E416" i="35"/>
  <c r="E415" i="35"/>
  <c r="E414" i="35"/>
  <c r="E413" i="35"/>
  <c r="E412" i="35"/>
  <c r="E411" i="35"/>
  <c r="E410" i="35"/>
  <c r="E409" i="35"/>
  <c r="E408" i="35"/>
  <c r="E407" i="35"/>
  <c r="E406" i="35"/>
  <c r="E405" i="35"/>
  <c r="E404" i="35"/>
  <c r="E403" i="35"/>
  <c r="E402" i="35"/>
  <c r="E401" i="35"/>
  <c r="E400" i="35"/>
  <c r="E399" i="35"/>
  <c r="E398" i="35"/>
  <c r="E397" i="35"/>
  <c r="E396" i="35"/>
  <c r="E395" i="35"/>
  <c r="E394" i="35"/>
  <c r="E393" i="35"/>
  <c r="E392" i="35"/>
  <c r="E391" i="35"/>
  <c r="E390" i="35"/>
  <c r="E389" i="35"/>
  <c r="E388" i="35"/>
  <c r="E387" i="35"/>
  <c r="E386" i="35"/>
  <c r="E385" i="35"/>
  <c r="E384" i="35"/>
  <c r="E383" i="35"/>
  <c r="E382" i="35"/>
  <c r="E381" i="35"/>
  <c r="E380" i="35"/>
  <c r="E379" i="35"/>
  <c r="E378" i="35"/>
  <c r="E377" i="35"/>
  <c r="E376" i="35"/>
  <c r="E375" i="35"/>
  <c r="E374" i="35"/>
  <c r="E373" i="35"/>
  <c r="E372" i="35"/>
  <c r="E371" i="35"/>
  <c r="E370" i="35"/>
  <c r="E369" i="35"/>
  <c r="E368" i="35"/>
  <c r="E367" i="35"/>
  <c r="E366" i="35"/>
  <c r="E365" i="35"/>
  <c r="E364" i="35"/>
  <c r="E363" i="35"/>
  <c r="E362" i="35"/>
  <c r="E361" i="35"/>
  <c r="E360" i="35"/>
  <c r="E359" i="35"/>
  <c r="E358" i="35"/>
  <c r="E357" i="35"/>
  <c r="E356" i="35"/>
  <c r="E355" i="35"/>
  <c r="E354" i="35"/>
  <c r="E353" i="35"/>
  <c r="E352" i="35"/>
  <c r="E351" i="35"/>
  <c r="E350" i="35"/>
  <c r="E349" i="35"/>
  <c r="E348" i="35"/>
  <c r="E347" i="35"/>
  <c r="E346" i="35"/>
  <c r="E345" i="35"/>
  <c r="E344" i="35"/>
  <c r="E343" i="35"/>
  <c r="E342" i="35"/>
  <c r="E341" i="35"/>
  <c r="E340" i="35"/>
  <c r="E339" i="35"/>
  <c r="E338" i="35"/>
  <c r="E337" i="35"/>
  <c r="E336" i="35"/>
  <c r="E335" i="35"/>
  <c r="E334" i="35"/>
  <c r="E333" i="35"/>
  <c r="E332" i="35"/>
  <c r="E331" i="35"/>
  <c r="E330" i="35"/>
  <c r="E329" i="35"/>
  <c r="E328" i="35"/>
  <c r="E327" i="35"/>
  <c r="E326" i="35"/>
  <c r="E325" i="35"/>
  <c r="E324" i="35"/>
  <c r="E323" i="35"/>
  <c r="E322" i="35"/>
  <c r="E321" i="35"/>
  <c r="E320" i="35"/>
  <c r="E319" i="35"/>
  <c r="E318" i="35"/>
  <c r="E317" i="35"/>
  <c r="E316" i="35"/>
  <c r="E315" i="35"/>
  <c r="E314" i="35"/>
  <c r="E313" i="35"/>
  <c r="E312" i="35"/>
  <c r="E311" i="35"/>
  <c r="E310" i="35"/>
  <c r="E309" i="35"/>
  <c r="E308" i="35"/>
  <c r="E307" i="35"/>
  <c r="E306" i="35"/>
  <c r="E305" i="35"/>
  <c r="E304" i="35"/>
  <c r="E303" i="35"/>
  <c r="E302" i="35"/>
  <c r="E301" i="35"/>
  <c r="E300" i="35"/>
  <c r="E299" i="35"/>
  <c r="E298" i="35"/>
  <c r="E297" i="35"/>
  <c r="E296" i="35"/>
  <c r="E295" i="35"/>
  <c r="E294" i="35"/>
  <c r="E293" i="35"/>
  <c r="E292" i="35"/>
  <c r="E291" i="35"/>
  <c r="E290" i="35"/>
  <c r="E289" i="35"/>
  <c r="E288" i="35"/>
  <c r="E287" i="35"/>
  <c r="E286" i="35"/>
  <c r="E285" i="35"/>
  <c r="E284" i="35"/>
  <c r="E283" i="35"/>
  <c r="E282" i="35"/>
  <c r="E281" i="35"/>
  <c r="E280" i="35"/>
  <c r="E279" i="35"/>
  <c r="E278" i="35"/>
  <c r="E277" i="35"/>
  <c r="E276" i="35"/>
  <c r="E275" i="35"/>
  <c r="E274" i="35"/>
  <c r="E273" i="35"/>
  <c r="E272" i="35"/>
  <c r="E271" i="35"/>
  <c r="E270" i="35"/>
  <c r="E269" i="35"/>
  <c r="E268" i="35"/>
  <c r="E267" i="35"/>
  <c r="E266" i="35"/>
  <c r="E265" i="35"/>
  <c r="E264" i="35"/>
  <c r="E263" i="35"/>
  <c r="E262" i="35"/>
  <c r="E261" i="35"/>
  <c r="E260" i="35"/>
  <c r="E259" i="35"/>
  <c r="E258" i="35"/>
  <c r="E257" i="35"/>
  <c r="E256" i="35"/>
  <c r="E255" i="35"/>
  <c r="E254" i="35"/>
  <c r="E253" i="35"/>
  <c r="E252" i="35"/>
  <c r="E251" i="35"/>
  <c r="E250" i="35"/>
  <c r="E249" i="35"/>
  <c r="E248" i="35"/>
  <c r="E247" i="35"/>
  <c r="E246" i="35"/>
  <c r="E245" i="35"/>
  <c r="E244" i="35"/>
  <c r="E243" i="35"/>
  <c r="E242" i="35"/>
  <c r="E241" i="35"/>
  <c r="E240" i="35"/>
  <c r="E239" i="35"/>
  <c r="E238" i="35"/>
  <c r="E237" i="35"/>
  <c r="E236" i="35"/>
  <c r="E235" i="35"/>
  <c r="E234" i="35"/>
  <c r="E233" i="35"/>
  <c r="E232" i="35"/>
  <c r="E231" i="35"/>
  <c r="E230" i="35"/>
  <c r="E229" i="35"/>
  <c r="E228" i="35"/>
  <c r="E227" i="35"/>
  <c r="E226" i="35"/>
  <c r="E225" i="35"/>
  <c r="E224" i="35"/>
  <c r="E223" i="35"/>
  <c r="E222" i="35"/>
  <c r="E221" i="35"/>
  <c r="E220" i="35"/>
  <c r="E219" i="35"/>
  <c r="E218" i="35"/>
  <c r="E217" i="35"/>
  <c r="E216" i="35"/>
  <c r="E215" i="35"/>
  <c r="E214" i="35"/>
  <c r="E213" i="35"/>
  <c r="E212" i="35"/>
  <c r="E211" i="35"/>
  <c r="E210" i="35"/>
  <c r="E209" i="35"/>
  <c r="E208" i="35"/>
  <c r="E207" i="35"/>
  <c r="E206" i="35"/>
  <c r="E205" i="35"/>
  <c r="E204" i="35"/>
  <c r="E203" i="35"/>
  <c r="E202" i="35"/>
  <c r="E201" i="35"/>
  <c r="E200" i="35"/>
  <c r="E199" i="35"/>
  <c r="E198" i="35"/>
  <c r="E197" i="35"/>
  <c r="E196" i="35"/>
  <c r="E195" i="35"/>
  <c r="E194" i="35"/>
  <c r="E193" i="35"/>
  <c r="E192" i="35"/>
  <c r="E191" i="35"/>
  <c r="E190" i="35"/>
  <c r="E189" i="35"/>
  <c r="E188" i="35"/>
  <c r="E187" i="35"/>
  <c r="E186" i="35"/>
  <c r="E185" i="35"/>
  <c r="E184" i="35"/>
  <c r="E183" i="35"/>
  <c r="E182" i="35"/>
  <c r="E181" i="35"/>
  <c r="E180" i="35"/>
  <c r="E179" i="35"/>
  <c r="E178" i="35"/>
  <c r="E177" i="35"/>
  <c r="E176" i="35"/>
  <c r="E175" i="35"/>
  <c r="E174" i="35"/>
  <c r="E173" i="35"/>
  <c r="E172" i="35"/>
  <c r="E171" i="35"/>
  <c r="E170" i="35"/>
  <c r="E169" i="35"/>
  <c r="E168" i="35"/>
  <c r="E167" i="35"/>
  <c r="E166" i="35"/>
  <c r="E165" i="35"/>
  <c r="E164" i="35"/>
  <c r="E163" i="35"/>
  <c r="E162" i="35"/>
  <c r="E161" i="35"/>
  <c r="E160" i="35"/>
  <c r="E159" i="35"/>
  <c r="E158" i="35"/>
  <c r="E157" i="35"/>
  <c r="E156" i="35"/>
  <c r="E155" i="35"/>
  <c r="E154" i="35"/>
  <c r="E153" i="35"/>
  <c r="E152" i="35"/>
  <c r="E151" i="35"/>
  <c r="E150" i="35"/>
  <c r="E149" i="35"/>
  <c r="E148" i="35"/>
  <c r="E147" i="35"/>
  <c r="E146" i="35"/>
  <c r="E145" i="35"/>
  <c r="E144" i="35"/>
  <c r="E143" i="35"/>
  <c r="E142" i="35"/>
  <c r="E141" i="35"/>
  <c r="E140" i="35"/>
  <c r="E139" i="35"/>
  <c r="E138" i="35"/>
  <c r="E137" i="35"/>
  <c r="E136" i="35"/>
  <c r="E135" i="35"/>
  <c r="E134" i="35"/>
  <c r="E133" i="35"/>
  <c r="E132" i="35"/>
  <c r="E131" i="35"/>
  <c r="E130" i="35"/>
  <c r="E129" i="35"/>
  <c r="E128" i="35"/>
  <c r="E127" i="35"/>
  <c r="E126" i="35"/>
  <c r="E125" i="35"/>
  <c r="E124" i="35"/>
  <c r="E123" i="35"/>
  <c r="E122" i="35"/>
  <c r="E121" i="35"/>
  <c r="E120" i="35"/>
  <c r="E119" i="35"/>
  <c r="E118" i="35"/>
  <c r="E117" i="35"/>
  <c r="E116" i="35"/>
  <c r="E115" i="35"/>
  <c r="E114" i="35"/>
  <c r="E113" i="35"/>
  <c r="E112" i="35"/>
  <c r="E111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479" i="30"/>
  <c r="E478" i="30"/>
  <c r="E477" i="30"/>
  <c r="E476" i="30"/>
  <c r="E475" i="30"/>
  <c r="E474" i="30"/>
  <c r="E473" i="30"/>
  <c r="E472" i="30"/>
  <c r="E471" i="30"/>
  <c r="E470" i="30"/>
  <c r="E469" i="30"/>
  <c r="E468" i="30"/>
  <c r="E467" i="30"/>
  <c r="E466" i="30"/>
  <c r="E465" i="30"/>
  <c r="E464" i="30"/>
  <c r="E463" i="30"/>
  <c r="E462" i="30"/>
  <c r="E461" i="30"/>
  <c r="E460" i="30"/>
  <c r="E459" i="30"/>
  <c r="E458" i="30"/>
  <c r="E457" i="30"/>
  <c r="E456" i="30"/>
  <c r="E455" i="30"/>
  <c r="E454" i="30"/>
  <c r="E453" i="30"/>
  <c r="E452" i="30"/>
  <c r="E451" i="30"/>
  <c r="E450" i="30"/>
  <c r="E449" i="30"/>
  <c r="E448" i="30"/>
  <c r="E447" i="30"/>
  <c r="E446" i="30"/>
  <c r="E445" i="30"/>
  <c r="E444" i="30"/>
  <c r="E443" i="30"/>
  <c r="E442" i="30"/>
  <c r="E441" i="30"/>
  <c r="E440" i="30"/>
  <c r="E439" i="30"/>
  <c r="E438" i="30"/>
  <c r="E437" i="30"/>
  <c r="E436" i="30"/>
  <c r="E435" i="30"/>
  <c r="E434" i="30"/>
  <c r="E433" i="30"/>
  <c r="E432" i="30"/>
  <c r="E431" i="30"/>
  <c r="E430" i="30"/>
  <c r="E429" i="30"/>
  <c r="E428" i="30"/>
  <c r="E427" i="30"/>
  <c r="E426" i="30"/>
  <c r="E425" i="30"/>
  <c r="E424" i="30"/>
  <c r="E423" i="30"/>
  <c r="E422" i="30"/>
  <c r="E421" i="30"/>
  <c r="E420" i="30"/>
  <c r="E419" i="30"/>
  <c r="E418" i="30"/>
  <c r="E417" i="30"/>
  <c r="E416" i="30"/>
  <c r="E415" i="30"/>
  <c r="E414" i="30"/>
  <c r="E413" i="30"/>
  <c r="E412" i="30"/>
  <c r="E411" i="30"/>
  <c r="E410" i="30"/>
  <c r="E409" i="30"/>
  <c r="E408" i="30"/>
  <c r="E407" i="30"/>
  <c r="E406" i="30"/>
  <c r="E405" i="30"/>
  <c r="E404" i="30"/>
  <c r="E403" i="30"/>
  <c r="E402" i="30"/>
  <c r="E401" i="30"/>
  <c r="E400" i="30"/>
  <c r="E399" i="30"/>
  <c r="E398" i="30"/>
  <c r="E397" i="30"/>
  <c r="E396" i="30"/>
  <c r="E395" i="30"/>
  <c r="E394" i="30"/>
  <c r="E393" i="30"/>
  <c r="E392" i="30"/>
  <c r="E391" i="30"/>
  <c r="E390" i="30"/>
  <c r="E389" i="30"/>
  <c r="E388" i="30"/>
  <c r="E387" i="30"/>
  <c r="E386" i="30"/>
  <c r="E385" i="30"/>
  <c r="E384" i="30"/>
  <c r="E383" i="30"/>
  <c r="E382" i="30"/>
  <c r="E381" i="30"/>
  <c r="E380" i="30"/>
  <c r="E379" i="30"/>
  <c r="E378" i="30"/>
  <c r="E377" i="30"/>
  <c r="E376" i="30"/>
  <c r="E375" i="30"/>
  <c r="E374" i="30"/>
  <c r="E373" i="30"/>
  <c r="E372" i="30"/>
  <c r="E371" i="30"/>
  <c r="E370" i="30"/>
  <c r="E369" i="30"/>
  <c r="E368" i="30"/>
  <c r="E367" i="30"/>
  <c r="E366" i="30"/>
  <c r="E365" i="30"/>
  <c r="E364" i="30"/>
  <c r="E363" i="30"/>
  <c r="E362" i="30"/>
  <c r="E361" i="30"/>
  <c r="E360" i="30"/>
  <c r="E359" i="30"/>
  <c r="E358" i="30"/>
  <c r="E357" i="30"/>
  <c r="E356" i="30"/>
  <c r="E355" i="30"/>
  <c r="E354" i="30"/>
  <c r="E353" i="30"/>
  <c r="E352" i="30"/>
  <c r="E351" i="30"/>
  <c r="E350" i="30"/>
  <c r="E349" i="30"/>
  <c r="E348" i="30"/>
  <c r="E347" i="30"/>
  <c r="E346" i="30"/>
  <c r="E345" i="30"/>
  <c r="E344" i="30"/>
  <c r="E343" i="30"/>
  <c r="E342" i="30"/>
  <c r="E341" i="30"/>
  <c r="E340" i="30"/>
  <c r="E339" i="30"/>
  <c r="E338" i="30"/>
  <c r="E337" i="30"/>
  <c r="E336" i="30"/>
  <c r="E335" i="30"/>
  <c r="E334" i="30"/>
  <c r="E333" i="30"/>
  <c r="E332" i="30"/>
  <c r="E331" i="30"/>
  <c r="E330" i="30"/>
  <c r="E329" i="30"/>
  <c r="E328" i="30"/>
  <c r="E327" i="30"/>
  <c r="E326" i="30"/>
  <c r="E325" i="30"/>
  <c r="E324" i="30"/>
  <c r="E323" i="30"/>
  <c r="E322" i="30"/>
  <c r="E321" i="30"/>
  <c r="E320" i="30"/>
  <c r="E319" i="30"/>
  <c r="E318" i="30"/>
  <c r="E317" i="30"/>
  <c r="E316" i="30"/>
  <c r="E315" i="30"/>
  <c r="E314" i="30"/>
  <c r="E313" i="30"/>
  <c r="E312" i="30"/>
  <c r="E311" i="30"/>
  <c r="E310" i="30"/>
  <c r="E309" i="30"/>
  <c r="E308" i="30"/>
  <c r="E307" i="30"/>
  <c r="E306" i="30"/>
  <c r="E305" i="30"/>
  <c r="E304" i="30"/>
  <c r="E303" i="30"/>
  <c r="E302" i="30"/>
  <c r="E301" i="30"/>
  <c r="E300" i="30"/>
  <c r="E299" i="30"/>
  <c r="E298" i="30"/>
  <c r="E297" i="30"/>
  <c r="E296" i="30"/>
  <c r="E295" i="30"/>
  <c r="E294" i="30"/>
  <c r="E293" i="30"/>
  <c r="E292" i="30"/>
  <c r="E291" i="30"/>
  <c r="E290" i="30"/>
  <c r="E289" i="30"/>
  <c r="E288" i="30"/>
  <c r="E287" i="30"/>
  <c r="E286" i="30"/>
  <c r="E285" i="30"/>
  <c r="E284" i="30"/>
  <c r="E283" i="30"/>
  <c r="E282" i="30"/>
  <c r="E281" i="30"/>
  <c r="E280" i="30"/>
  <c r="E279" i="30"/>
  <c r="E278" i="30"/>
  <c r="E277" i="30"/>
  <c r="E276" i="30"/>
  <c r="E275" i="30"/>
  <c r="E274" i="30"/>
  <c r="E273" i="30"/>
  <c r="E272" i="30"/>
  <c r="E271" i="30"/>
  <c r="E270" i="30"/>
  <c r="E269" i="30"/>
  <c r="E268" i="30"/>
  <c r="E267" i="30"/>
  <c r="E266" i="30"/>
  <c r="E265" i="30"/>
  <c r="E264" i="30"/>
  <c r="E263" i="30"/>
  <c r="E262" i="30"/>
  <c r="E261" i="30"/>
  <c r="E260" i="30"/>
  <c r="E259" i="30"/>
  <c r="E258" i="30"/>
  <c r="E257" i="30"/>
  <c r="E256" i="30"/>
  <c r="E255" i="30"/>
  <c r="E254" i="30"/>
  <c r="E253" i="30"/>
  <c r="E252" i="30"/>
  <c r="E251" i="30"/>
  <c r="E250" i="30"/>
  <c r="E249" i="30"/>
  <c r="E248" i="30"/>
  <c r="E247" i="30"/>
  <c r="E246" i="30"/>
  <c r="E245" i="30"/>
  <c r="E244" i="30"/>
  <c r="E243" i="30"/>
  <c r="E242" i="30"/>
  <c r="E241" i="30"/>
  <c r="E240" i="30"/>
  <c r="E239" i="30"/>
  <c r="E238" i="30"/>
  <c r="E237" i="30"/>
  <c r="E236" i="30"/>
  <c r="E235" i="30"/>
  <c r="E234" i="30"/>
  <c r="E233" i="30"/>
  <c r="E232" i="30"/>
  <c r="E231" i="30"/>
  <c r="E230" i="30"/>
  <c r="E229" i="30"/>
  <c r="E228" i="30"/>
  <c r="E227" i="30"/>
  <c r="E226" i="30"/>
  <c r="E225" i="30"/>
  <c r="E224" i="30"/>
  <c r="E223" i="30"/>
  <c r="E222" i="30"/>
  <c r="E221" i="30"/>
  <c r="E220" i="30"/>
  <c r="E219" i="30"/>
  <c r="E218" i="30"/>
  <c r="E217" i="30"/>
  <c r="E216" i="30"/>
  <c r="E215" i="30"/>
  <c r="E214" i="30"/>
  <c r="E213" i="30"/>
  <c r="E212" i="30"/>
  <c r="E211" i="30"/>
  <c r="E210" i="30"/>
  <c r="E209" i="30"/>
  <c r="E208" i="30"/>
  <c r="E207" i="30"/>
  <c r="E206" i="30"/>
  <c r="E205" i="30"/>
  <c r="E204" i="30"/>
  <c r="E203" i="30"/>
  <c r="E202" i="30"/>
  <c r="E201" i="30"/>
  <c r="E200" i="30"/>
  <c r="E199" i="30"/>
  <c r="E198" i="30"/>
  <c r="E197" i="30"/>
  <c r="E196" i="30"/>
  <c r="E195" i="30"/>
  <c r="E194" i="30"/>
  <c r="E193" i="30"/>
  <c r="E192" i="30"/>
  <c r="E191" i="30"/>
  <c r="E190" i="30"/>
  <c r="E189" i="30"/>
  <c r="E188" i="30"/>
  <c r="E187" i="30"/>
  <c r="E186" i="30"/>
  <c r="E185" i="30"/>
  <c r="E184" i="30"/>
  <c r="E183" i="30"/>
  <c r="E182" i="30"/>
  <c r="E181" i="30"/>
  <c r="E180" i="30"/>
  <c r="E179" i="30"/>
  <c r="E178" i="30"/>
  <c r="E177" i="30"/>
  <c r="E176" i="30"/>
  <c r="E175" i="30"/>
  <c r="E174" i="30"/>
  <c r="E173" i="30"/>
  <c r="E172" i="30"/>
  <c r="E171" i="30"/>
  <c r="E170" i="30"/>
  <c r="E169" i="30"/>
  <c r="E168" i="30"/>
  <c r="E167" i="30"/>
  <c r="E166" i="30"/>
  <c r="E165" i="30"/>
  <c r="E164" i="30"/>
  <c r="E163" i="30"/>
  <c r="E162" i="30"/>
  <c r="E161" i="30"/>
  <c r="E160" i="30"/>
  <c r="E159" i="30"/>
  <c r="E158" i="30"/>
  <c r="E157" i="30"/>
  <c r="E156" i="30"/>
  <c r="E155" i="30"/>
  <c r="E154" i="30"/>
  <c r="E153" i="30"/>
  <c r="E152" i="30"/>
  <c r="E151" i="30"/>
  <c r="E150" i="30"/>
  <c r="E149" i="30"/>
  <c r="E148" i="30"/>
  <c r="E147" i="30"/>
  <c r="E146" i="30"/>
  <c r="E145" i="30"/>
  <c r="E144" i="30"/>
  <c r="E143" i="30"/>
  <c r="E142" i="30"/>
  <c r="E141" i="30"/>
  <c r="E140" i="30"/>
  <c r="E139" i="30"/>
  <c r="E138" i="30"/>
  <c r="E137" i="30"/>
  <c r="E136" i="30"/>
  <c r="E135" i="30"/>
  <c r="E134" i="30"/>
  <c r="E133" i="30"/>
  <c r="E132" i="30"/>
  <c r="E131" i="30"/>
  <c r="E130" i="30"/>
  <c r="E129" i="30"/>
  <c r="E128" i="30"/>
  <c r="E127" i="30"/>
  <c r="E126" i="30"/>
  <c r="E125" i="30"/>
  <c r="E124" i="30"/>
  <c r="E123" i="30"/>
  <c r="E122" i="30"/>
  <c r="E121" i="30"/>
  <c r="E120" i="30"/>
  <c r="E119" i="30"/>
  <c r="E118" i="30"/>
  <c r="E117" i="30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479" i="26"/>
  <c r="E478" i="26"/>
  <c r="E477" i="26"/>
  <c r="E476" i="26"/>
  <c r="E475" i="26"/>
  <c r="E474" i="26"/>
  <c r="E473" i="26"/>
  <c r="E472" i="26"/>
  <c r="E471" i="26"/>
  <c r="E470" i="26"/>
  <c r="E469" i="26"/>
  <c r="E468" i="26"/>
  <c r="E467" i="26"/>
  <c r="E466" i="26"/>
  <c r="E465" i="26"/>
  <c r="E464" i="26"/>
  <c r="E463" i="26"/>
  <c r="E462" i="26"/>
  <c r="E461" i="26"/>
  <c r="E460" i="26"/>
  <c r="E459" i="26"/>
  <c r="E458" i="26"/>
  <c r="E457" i="26"/>
  <c r="E456" i="26"/>
  <c r="E455" i="26"/>
  <c r="E454" i="26"/>
  <c r="E453" i="26"/>
  <c r="E452" i="26"/>
  <c r="E451" i="26"/>
  <c r="E450" i="26"/>
  <c r="E449" i="26"/>
  <c r="E448" i="26"/>
  <c r="E447" i="26"/>
  <c r="E446" i="26"/>
  <c r="E445" i="26"/>
  <c r="E444" i="26"/>
  <c r="E443" i="26"/>
  <c r="E442" i="26"/>
  <c r="E441" i="26"/>
  <c r="E440" i="26"/>
  <c r="E439" i="26"/>
  <c r="E438" i="26"/>
  <c r="E437" i="26"/>
  <c r="E436" i="26"/>
  <c r="E435" i="26"/>
  <c r="E434" i="26"/>
  <c r="E433" i="26"/>
  <c r="E432" i="26"/>
  <c r="E431" i="26"/>
  <c r="E430" i="26"/>
  <c r="E429" i="26"/>
  <c r="E428" i="26"/>
  <c r="E427" i="26"/>
  <c r="E426" i="26"/>
  <c r="E425" i="26"/>
  <c r="E424" i="26"/>
  <c r="E423" i="26"/>
  <c r="E422" i="26"/>
  <c r="E421" i="26"/>
  <c r="E420" i="26"/>
  <c r="E419" i="26"/>
  <c r="E418" i="26"/>
  <c r="E417" i="26"/>
  <c r="E416" i="26"/>
  <c r="E415" i="26"/>
  <c r="E414" i="26"/>
  <c r="E413" i="26"/>
  <c r="E412" i="26"/>
  <c r="E411" i="26"/>
  <c r="E410" i="26"/>
  <c r="E409" i="26"/>
  <c r="E408" i="26"/>
  <c r="E407" i="26"/>
  <c r="E406" i="26"/>
  <c r="E405" i="26"/>
  <c r="E404" i="26"/>
  <c r="E403" i="26"/>
  <c r="E402" i="26"/>
  <c r="E401" i="26"/>
  <c r="E400" i="26"/>
  <c r="E399" i="26"/>
  <c r="E398" i="26"/>
  <c r="E397" i="26"/>
  <c r="E396" i="26"/>
  <c r="E395" i="26"/>
  <c r="E394" i="26"/>
  <c r="E393" i="26"/>
  <c r="E392" i="26"/>
  <c r="E391" i="26"/>
  <c r="E390" i="26"/>
  <c r="E389" i="26"/>
  <c r="E388" i="26"/>
  <c r="E387" i="26"/>
  <c r="E386" i="26"/>
  <c r="E385" i="26"/>
  <c r="E384" i="26"/>
  <c r="E383" i="26"/>
  <c r="E382" i="26"/>
  <c r="E381" i="26"/>
  <c r="E380" i="26"/>
  <c r="E379" i="26"/>
  <c r="E378" i="26"/>
  <c r="E377" i="26"/>
  <c r="E376" i="26"/>
  <c r="E375" i="26"/>
  <c r="E374" i="26"/>
  <c r="E373" i="26"/>
  <c r="E372" i="26"/>
  <c r="E371" i="26"/>
  <c r="E370" i="26"/>
  <c r="E369" i="26"/>
  <c r="E368" i="26"/>
  <c r="E367" i="26"/>
  <c r="E366" i="26"/>
  <c r="E365" i="26"/>
  <c r="E364" i="26"/>
  <c r="E363" i="26"/>
  <c r="E362" i="26"/>
  <c r="E361" i="26"/>
  <c r="E360" i="26"/>
  <c r="E359" i="26"/>
  <c r="E358" i="26"/>
  <c r="E357" i="26"/>
  <c r="E356" i="26"/>
  <c r="E355" i="26"/>
  <c r="E354" i="26"/>
  <c r="E353" i="26"/>
  <c r="E352" i="26"/>
  <c r="E351" i="26"/>
  <c r="E350" i="26"/>
  <c r="E349" i="26"/>
  <c r="E348" i="26"/>
  <c r="E347" i="26"/>
  <c r="E346" i="26"/>
  <c r="E345" i="26"/>
  <c r="E344" i="26"/>
  <c r="E343" i="26"/>
  <c r="E342" i="26"/>
  <c r="E341" i="26"/>
  <c r="E340" i="26"/>
  <c r="E339" i="26"/>
  <c r="E338" i="26"/>
  <c r="E337" i="26"/>
  <c r="E336" i="26"/>
  <c r="E335" i="26"/>
  <c r="E334" i="26"/>
  <c r="E333" i="26"/>
  <c r="E332" i="26"/>
  <c r="E331" i="26"/>
  <c r="E330" i="26"/>
  <c r="E329" i="26"/>
  <c r="E328" i="26"/>
  <c r="E327" i="26"/>
  <c r="E326" i="26"/>
  <c r="E325" i="26"/>
  <c r="E324" i="26"/>
  <c r="E323" i="26"/>
  <c r="E322" i="26"/>
  <c r="E321" i="26"/>
  <c r="E320" i="26"/>
  <c r="E319" i="26"/>
  <c r="E318" i="26"/>
  <c r="E317" i="26"/>
  <c r="E316" i="26"/>
  <c r="E315" i="26"/>
  <c r="E314" i="26"/>
  <c r="E313" i="26"/>
  <c r="E312" i="26"/>
  <c r="E311" i="26"/>
  <c r="E310" i="26"/>
  <c r="E309" i="26"/>
  <c r="E308" i="26"/>
  <c r="E307" i="26"/>
  <c r="E306" i="26"/>
  <c r="E305" i="26"/>
  <c r="E304" i="26"/>
  <c r="E303" i="26"/>
  <c r="E302" i="26"/>
  <c r="E301" i="26"/>
  <c r="E300" i="26"/>
  <c r="E299" i="26"/>
  <c r="E298" i="26"/>
  <c r="E297" i="26"/>
  <c r="E296" i="26"/>
  <c r="E295" i="26"/>
  <c r="E294" i="26"/>
  <c r="E293" i="26"/>
  <c r="E292" i="26"/>
  <c r="E291" i="26"/>
  <c r="E290" i="26"/>
  <c r="E289" i="26"/>
  <c r="E288" i="26"/>
  <c r="E287" i="26"/>
  <c r="E286" i="26"/>
  <c r="E285" i="26"/>
  <c r="E284" i="26"/>
  <c r="E283" i="26"/>
  <c r="E282" i="26"/>
  <c r="E281" i="26"/>
  <c r="E280" i="26"/>
  <c r="E279" i="26"/>
  <c r="E278" i="26"/>
  <c r="E277" i="26"/>
  <c r="E276" i="26"/>
  <c r="E275" i="26"/>
  <c r="E274" i="26"/>
  <c r="E273" i="26"/>
  <c r="E272" i="26"/>
  <c r="E271" i="26"/>
  <c r="E270" i="26"/>
  <c r="E269" i="26"/>
  <c r="E268" i="26"/>
  <c r="E267" i="26"/>
  <c r="E266" i="26"/>
  <c r="E265" i="26"/>
  <c r="E264" i="26"/>
  <c r="E263" i="26"/>
  <c r="E262" i="26"/>
  <c r="E261" i="26"/>
  <c r="E260" i="26"/>
  <c r="E259" i="26"/>
  <c r="E258" i="26"/>
  <c r="E257" i="26"/>
  <c r="E256" i="26"/>
  <c r="E255" i="26"/>
  <c r="E254" i="26"/>
  <c r="E253" i="26"/>
  <c r="E252" i="26"/>
  <c r="E251" i="26"/>
  <c r="E250" i="26"/>
  <c r="E249" i="26"/>
  <c r="E248" i="26"/>
  <c r="E247" i="26"/>
  <c r="E246" i="26"/>
  <c r="E245" i="26"/>
  <c r="E244" i="26"/>
  <c r="E243" i="26"/>
  <c r="E242" i="26"/>
  <c r="E241" i="26"/>
  <c r="E240" i="26"/>
  <c r="E239" i="26"/>
  <c r="E238" i="26"/>
  <c r="E237" i="26"/>
  <c r="E236" i="26"/>
  <c r="E235" i="26"/>
  <c r="E234" i="26"/>
  <c r="E233" i="26"/>
  <c r="E232" i="26"/>
  <c r="E231" i="26"/>
  <c r="E230" i="26"/>
  <c r="E229" i="26"/>
  <c r="E228" i="26"/>
  <c r="E227" i="26"/>
  <c r="E226" i="26"/>
  <c r="E225" i="26"/>
  <c r="E224" i="26"/>
  <c r="E223" i="26"/>
  <c r="E222" i="26"/>
  <c r="E221" i="26"/>
  <c r="E220" i="26"/>
  <c r="E219" i="26"/>
  <c r="E218" i="26"/>
  <c r="E217" i="26"/>
  <c r="E216" i="26"/>
  <c r="E215" i="26"/>
  <c r="E214" i="26"/>
  <c r="E213" i="26"/>
  <c r="E212" i="26"/>
  <c r="E211" i="26"/>
  <c r="E210" i="26"/>
  <c r="E209" i="26"/>
  <c r="E208" i="26"/>
  <c r="E207" i="26"/>
  <c r="E206" i="26"/>
  <c r="E205" i="26"/>
  <c r="E204" i="26"/>
  <c r="E203" i="26"/>
  <c r="E202" i="26"/>
  <c r="E201" i="26"/>
  <c r="E200" i="26"/>
  <c r="E199" i="26"/>
  <c r="E198" i="26"/>
  <c r="E197" i="26"/>
  <c r="E196" i="26"/>
  <c r="E195" i="26"/>
  <c r="E194" i="26"/>
  <c r="E193" i="26"/>
  <c r="E192" i="26"/>
  <c r="E191" i="26"/>
  <c r="E190" i="26"/>
  <c r="E189" i="26"/>
  <c r="E188" i="26"/>
  <c r="E187" i="26"/>
  <c r="E186" i="26"/>
  <c r="E185" i="26"/>
  <c r="E184" i="26"/>
  <c r="E183" i="26"/>
  <c r="E182" i="26"/>
  <c r="E181" i="26"/>
  <c r="E180" i="26"/>
  <c r="E179" i="26"/>
  <c r="E178" i="26"/>
  <c r="E177" i="26"/>
  <c r="E176" i="26"/>
  <c r="E175" i="26"/>
  <c r="E174" i="26"/>
  <c r="E173" i="26"/>
  <c r="E172" i="26"/>
  <c r="E171" i="26"/>
  <c r="E170" i="26"/>
  <c r="E169" i="26"/>
  <c r="E168" i="26"/>
  <c r="E167" i="26"/>
  <c r="E166" i="26"/>
  <c r="E165" i="26"/>
  <c r="E164" i="26"/>
  <c r="E163" i="26"/>
  <c r="E162" i="26"/>
  <c r="E161" i="26"/>
  <c r="E160" i="26"/>
  <c r="E159" i="26"/>
  <c r="E158" i="26"/>
  <c r="E157" i="26"/>
  <c r="E156" i="26"/>
  <c r="E155" i="26"/>
  <c r="E154" i="26"/>
  <c r="E153" i="26"/>
  <c r="E152" i="26"/>
  <c r="E151" i="26"/>
  <c r="E150" i="26"/>
  <c r="E149" i="26"/>
  <c r="E148" i="26"/>
  <c r="E147" i="26"/>
  <c r="E146" i="26"/>
  <c r="E145" i="26"/>
  <c r="E144" i="26"/>
  <c r="E143" i="26"/>
  <c r="E142" i="26"/>
  <c r="E141" i="26"/>
  <c r="E140" i="26"/>
  <c r="E139" i="26"/>
  <c r="E138" i="26"/>
  <c r="E137" i="26"/>
  <c r="E136" i="26"/>
  <c r="E135" i="26"/>
  <c r="E134" i="26"/>
  <c r="E133" i="26"/>
  <c r="E132" i="26"/>
  <c r="E131" i="26"/>
  <c r="E130" i="26"/>
  <c r="E129" i="26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J11" i="49" l="1"/>
  <c r="J91" i="49"/>
  <c r="J103" i="49"/>
  <c r="J97" i="49"/>
  <c r="J90" i="49"/>
  <c r="J96" i="49"/>
  <c r="J102" i="49"/>
  <c r="J108" i="49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7" i="27"/>
  <c r="E278" i="27"/>
  <c r="E279" i="27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299" i="27"/>
  <c r="E300" i="27"/>
  <c r="E301" i="27"/>
  <c r="E302" i="27"/>
  <c r="E303" i="27"/>
  <c r="E304" i="27"/>
  <c r="E305" i="27"/>
  <c r="E306" i="27"/>
  <c r="E307" i="27"/>
  <c r="E308" i="27"/>
  <c r="E309" i="27"/>
  <c r="E310" i="27"/>
  <c r="E311" i="27"/>
  <c r="E312" i="27"/>
  <c r="E313" i="27"/>
  <c r="E314" i="27"/>
  <c r="E315" i="27"/>
  <c r="E316" i="27"/>
  <c r="E317" i="27"/>
  <c r="E318" i="27"/>
  <c r="E319" i="27"/>
  <c r="E320" i="27"/>
  <c r="E321" i="27"/>
  <c r="E322" i="27"/>
  <c r="E323" i="27"/>
  <c r="E324" i="27"/>
  <c r="E325" i="27"/>
  <c r="E326" i="27"/>
  <c r="E327" i="27"/>
  <c r="E328" i="27"/>
  <c r="E329" i="27"/>
  <c r="E330" i="27"/>
  <c r="E331" i="27"/>
  <c r="E332" i="27"/>
  <c r="E333" i="27"/>
  <c r="E334" i="27"/>
  <c r="E335" i="27"/>
  <c r="E336" i="27"/>
  <c r="E337" i="27"/>
  <c r="E338" i="27"/>
  <c r="E339" i="27"/>
  <c r="E340" i="27"/>
  <c r="E341" i="27"/>
  <c r="E342" i="27"/>
  <c r="E343" i="27"/>
  <c r="E344" i="27"/>
  <c r="E345" i="27"/>
  <c r="E346" i="27"/>
  <c r="E347" i="27"/>
  <c r="E348" i="27"/>
  <c r="E349" i="27"/>
  <c r="E350" i="27"/>
  <c r="E351" i="27"/>
  <c r="E352" i="27"/>
  <c r="E353" i="27"/>
  <c r="E354" i="27"/>
  <c r="E355" i="27"/>
  <c r="E356" i="27"/>
  <c r="E357" i="27"/>
  <c r="E358" i="27"/>
  <c r="E359" i="27"/>
  <c r="E360" i="27"/>
  <c r="E361" i="27"/>
  <c r="E362" i="27"/>
  <c r="E363" i="27"/>
  <c r="E364" i="27"/>
  <c r="E365" i="27"/>
  <c r="E366" i="27"/>
  <c r="E367" i="27"/>
  <c r="E368" i="27"/>
  <c r="E369" i="27"/>
  <c r="E370" i="27"/>
  <c r="E371" i="27"/>
  <c r="E372" i="27"/>
  <c r="E373" i="27"/>
  <c r="E374" i="27"/>
  <c r="E375" i="27"/>
  <c r="E376" i="27"/>
  <c r="E377" i="27"/>
  <c r="E378" i="27"/>
  <c r="E379" i="27"/>
  <c r="E380" i="27"/>
  <c r="E381" i="27"/>
  <c r="E382" i="27"/>
  <c r="E383" i="27"/>
  <c r="E384" i="27"/>
  <c r="E385" i="27"/>
  <c r="E386" i="27"/>
  <c r="E387" i="27"/>
  <c r="E388" i="27"/>
  <c r="E389" i="27"/>
  <c r="E390" i="27"/>
  <c r="E391" i="27"/>
  <c r="E392" i="27"/>
  <c r="E393" i="27"/>
  <c r="E394" i="27"/>
  <c r="E395" i="27"/>
  <c r="E396" i="27"/>
  <c r="E397" i="27"/>
  <c r="E398" i="27"/>
  <c r="E399" i="27"/>
  <c r="E400" i="27"/>
  <c r="E401" i="27"/>
  <c r="E402" i="27"/>
  <c r="E403" i="27"/>
  <c r="E404" i="27"/>
  <c r="E405" i="27"/>
  <c r="E406" i="27"/>
  <c r="E407" i="27"/>
  <c r="E408" i="27"/>
  <c r="E409" i="27"/>
  <c r="E410" i="27"/>
  <c r="E411" i="27"/>
  <c r="E412" i="27"/>
  <c r="E413" i="27"/>
  <c r="E414" i="27"/>
  <c r="E415" i="27"/>
  <c r="E416" i="27"/>
  <c r="E417" i="27"/>
  <c r="E418" i="27"/>
  <c r="E419" i="27"/>
  <c r="E420" i="27"/>
  <c r="E421" i="27"/>
  <c r="E422" i="27"/>
  <c r="E423" i="27"/>
  <c r="E424" i="27"/>
  <c r="E425" i="27"/>
  <c r="E426" i="27"/>
  <c r="E427" i="27"/>
  <c r="E428" i="27"/>
  <c r="E429" i="27"/>
  <c r="E430" i="27"/>
  <c r="E431" i="27"/>
  <c r="E432" i="27"/>
  <c r="E433" i="27"/>
  <c r="E434" i="27"/>
  <c r="E435" i="27"/>
  <c r="E436" i="27"/>
  <c r="E437" i="27"/>
  <c r="E438" i="27"/>
  <c r="E439" i="27"/>
  <c r="E440" i="27"/>
  <c r="E441" i="27"/>
  <c r="E442" i="27"/>
  <c r="E443" i="27"/>
  <c r="E444" i="27"/>
  <c r="E445" i="27"/>
  <c r="E446" i="27"/>
  <c r="E447" i="27"/>
  <c r="E448" i="27"/>
  <c r="E449" i="27"/>
  <c r="E450" i="27"/>
  <c r="E451" i="27"/>
  <c r="E452" i="27"/>
  <c r="E453" i="27"/>
  <c r="E454" i="27"/>
  <c r="E455" i="27"/>
  <c r="E456" i="27"/>
  <c r="E457" i="27"/>
  <c r="E458" i="27"/>
  <c r="E459" i="27"/>
  <c r="E460" i="27"/>
  <c r="E461" i="27"/>
  <c r="E462" i="27"/>
  <c r="E463" i="27"/>
  <c r="E464" i="27"/>
  <c r="E465" i="27"/>
  <c r="E466" i="27"/>
  <c r="E467" i="27"/>
  <c r="E468" i="27"/>
  <c r="E469" i="27"/>
  <c r="E470" i="27"/>
  <c r="E471" i="27"/>
  <c r="E472" i="27"/>
  <c r="E473" i="27"/>
  <c r="E474" i="27"/>
  <c r="E475" i="27"/>
  <c r="E476" i="27"/>
  <c r="E477" i="27"/>
  <c r="E478" i="27"/>
  <c r="E479" i="27"/>
  <c r="E480" i="27"/>
  <c r="E481" i="27"/>
  <c r="E482" i="27"/>
  <c r="E483" i="27"/>
  <c r="E484" i="27"/>
  <c r="E485" i="27"/>
  <c r="E486" i="27"/>
  <c r="E487" i="27"/>
  <c r="E488" i="27"/>
  <c r="E489" i="27"/>
  <c r="E490" i="27"/>
  <c r="E491" i="27"/>
  <c r="E492" i="27"/>
  <c r="E493" i="27"/>
  <c r="E494" i="27"/>
  <c r="E495" i="27"/>
  <c r="E496" i="27"/>
  <c r="E497" i="27"/>
  <c r="E498" i="27"/>
  <c r="E499" i="27"/>
  <c r="E500" i="27"/>
  <c r="E501" i="27"/>
  <c r="E502" i="27"/>
  <c r="E503" i="27"/>
  <c r="E504" i="27"/>
  <c r="E505" i="27"/>
  <c r="E506" i="27"/>
  <c r="E507" i="27"/>
  <c r="E508" i="27"/>
  <c r="E509" i="27"/>
  <c r="E510" i="27"/>
  <c r="E511" i="27"/>
  <c r="E512" i="27"/>
  <c r="E513" i="27"/>
  <c r="E514" i="27"/>
  <c r="E515" i="27"/>
  <c r="E516" i="27"/>
  <c r="E517" i="27"/>
  <c r="E518" i="27"/>
  <c r="E519" i="27"/>
  <c r="E520" i="27"/>
  <c r="E521" i="27"/>
  <c r="E522" i="27"/>
  <c r="E523" i="27"/>
  <c r="E524" i="27"/>
  <c r="E525" i="27"/>
  <c r="E526" i="27"/>
  <c r="E527" i="27"/>
  <c r="E528" i="27"/>
  <c r="E529" i="27"/>
  <c r="E530" i="27"/>
  <c r="E531" i="27"/>
  <c r="E532" i="27"/>
  <c r="E533" i="27"/>
  <c r="E534" i="27"/>
  <c r="E535" i="27"/>
  <c r="E536" i="27"/>
  <c r="E537" i="27"/>
  <c r="E538" i="27"/>
  <c r="E539" i="27"/>
  <c r="E540" i="27"/>
  <c r="E541" i="27"/>
  <c r="E542" i="27"/>
  <c r="E543" i="27"/>
  <c r="E544" i="27"/>
  <c r="E545" i="27"/>
  <c r="E546" i="27"/>
  <c r="E547" i="27"/>
  <c r="E548" i="27"/>
  <c r="E549" i="27"/>
  <c r="E550" i="27"/>
  <c r="E551" i="27"/>
  <c r="E552" i="27"/>
  <c r="E553" i="27"/>
  <c r="E554" i="27"/>
  <c r="E555" i="27"/>
  <c r="E556" i="27"/>
  <c r="E557" i="27"/>
  <c r="E558" i="27"/>
  <c r="E559" i="27"/>
  <c r="E560" i="27"/>
  <c r="E561" i="27"/>
  <c r="E562" i="27"/>
  <c r="E563" i="27"/>
  <c r="E564" i="27"/>
  <c r="E565" i="27"/>
  <c r="E566" i="27"/>
  <c r="E567" i="27"/>
  <c r="E568" i="27"/>
  <c r="E569" i="27"/>
  <c r="E570" i="27"/>
  <c r="E571" i="27"/>
  <c r="E572" i="27"/>
  <c r="E573" i="27"/>
  <c r="E574" i="27"/>
  <c r="E575" i="27"/>
  <c r="E576" i="27"/>
  <c r="E577" i="27"/>
  <c r="E578" i="27"/>
  <c r="E579" i="27"/>
  <c r="E580" i="27"/>
  <c r="E581" i="27"/>
  <c r="E582" i="27"/>
  <c r="E583" i="27"/>
  <c r="E584" i="27"/>
  <c r="E585" i="27"/>
  <c r="E586" i="27"/>
  <c r="E587" i="27"/>
  <c r="E588" i="27"/>
  <c r="E589" i="27"/>
  <c r="E590" i="27"/>
  <c r="E591" i="27"/>
  <c r="E592" i="27"/>
  <c r="E593" i="27"/>
  <c r="E594" i="27"/>
  <c r="E595" i="27"/>
  <c r="E596" i="27"/>
  <c r="E597" i="27"/>
  <c r="E598" i="27"/>
  <c r="E599" i="27"/>
  <c r="E600" i="27"/>
  <c r="E601" i="27"/>
  <c r="E602" i="27"/>
  <c r="E603" i="27"/>
  <c r="E604" i="27"/>
  <c r="E605" i="27"/>
  <c r="E606" i="27"/>
  <c r="E607" i="27"/>
  <c r="E608" i="27"/>
  <c r="E609" i="27"/>
  <c r="E610" i="27"/>
  <c r="E611" i="27"/>
  <c r="E612" i="27"/>
  <c r="E613" i="27"/>
  <c r="E614" i="27"/>
  <c r="E615" i="27"/>
  <c r="E616" i="27"/>
  <c r="E617" i="27"/>
  <c r="E618" i="27"/>
  <c r="E619" i="27"/>
  <c r="E620" i="27"/>
  <c r="E621" i="27"/>
  <c r="E622" i="27"/>
  <c r="E623" i="27"/>
  <c r="E624" i="27"/>
  <c r="E625" i="27"/>
  <c r="E626" i="27"/>
  <c r="E627" i="27"/>
  <c r="E628" i="27"/>
  <c r="E629" i="27"/>
  <c r="E630" i="27"/>
  <c r="E631" i="27"/>
  <c r="E632" i="27"/>
  <c r="E633" i="27"/>
  <c r="E634" i="27"/>
  <c r="E635" i="27"/>
  <c r="E636" i="27"/>
  <c r="E637" i="27"/>
  <c r="E638" i="27"/>
  <c r="E639" i="27"/>
  <c r="E640" i="27"/>
  <c r="E641" i="27"/>
  <c r="E642" i="27"/>
  <c r="E643" i="27"/>
  <c r="E644" i="27"/>
  <c r="E645" i="27"/>
  <c r="E646" i="27"/>
  <c r="E647" i="27"/>
  <c r="E648" i="27"/>
  <c r="E649" i="27"/>
  <c r="E650" i="27"/>
  <c r="E651" i="27"/>
  <c r="E652" i="27"/>
  <c r="E653" i="27"/>
  <c r="E654" i="27"/>
  <c r="E655" i="27"/>
  <c r="E656" i="27"/>
  <c r="E657" i="27"/>
  <c r="E658" i="27"/>
  <c r="E659" i="27"/>
  <c r="E660" i="27"/>
  <c r="E661" i="27"/>
  <c r="E662" i="27"/>
  <c r="E663" i="27"/>
  <c r="E664" i="27"/>
  <c r="E665" i="27"/>
  <c r="E666" i="27"/>
  <c r="E667" i="27"/>
  <c r="E668" i="27"/>
  <c r="E669" i="27"/>
  <c r="E670" i="27"/>
  <c r="E671" i="27"/>
  <c r="E672" i="27"/>
  <c r="E673" i="27"/>
  <c r="E674" i="27"/>
  <c r="E675" i="27"/>
  <c r="E676" i="27"/>
  <c r="E677" i="27"/>
  <c r="E678" i="27"/>
  <c r="E679" i="27"/>
  <c r="E680" i="27"/>
  <c r="E681" i="27"/>
  <c r="E682" i="27"/>
  <c r="E683" i="27"/>
  <c r="E684" i="27"/>
  <c r="E685" i="27"/>
  <c r="E686" i="27"/>
  <c r="E687" i="27"/>
  <c r="E688" i="27"/>
  <c r="E689" i="27"/>
  <c r="E690" i="27"/>
  <c r="E691" i="27"/>
  <c r="E692" i="27"/>
  <c r="E693" i="27"/>
  <c r="E694" i="27"/>
  <c r="E695" i="27"/>
  <c r="E696" i="27"/>
  <c r="E697" i="27"/>
  <c r="E698" i="27"/>
  <c r="E699" i="27"/>
  <c r="E700" i="27"/>
  <c r="E701" i="27"/>
  <c r="E702" i="27"/>
  <c r="E703" i="27"/>
  <c r="E704" i="27"/>
  <c r="E705" i="27"/>
  <c r="E706" i="27"/>
  <c r="E707" i="27"/>
  <c r="E708" i="27"/>
  <c r="E709" i="27"/>
  <c r="E710" i="27"/>
  <c r="E711" i="27"/>
  <c r="E712" i="27"/>
  <c r="E713" i="27"/>
  <c r="E714" i="27"/>
  <c r="E715" i="27"/>
  <c r="E716" i="27"/>
  <c r="E717" i="27"/>
  <c r="E718" i="27"/>
  <c r="E719" i="27"/>
  <c r="E720" i="27"/>
  <c r="E721" i="27"/>
  <c r="E722" i="27"/>
  <c r="E723" i="27"/>
  <c r="E724" i="27"/>
  <c r="E725" i="27"/>
  <c r="E726" i="27"/>
  <c r="E727" i="27"/>
  <c r="E728" i="27"/>
  <c r="E729" i="27"/>
  <c r="E730" i="27"/>
  <c r="E731" i="27"/>
  <c r="E732" i="27"/>
  <c r="E733" i="27"/>
  <c r="E734" i="27"/>
  <c r="E735" i="27"/>
  <c r="E736" i="27"/>
  <c r="E737" i="27"/>
  <c r="E738" i="27"/>
  <c r="E739" i="27"/>
  <c r="E740" i="27"/>
  <c r="E741" i="27"/>
  <c r="E742" i="27"/>
  <c r="E743" i="27"/>
  <c r="E744" i="27"/>
  <c r="E745" i="27"/>
  <c r="E746" i="27"/>
  <c r="E747" i="27"/>
  <c r="E748" i="27"/>
  <c r="E749" i="27"/>
  <c r="E750" i="27"/>
  <c r="E751" i="27"/>
  <c r="E752" i="27"/>
  <c r="E753" i="27"/>
  <c r="E754" i="27"/>
  <c r="E755" i="27"/>
  <c r="E756" i="27"/>
  <c r="E757" i="27"/>
  <c r="E758" i="27"/>
  <c r="E759" i="27"/>
  <c r="E760" i="27"/>
  <c r="E761" i="27"/>
  <c r="E762" i="27"/>
  <c r="E763" i="27"/>
  <c r="E764" i="27"/>
  <c r="E765" i="27"/>
  <c r="E766" i="27"/>
  <c r="E767" i="27"/>
  <c r="E768" i="27"/>
  <c r="E769" i="27"/>
  <c r="E770" i="27"/>
  <c r="E771" i="27"/>
  <c r="E772" i="27"/>
  <c r="E773" i="27"/>
  <c r="E774" i="27"/>
  <c r="E775" i="27"/>
  <c r="E776" i="27"/>
  <c r="E777" i="27"/>
  <c r="E778" i="27"/>
  <c r="E779" i="27"/>
  <c r="E10" i="27"/>
  <c r="E9" i="27"/>
  <c r="E32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147" i="28"/>
  <c r="E148" i="28"/>
  <c r="E149" i="28"/>
  <c r="E150" i="28"/>
  <c r="E151" i="28"/>
  <c r="E152" i="28"/>
  <c r="E153" i="28"/>
  <c r="E154" i="28"/>
  <c r="E155" i="28"/>
  <c r="E156" i="28"/>
  <c r="E157" i="28"/>
  <c r="E158" i="28"/>
  <c r="E159" i="28"/>
  <c r="E160" i="28"/>
  <c r="E161" i="28"/>
  <c r="E162" i="28"/>
  <c r="E163" i="28"/>
  <c r="E164" i="28"/>
  <c r="E165" i="28"/>
  <c r="E166" i="28"/>
  <c r="E167" i="28"/>
  <c r="E168" i="28"/>
  <c r="E169" i="28"/>
  <c r="E170" i="28"/>
  <c r="E171" i="28"/>
  <c r="E172" i="28"/>
  <c r="E173" i="28"/>
  <c r="E174" i="28"/>
  <c r="E175" i="28"/>
  <c r="E176" i="28"/>
  <c r="E177" i="28"/>
  <c r="E178" i="28"/>
  <c r="E179" i="28"/>
  <c r="E180" i="28"/>
  <c r="E181" i="28"/>
  <c r="E182" i="28"/>
  <c r="E183" i="28"/>
  <c r="E184" i="28"/>
  <c r="E185" i="28"/>
  <c r="E186" i="28"/>
  <c r="E187" i="28"/>
  <c r="E188" i="28"/>
  <c r="E189" i="28"/>
  <c r="E190" i="28"/>
  <c r="E191" i="28"/>
  <c r="E192" i="28"/>
  <c r="E193" i="28"/>
  <c r="E194" i="28"/>
  <c r="E195" i="28"/>
  <c r="E196" i="28"/>
  <c r="E197" i="28"/>
  <c r="E198" i="28"/>
  <c r="E199" i="28"/>
  <c r="E200" i="28"/>
  <c r="E201" i="28"/>
  <c r="E202" i="28"/>
  <c r="E203" i="28"/>
  <c r="E204" i="28"/>
  <c r="E205" i="28"/>
  <c r="E206" i="28"/>
  <c r="E207" i="28"/>
  <c r="E208" i="28"/>
  <c r="E209" i="28"/>
  <c r="E210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E232" i="28"/>
  <c r="E233" i="28"/>
  <c r="E234" i="28"/>
  <c r="E235" i="28"/>
  <c r="E236" i="28"/>
  <c r="E237" i="28"/>
  <c r="E238" i="28"/>
  <c r="E239" i="28"/>
  <c r="E240" i="28"/>
  <c r="E241" i="28"/>
  <c r="E242" i="28"/>
  <c r="E243" i="28"/>
  <c r="E244" i="28"/>
  <c r="E245" i="28"/>
  <c r="E246" i="28"/>
  <c r="E247" i="28"/>
  <c r="E248" i="28"/>
  <c r="E249" i="28"/>
  <c r="E250" i="28"/>
  <c r="E251" i="28"/>
  <c r="E252" i="28"/>
  <c r="E253" i="28"/>
  <c r="E254" i="28"/>
  <c r="E255" i="28"/>
  <c r="E256" i="28"/>
  <c r="E257" i="28"/>
  <c r="E258" i="28"/>
  <c r="E259" i="28"/>
  <c r="E260" i="28"/>
  <c r="E261" i="28"/>
  <c r="E262" i="28"/>
  <c r="E263" i="28"/>
  <c r="E264" i="28"/>
  <c r="E265" i="28"/>
  <c r="E266" i="28"/>
  <c r="E267" i="28"/>
  <c r="E268" i="28"/>
  <c r="E269" i="28"/>
  <c r="E270" i="28"/>
  <c r="E271" i="28"/>
  <c r="E272" i="28"/>
  <c r="E273" i="28"/>
  <c r="E274" i="28"/>
  <c r="E275" i="28"/>
  <c r="E276" i="28"/>
  <c r="E277" i="28"/>
  <c r="E278" i="28"/>
  <c r="E279" i="28"/>
  <c r="E280" i="28"/>
  <c r="E281" i="28"/>
  <c r="E282" i="28"/>
  <c r="E283" i="28"/>
  <c r="E284" i="28"/>
  <c r="E285" i="28"/>
  <c r="E286" i="28"/>
  <c r="E287" i="28"/>
  <c r="E288" i="28"/>
  <c r="E289" i="28"/>
  <c r="E290" i="28"/>
  <c r="E291" i="28"/>
  <c r="E292" i="28"/>
  <c r="E293" i="28"/>
  <c r="E294" i="28"/>
  <c r="E295" i="28"/>
  <c r="E296" i="28"/>
  <c r="E297" i="28"/>
  <c r="E298" i="28"/>
  <c r="E299" i="28"/>
  <c r="E300" i="28"/>
  <c r="E301" i="28"/>
  <c r="E302" i="28"/>
  <c r="E303" i="28"/>
  <c r="E304" i="28"/>
  <c r="E305" i="28"/>
  <c r="E306" i="28"/>
  <c r="E307" i="28"/>
  <c r="E308" i="28"/>
  <c r="E309" i="28"/>
  <c r="E310" i="28"/>
  <c r="E311" i="28"/>
  <c r="E312" i="28"/>
  <c r="E313" i="28"/>
  <c r="E314" i="28"/>
  <c r="E315" i="28"/>
  <c r="E316" i="28"/>
  <c r="E317" i="28"/>
  <c r="E318" i="28"/>
  <c r="E319" i="28"/>
  <c r="E320" i="28"/>
  <c r="E321" i="28"/>
  <c r="E322" i="28"/>
  <c r="E323" i="28"/>
  <c r="E324" i="28"/>
  <c r="E325" i="28"/>
  <c r="E326" i="28"/>
  <c r="E327" i="28"/>
  <c r="E328" i="28"/>
  <c r="E329" i="28"/>
  <c r="E330" i="28"/>
  <c r="E331" i="28"/>
  <c r="E332" i="28"/>
  <c r="E333" i="28"/>
  <c r="E334" i="28"/>
  <c r="E335" i="28"/>
  <c r="E336" i="28"/>
  <c r="E337" i="28"/>
  <c r="E338" i="28"/>
  <c r="E339" i="28"/>
  <c r="E340" i="28"/>
  <c r="E341" i="28"/>
  <c r="E342" i="28"/>
  <c r="E343" i="28"/>
  <c r="E344" i="28"/>
  <c r="E345" i="28"/>
  <c r="E346" i="28"/>
  <c r="E347" i="28"/>
  <c r="E348" i="28"/>
  <c r="E349" i="28"/>
  <c r="E350" i="28"/>
  <c r="E351" i="28"/>
  <c r="E352" i="28"/>
  <c r="E353" i="28"/>
  <c r="E354" i="28"/>
  <c r="E355" i="28"/>
  <c r="E356" i="28"/>
  <c r="E357" i="28"/>
  <c r="E358" i="28"/>
  <c r="E359" i="28"/>
  <c r="E360" i="28"/>
  <c r="E361" i="28"/>
  <c r="E362" i="28"/>
  <c r="E363" i="28"/>
  <c r="E364" i="28"/>
  <c r="E365" i="28"/>
  <c r="E366" i="28"/>
  <c r="E367" i="28"/>
  <c r="E368" i="28"/>
  <c r="E369" i="28"/>
  <c r="E370" i="28"/>
  <c r="E371" i="28"/>
  <c r="E372" i="28"/>
  <c r="E373" i="28"/>
  <c r="E374" i="28"/>
  <c r="E375" i="28"/>
  <c r="E376" i="28"/>
  <c r="E377" i="28"/>
  <c r="E378" i="28"/>
  <c r="E379" i="28"/>
  <c r="E380" i="28"/>
  <c r="E381" i="28"/>
  <c r="E382" i="28"/>
  <c r="E383" i="28"/>
  <c r="E384" i="28"/>
  <c r="E385" i="28"/>
  <c r="E386" i="28"/>
  <c r="E387" i="28"/>
  <c r="E388" i="28"/>
  <c r="E389" i="28"/>
  <c r="E390" i="28"/>
  <c r="E391" i="28"/>
  <c r="E392" i="28"/>
  <c r="E393" i="28"/>
  <c r="E394" i="28"/>
  <c r="E395" i="28"/>
  <c r="E396" i="28"/>
  <c r="E397" i="28"/>
  <c r="E398" i="28"/>
  <c r="E399" i="28"/>
  <c r="E400" i="28"/>
  <c r="E401" i="28"/>
  <c r="E402" i="28"/>
  <c r="E403" i="28"/>
  <c r="E404" i="28"/>
  <c r="E405" i="28"/>
  <c r="E406" i="28"/>
  <c r="E407" i="28"/>
  <c r="E408" i="28"/>
  <c r="E409" i="28"/>
  <c r="E410" i="28"/>
  <c r="E411" i="28"/>
  <c r="E412" i="28"/>
  <c r="E413" i="28"/>
  <c r="E414" i="28"/>
  <c r="E415" i="28"/>
  <c r="E416" i="28"/>
  <c r="E417" i="28"/>
  <c r="E418" i="28"/>
  <c r="E419" i="28"/>
  <c r="E420" i="28"/>
  <c r="E421" i="28"/>
  <c r="E422" i="28"/>
  <c r="E423" i="28"/>
  <c r="E424" i="28"/>
  <c r="E425" i="28"/>
  <c r="E426" i="28"/>
  <c r="E427" i="28"/>
  <c r="E428" i="28"/>
  <c r="E429" i="28"/>
  <c r="E430" i="28"/>
  <c r="E431" i="28"/>
  <c r="E432" i="28"/>
  <c r="E433" i="28"/>
  <c r="E434" i="28"/>
  <c r="E435" i="28"/>
  <c r="E436" i="28"/>
  <c r="E437" i="28"/>
  <c r="E438" i="28"/>
  <c r="E439" i="28"/>
  <c r="E440" i="28"/>
  <c r="E441" i="28"/>
  <c r="E442" i="28"/>
  <c r="E443" i="28"/>
  <c r="E444" i="28"/>
  <c r="E445" i="28"/>
  <c r="E446" i="28"/>
  <c r="E447" i="28"/>
  <c r="E448" i="28"/>
  <c r="E449" i="28"/>
  <c r="E450" i="28"/>
  <c r="E451" i="28"/>
  <c r="E452" i="28"/>
  <c r="E453" i="28"/>
  <c r="E454" i="28"/>
  <c r="E455" i="28"/>
  <c r="E456" i="28"/>
  <c r="E457" i="28"/>
  <c r="E458" i="28"/>
  <c r="E459" i="28"/>
  <c r="E460" i="28"/>
  <c r="E461" i="28"/>
  <c r="E462" i="28"/>
  <c r="E463" i="28"/>
  <c r="E464" i="28"/>
  <c r="E465" i="28"/>
  <c r="E466" i="28"/>
  <c r="E467" i="28"/>
  <c r="E468" i="28"/>
  <c r="E469" i="28"/>
  <c r="E470" i="28"/>
  <c r="E471" i="28"/>
  <c r="E472" i="28"/>
  <c r="E473" i="28"/>
  <c r="E474" i="28"/>
  <c r="E475" i="28"/>
  <c r="E476" i="28"/>
  <c r="E477" i="28"/>
  <c r="E478" i="28"/>
  <c r="E479" i="28"/>
  <c r="E480" i="28"/>
  <c r="E481" i="28"/>
  <c r="E482" i="28"/>
  <c r="E483" i="28"/>
  <c r="E484" i="28"/>
  <c r="E485" i="28"/>
  <c r="E486" i="28"/>
  <c r="E487" i="28"/>
  <c r="E488" i="28"/>
  <c r="E489" i="28"/>
  <c r="E490" i="28"/>
  <c r="E491" i="28"/>
  <c r="E492" i="28"/>
  <c r="E493" i="28"/>
  <c r="E494" i="28"/>
  <c r="E495" i="28"/>
  <c r="E496" i="28"/>
  <c r="E497" i="28"/>
  <c r="E498" i="28"/>
  <c r="E499" i="28"/>
  <c r="E500" i="28"/>
  <c r="E501" i="28"/>
  <c r="E502" i="28"/>
  <c r="E503" i="28"/>
  <c r="E504" i="28"/>
  <c r="E505" i="28"/>
  <c r="E506" i="28"/>
  <c r="E507" i="28"/>
  <c r="E508" i="28"/>
  <c r="E509" i="28"/>
  <c r="E510" i="28"/>
  <c r="E511" i="28"/>
  <c r="E512" i="28"/>
  <c r="E513" i="28"/>
  <c r="E514" i="28"/>
  <c r="E515" i="28"/>
  <c r="E516" i="28"/>
  <c r="E517" i="28"/>
  <c r="E518" i="28"/>
  <c r="E519" i="28"/>
  <c r="E520" i="28"/>
  <c r="E521" i="28"/>
  <c r="E522" i="28"/>
  <c r="E523" i="28"/>
  <c r="E524" i="28"/>
  <c r="E525" i="28"/>
  <c r="E526" i="28"/>
  <c r="E527" i="28"/>
  <c r="E528" i="28"/>
  <c r="E529" i="28"/>
  <c r="E530" i="28"/>
  <c r="E531" i="28"/>
  <c r="E532" i="28"/>
  <c r="E533" i="28"/>
  <c r="E534" i="28"/>
  <c r="E535" i="28"/>
  <c r="E536" i="28"/>
  <c r="E537" i="28"/>
  <c r="E538" i="28"/>
  <c r="E539" i="28"/>
  <c r="E540" i="28"/>
  <c r="E541" i="28"/>
  <c r="E542" i="28"/>
  <c r="E543" i="28"/>
  <c r="E544" i="28"/>
  <c r="E545" i="28"/>
  <c r="E546" i="28"/>
  <c r="E547" i="28"/>
  <c r="E548" i="28"/>
  <c r="E549" i="28"/>
  <c r="E550" i="28"/>
  <c r="E551" i="28"/>
  <c r="E552" i="28"/>
  <c r="E553" i="28"/>
  <c r="E554" i="28"/>
  <c r="E555" i="28"/>
  <c r="E556" i="28"/>
  <c r="E557" i="28"/>
  <c r="E558" i="28"/>
  <c r="E559" i="28"/>
  <c r="E560" i="28"/>
  <c r="E561" i="28"/>
  <c r="E562" i="28"/>
  <c r="E563" i="28"/>
  <c r="E564" i="28"/>
  <c r="E565" i="28"/>
  <c r="E566" i="28"/>
  <c r="E567" i="28"/>
  <c r="E568" i="28"/>
  <c r="E569" i="28"/>
  <c r="E570" i="28"/>
  <c r="E571" i="28"/>
  <c r="E572" i="28"/>
  <c r="E573" i="28"/>
  <c r="E574" i="28"/>
  <c r="E575" i="28"/>
  <c r="E576" i="28"/>
  <c r="E577" i="28"/>
  <c r="E578" i="28"/>
  <c r="E579" i="28"/>
  <c r="E580" i="28"/>
  <c r="E581" i="28"/>
  <c r="E582" i="28"/>
  <c r="E583" i="28"/>
  <c r="E584" i="28"/>
  <c r="E585" i="28"/>
  <c r="E586" i="28"/>
  <c r="E587" i="28"/>
  <c r="E588" i="28"/>
  <c r="E589" i="28"/>
  <c r="E590" i="28"/>
  <c r="E591" i="28"/>
  <c r="E592" i="28"/>
  <c r="E593" i="28"/>
  <c r="E594" i="28"/>
  <c r="E595" i="28"/>
  <c r="E596" i="28"/>
  <c r="E597" i="28"/>
  <c r="E598" i="28"/>
  <c r="E599" i="28"/>
  <c r="E600" i="28"/>
  <c r="E601" i="28"/>
  <c r="E602" i="28"/>
  <c r="E603" i="28"/>
  <c r="E604" i="28"/>
  <c r="E605" i="28"/>
  <c r="E606" i="28"/>
  <c r="E607" i="28"/>
  <c r="E608" i="28"/>
  <c r="E609" i="28"/>
  <c r="E610" i="28"/>
  <c r="E611" i="28"/>
  <c r="E612" i="28"/>
  <c r="E613" i="28"/>
  <c r="E614" i="28"/>
  <c r="E615" i="28"/>
  <c r="E616" i="28"/>
  <c r="E617" i="28"/>
  <c r="E618" i="28"/>
  <c r="E619" i="28"/>
  <c r="E620" i="28"/>
  <c r="E621" i="28"/>
  <c r="E622" i="28"/>
  <c r="E623" i="28"/>
  <c r="E624" i="28"/>
  <c r="E625" i="28"/>
  <c r="E626" i="28"/>
  <c r="E627" i="28"/>
  <c r="E628" i="28"/>
  <c r="E629" i="28"/>
  <c r="E630" i="28"/>
  <c r="E631" i="28"/>
  <c r="E632" i="28"/>
  <c r="E633" i="28"/>
  <c r="E634" i="28"/>
  <c r="E635" i="28"/>
  <c r="E636" i="28"/>
  <c r="E637" i="28"/>
  <c r="E638" i="28"/>
  <c r="E639" i="28"/>
  <c r="E640" i="28"/>
  <c r="E641" i="28"/>
  <c r="E642" i="28"/>
  <c r="E643" i="28"/>
  <c r="E644" i="28"/>
  <c r="E645" i="28"/>
  <c r="E646" i="28"/>
  <c r="E647" i="28"/>
  <c r="E648" i="28"/>
  <c r="E649" i="28"/>
  <c r="E650" i="28"/>
  <c r="E651" i="28"/>
  <c r="E652" i="28"/>
  <c r="E653" i="28"/>
  <c r="E654" i="28"/>
  <c r="E655" i="28"/>
  <c r="E656" i="28"/>
  <c r="E657" i="28"/>
  <c r="E658" i="28"/>
  <c r="E659" i="28"/>
  <c r="E660" i="28"/>
  <c r="E661" i="28"/>
  <c r="E662" i="28"/>
  <c r="E663" i="28"/>
  <c r="E664" i="28"/>
  <c r="E665" i="28"/>
  <c r="E666" i="28"/>
  <c r="E667" i="28"/>
  <c r="E668" i="28"/>
  <c r="E669" i="28"/>
  <c r="E670" i="28"/>
  <c r="E671" i="28"/>
  <c r="E672" i="28"/>
  <c r="E673" i="28"/>
  <c r="E674" i="28"/>
  <c r="E675" i="28"/>
  <c r="E676" i="28"/>
  <c r="E677" i="28"/>
  <c r="E678" i="28"/>
  <c r="E679" i="28"/>
  <c r="E680" i="28"/>
  <c r="E681" i="28"/>
  <c r="E682" i="28"/>
  <c r="E683" i="28"/>
  <c r="E684" i="28"/>
  <c r="E685" i="28"/>
  <c r="E686" i="28"/>
  <c r="E687" i="28"/>
  <c r="E688" i="28"/>
  <c r="E689" i="28"/>
  <c r="E690" i="28"/>
  <c r="E691" i="28"/>
  <c r="E692" i="28"/>
  <c r="E693" i="28"/>
  <c r="E694" i="28"/>
  <c r="E695" i="28"/>
  <c r="E696" i="28"/>
  <c r="E697" i="28"/>
  <c r="E698" i="28"/>
  <c r="E699" i="28"/>
  <c r="E700" i="28"/>
  <c r="E701" i="28"/>
  <c r="E702" i="28"/>
  <c r="E703" i="28"/>
  <c r="E704" i="28"/>
  <c r="E705" i="28"/>
  <c r="E706" i="28"/>
  <c r="E707" i="28"/>
  <c r="E708" i="28"/>
  <c r="E709" i="28"/>
  <c r="E710" i="28"/>
  <c r="E711" i="28"/>
  <c r="E712" i="28"/>
  <c r="E713" i="28"/>
  <c r="E714" i="28"/>
  <c r="E715" i="28"/>
  <c r="E716" i="28"/>
  <c r="E717" i="28"/>
  <c r="E718" i="28"/>
  <c r="E719" i="28"/>
  <c r="E720" i="28"/>
  <c r="E721" i="28"/>
  <c r="E722" i="28"/>
  <c r="E723" i="28"/>
  <c r="E724" i="28"/>
  <c r="E725" i="28"/>
  <c r="E726" i="28"/>
  <c r="E727" i="28"/>
  <c r="E728" i="28"/>
  <c r="E729" i="28"/>
  <c r="E730" i="28"/>
  <c r="E731" i="28"/>
  <c r="E732" i="28"/>
  <c r="E733" i="28"/>
  <c r="E734" i="28"/>
  <c r="E735" i="28"/>
  <c r="E736" i="28"/>
  <c r="E737" i="28"/>
  <c r="E738" i="28"/>
  <c r="E739" i="28"/>
  <c r="E740" i="28"/>
  <c r="E741" i="28"/>
  <c r="E742" i="28"/>
  <c r="E743" i="28"/>
  <c r="E744" i="28"/>
  <c r="E745" i="28"/>
  <c r="E746" i="28"/>
  <c r="E747" i="28"/>
  <c r="E748" i="28"/>
  <c r="E749" i="28"/>
  <c r="E750" i="28"/>
  <c r="E751" i="28"/>
  <c r="E752" i="28"/>
  <c r="E753" i="28"/>
  <c r="E754" i="28"/>
  <c r="E755" i="28"/>
  <c r="E756" i="28"/>
  <c r="E757" i="28"/>
  <c r="E758" i="28"/>
  <c r="E759" i="28"/>
  <c r="E760" i="28"/>
  <c r="E761" i="28"/>
  <c r="E762" i="28"/>
  <c r="E763" i="28"/>
  <c r="E764" i="28"/>
  <c r="E765" i="28"/>
  <c r="E766" i="28"/>
  <c r="E767" i="28"/>
  <c r="E768" i="28"/>
  <c r="E769" i="28"/>
  <c r="E770" i="28"/>
  <c r="E771" i="28"/>
  <c r="E772" i="28"/>
  <c r="E773" i="28"/>
  <c r="E774" i="28"/>
  <c r="E775" i="28"/>
  <c r="E776" i="28"/>
  <c r="E777" i="28"/>
  <c r="E778" i="28"/>
  <c r="E779" i="28"/>
  <c r="E9" i="28"/>
  <c r="E14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110" i="29"/>
  <c r="E111" i="29"/>
  <c r="E112" i="29"/>
  <c r="E113" i="29"/>
  <c r="E114" i="29"/>
  <c r="E115" i="29"/>
  <c r="E116" i="29"/>
  <c r="E117" i="29"/>
  <c r="E118" i="29"/>
  <c r="E119" i="29"/>
  <c r="E120" i="29"/>
  <c r="E121" i="29"/>
  <c r="E122" i="29"/>
  <c r="E123" i="29"/>
  <c r="E124" i="29"/>
  <c r="E125" i="29"/>
  <c r="E126" i="29"/>
  <c r="E127" i="29"/>
  <c r="E128" i="29"/>
  <c r="E129" i="29"/>
  <c r="E130" i="29"/>
  <c r="E131" i="29"/>
  <c r="E132" i="29"/>
  <c r="E133" i="29"/>
  <c r="E134" i="29"/>
  <c r="E135" i="29"/>
  <c r="E136" i="29"/>
  <c r="E137" i="29"/>
  <c r="E138" i="29"/>
  <c r="E139" i="29"/>
  <c r="E140" i="29"/>
  <c r="E141" i="29"/>
  <c r="E142" i="29"/>
  <c r="E143" i="29"/>
  <c r="E144" i="29"/>
  <c r="E145" i="29"/>
  <c r="E146" i="29"/>
  <c r="E147" i="29"/>
  <c r="E148" i="29"/>
  <c r="E149" i="29"/>
  <c r="E150" i="29"/>
  <c r="E151" i="29"/>
  <c r="E152" i="29"/>
  <c r="E153" i="29"/>
  <c r="E154" i="29"/>
  <c r="E155" i="29"/>
  <c r="E156" i="29"/>
  <c r="E157" i="29"/>
  <c r="E158" i="29"/>
  <c r="E159" i="29"/>
  <c r="E160" i="29"/>
  <c r="E161" i="29"/>
  <c r="E162" i="29"/>
  <c r="E163" i="29"/>
  <c r="E164" i="29"/>
  <c r="E165" i="29"/>
  <c r="E166" i="29"/>
  <c r="E167" i="29"/>
  <c r="E168" i="29"/>
  <c r="E169" i="29"/>
  <c r="E170" i="29"/>
  <c r="E171" i="29"/>
  <c r="E172" i="29"/>
  <c r="E173" i="29"/>
  <c r="E174" i="29"/>
  <c r="E175" i="29"/>
  <c r="E176" i="29"/>
  <c r="E177" i="29"/>
  <c r="E178" i="29"/>
  <c r="E179" i="29"/>
  <c r="E180" i="29"/>
  <c r="E181" i="29"/>
  <c r="E182" i="29"/>
  <c r="E183" i="29"/>
  <c r="E184" i="29"/>
  <c r="E185" i="29"/>
  <c r="E186" i="29"/>
  <c r="E187" i="29"/>
  <c r="E188" i="29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E201" i="29"/>
  <c r="E202" i="29"/>
  <c r="E203" i="29"/>
  <c r="E204" i="29"/>
  <c r="E205" i="29"/>
  <c r="E206" i="29"/>
  <c r="E207" i="29"/>
  <c r="E208" i="29"/>
  <c r="E209" i="29"/>
  <c r="E210" i="29"/>
  <c r="E211" i="29"/>
  <c r="E212" i="29"/>
  <c r="E213" i="29"/>
  <c r="E214" i="29"/>
  <c r="E215" i="29"/>
  <c r="E216" i="29"/>
  <c r="E217" i="29"/>
  <c r="E218" i="29"/>
  <c r="E219" i="29"/>
  <c r="E220" i="29"/>
  <c r="E221" i="29"/>
  <c r="E222" i="29"/>
  <c r="E223" i="29"/>
  <c r="E224" i="29"/>
  <c r="E225" i="29"/>
  <c r="E226" i="29"/>
  <c r="E227" i="29"/>
  <c r="E228" i="29"/>
  <c r="E229" i="29"/>
  <c r="E230" i="29"/>
  <c r="E231" i="29"/>
  <c r="E232" i="29"/>
  <c r="E233" i="29"/>
  <c r="E234" i="29"/>
  <c r="E235" i="29"/>
  <c r="E236" i="29"/>
  <c r="E237" i="29"/>
  <c r="E238" i="29"/>
  <c r="E239" i="29"/>
  <c r="E240" i="29"/>
  <c r="E241" i="29"/>
  <c r="E242" i="29"/>
  <c r="E243" i="29"/>
  <c r="E244" i="29"/>
  <c r="E245" i="29"/>
  <c r="E246" i="29"/>
  <c r="E247" i="29"/>
  <c r="E248" i="29"/>
  <c r="E249" i="29"/>
  <c r="E250" i="29"/>
  <c r="E251" i="29"/>
  <c r="E252" i="29"/>
  <c r="E253" i="29"/>
  <c r="E254" i="29"/>
  <c r="E255" i="29"/>
  <c r="E256" i="29"/>
  <c r="E257" i="29"/>
  <c r="E258" i="29"/>
  <c r="E259" i="29"/>
  <c r="E260" i="29"/>
  <c r="E261" i="29"/>
  <c r="E262" i="29"/>
  <c r="E263" i="29"/>
  <c r="E264" i="29"/>
  <c r="E265" i="29"/>
  <c r="E266" i="29"/>
  <c r="E267" i="29"/>
  <c r="E268" i="29"/>
  <c r="E269" i="29"/>
  <c r="E270" i="29"/>
  <c r="E271" i="29"/>
  <c r="E272" i="29"/>
  <c r="E273" i="29"/>
  <c r="E274" i="29"/>
  <c r="E275" i="29"/>
  <c r="E276" i="29"/>
  <c r="E277" i="29"/>
  <c r="E278" i="29"/>
  <c r="E279" i="29"/>
  <c r="E280" i="29"/>
  <c r="E281" i="29"/>
  <c r="E282" i="29"/>
  <c r="E283" i="29"/>
  <c r="E284" i="29"/>
  <c r="E285" i="29"/>
  <c r="E286" i="29"/>
  <c r="E287" i="29"/>
  <c r="E288" i="29"/>
  <c r="E289" i="29"/>
  <c r="E290" i="29"/>
  <c r="E291" i="29"/>
  <c r="E292" i="29"/>
  <c r="E293" i="29"/>
  <c r="E294" i="29"/>
  <c r="E295" i="29"/>
  <c r="E296" i="29"/>
  <c r="E297" i="29"/>
  <c r="E298" i="29"/>
  <c r="E299" i="29"/>
  <c r="E300" i="29"/>
  <c r="E301" i="29"/>
  <c r="E302" i="29"/>
  <c r="E303" i="29"/>
  <c r="E304" i="29"/>
  <c r="E305" i="29"/>
  <c r="E306" i="29"/>
  <c r="E307" i="29"/>
  <c r="E308" i="29"/>
  <c r="E309" i="29"/>
  <c r="E310" i="29"/>
  <c r="E311" i="29"/>
  <c r="E312" i="29"/>
  <c r="E313" i="29"/>
  <c r="E314" i="29"/>
  <c r="E315" i="29"/>
  <c r="E316" i="29"/>
  <c r="E317" i="29"/>
  <c r="E318" i="29"/>
  <c r="E319" i="29"/>
  <c r="E320" i="29"/>
  <c r="E321" i="29"/>
  <c r="E322" i="29"/>
  <c r="E323" i="29"/>
  <c r="E324" i="29"/>
  <c r="E325" i="29"/>
  <c r="E326" i="29"/>
  <c r="E327" i="29"/>
  <c r="E328" i="29"/>
  <c r="E329" i="29"/>
  <c r="E330" i="29"/>
  <c r="E331" i="29"/>
  <c r="E332" i="29"/>
  <c r="E333" i="29"/>
  <c r="E334" i="29"/>
  <c r="E335" i="29"/>
  <c r="E336" i="29"/>
  <c r="E337" i="29"/>
  <c r="E338" i="29"/>
  <c r="E339" i="29"/>
  <c r="E340" i="29"/>
  <c r="E341" i="29"/>
  <c r="E342" i="29"/>
  <c r="E343" i="29"/>
  <c r="E344" i="29"/>
  <c r="E345" i="29"/>
  <c r="E346" i="29"/>
  <c r="E347" i="29"/>
  <c r="E348" i="29"/>
  <c r="E349" i="29"/>
  <c r="E350" i="29"/>
  <c r="E351" i="29"/>
  <c r="E352" i="29"/>
  <c r="E353" i="29"/>
  <c r="E354" i="29"/>
  <c r="E355" i="29"/>
  <c r="E356" i="29"/>
  <c r="E357" i="29"/>
  <c r="E358" i="29"/>
  <c r="E359" i="29"/>
  <c r="E360" i="29"/>
  <c r="E361" i="29"/>
  <c r="E362" i="29"/>
  <c r="E363" i="29"/>
  <c r="E364" i="29"/>
  <c r="E365" i="29"/>
  <c r="E366" i="29"/>
  <c r="E367" i="29"/>
  <c r="E368" i="29"/>
  <c r="E369" i="29"/>
  <c r="E370" i="29"/>
  <c r="E371" i="29"/>
  <c r="E372" i="29"/>
  <c r="E373" i="29"/>
  <c r="E374" i="29"/>
  <c r="E375" i="29"/>
  <c r="E376" i="29"/>
  <c r="E377" i="29"/>
  <c r="E378" i="29"/>
  <c r="E379" i="29"/>
  <c r="E380" i="29"/>
  <c r="E381" i="29"/>
  <c r="E382" i="29"/>
  <c r="E383" i="29"/>
  <c r="E384" i="29"/>
  <c r="E385" i="29"/>
  <c r="E386" i="29"/>
  <c r="E387" i="29"/>
  <c r="E388" i="29"/>
  <c r="E389" i="29"/>
  <c r="E390" i="29"/>
  <c r="E391" i="29"/>
  <c r="E392" i="29"/>
  <c r="E393" i="29"/>
  <c r="E394" i="29"/>
  <c r="E395" i="29"/>
  <c r="E396" i="29"/>
  <c r="E397" i="29"/>
  <c r="E398" i="29"/>
  <c r="E399" i="29"/>
  <c r="E400" i="29"/>
  <c r="E401" i="29"/>
  <c r="E402" i="29"/>
  <c r="E403" i="29"/>
  <c r="E404" i="29"/>
  <c r="E405" i="29"/>
  <c r="E406" i="29"/>
  <c r="E407" i="29"/>
  <c r="E408" i="29"/>
  <c r="E409" i="29"/>
  <c r="E410" i="29"/>
  <c r="E411" i="29"/>
  <c r="E412" i="29"/>
  <c r="E413" i="29"/>
  <c r="E414" i="29"/>
  <c r="E415" i="29"/>
  <c r="E416" i="29"/>
  <c r="E417" i="29"/>
  <c r="E418" i="29"/>
  <c r="E419" i="29"/>
  <c r="E420" i="29"/>
  <c r="E421" i="29"/>
  <c r="E422" i="29"/>
  <c r="E423" i="29"/>
  <c r="E424" i="29"/>
  <c r="E425" i="29"/>
  <c r="E426" i="29"/>
  <c r="E427" i="29"/>
  <c r="E428" i="29"/>
  <c r="E429" i="29"/>
  <c r="E430" i="29"/>
  <c r="E431" i="29"/>
  <c r="E432" i="29"/>
  <c r="E433" i="29"/>
  <c r="E434" i="29"/>
  <c r="E435" i="29"/>
  <c r="E436" i="29"/>
  <c r="E437" i="29"/>
  <c r="E438" i="29"/>
  <c r="E439" i="29"/>
  <c r="E440" i="29"/>
  <c r="E441" i="29"/>
  <c r="E442" i="29"/>
  <c r="E443" i="29"/>
  <c r="E444" i="29"/>
  <c r="E445" i="29"/>
  <c r="E446" i="29"/>
  <c r="E447" i="29"/>
  <c r="E448" i="29"/>
  <c r="E449" i="29"/>
  <c r="E450" i="29"/>
  <c r="E451" i="29"/>
  <c r="E452" i="29"/>
  <c r="E453" i="29"/>
  <c r="E454" i="29"/>
  <c r="E455" i="29"/>
  <c r="E456" i="29"/>
  <c r="E457" i="29"/>
  <c r="E458" i="29"/>
  <c r="E459" i="29"/>
  <c r="E460" i="29"/>
  <c r="E461" i="29"/>
  <c r="E462" i="29"/>
  <c r="E463" i="29"/>
  <c r="E464" i="29"/>
  <c r="E465" i="29"/>
  <c r="E466" i="29"/>
  <c r="E467" i="29"/>
  <c r="E468" i="29"/>
  <c r="E469" i="29"/>
  <c r="E470" i="29"/>
  <c r="E471" i="29"/>
  <c r="E472" i="29"/>
  <c r="E473" i="29"/>
  <c r="E474" i="29"/>
  <c r="E475" i="29"/>
  <c r="E476" i="29"/>
  <c r="E477" i="29"/>
  <c r="E478" i="29"/>
  <c r="E479" i="29"/>
  <c r="E480" i="29"/>
  <c r="E481" i="29"/>
  <c r="E482" i="29"/>
  <c r="E483" i="29"/>
  <c r="E484" i="29"/>
  <c r="E485" i="29"/>
  <c r="E486" i="29"/>
  <c r="E487" i="29"/>
  <c r="E488" i="29"/>
  <c r="E489" i="29"/>
  <c r="E490" i="29"/>
  <c r="E491" i="29"/>
  <c r="E492" i="29"/>
  <c r="E493" i="29"/>
  <c r="E494" i="29"/>
  <c r="E495" i="29"/>
  <c r="E496" i="29"/>
  <c r="E497" i="29"/>
  <c r="E498" i="29"/>
  <c r="E499" i="29"/>
  <c r="E500" i="29"/>
  <c r="E501" i="29"/>
  <c r="E502" i="29"/>
  <c r="E503" i="29"/>
  <c r="E504" i="29"/>
  <c r="E505" i="29"/>
  <c r="E506" i="29"/>
  <c r="E507" i="29"/>
  <c r="E508" i="29"/>
  <c r="E509" i="29"/>
  <c r="E510" i="29"/>
  <c r="E511" i="29"/>
  <c r="E512" i="29"/>
  <c r="E513" i="29"/>
  <c r="E514" i="29"/>
  <c r="E515" i="29"/>
  <c r="E516" i="29"/>
  <c r="E517" i="29"/>
  <c r="E518" i="29"/>
  <c r="E519" i="29"/>
  <c r="E520" i="29"/>
  <c r="E521" i="29"/>
  <c r="E522" i="29"/>
  <c r="E523" i="29"/>
  <c r="E524" i="29"/>
  <c r="E525" i="29"/>
  <c r="E526" i="29"/>
  <c r="E527" i="29"/>
  <c r="E528" i="29"/>
  <c r="E529" i="29"/>
  <c r="E530" i="29"/>
  <c r="E531" i="29"/>
  <c r="E532" i="29"/>
  <c r="E533" i="29"/>
  <c r="E534" i="29"/>
  <c r="E535" i="29"/>
  <c r="E536" i="29"/>
  <c r="E537" i="29"/>
  <c r="E538" i="29"/>
  <c r="E539" i="29"/>
  <c r="E540" i="29"/>
  <c r="E541" i="29"/>
  <c r="E542" i="29"/>
  <c r="E543" i="29"/>
  <c r="E544" i="29"/>
  <c r="E545" i="29"/>
  <c r="E546" i="29"/>
  <c r="E547" i="29"/>
  <c r="E548" i="29"/>
  <c r="E549" i="29"/>
  <c r="E550" i="29"/>
  <c r="E551" i="29"/>
  <c r="E552" i="29"/>
  <c r="E553" i="29"/>
  <c r="E554" i="29"/>
  <c r="E555" i="29"/>
  <c r="E556" i="29"/>
  <c r="E557" i="29"/>
  <c r="E558" i="29"/>
  <c r="E559" i="29"/>
  <c r="E560" i="29"/>
  <c r="E561" i="29"/>
  <c r="E562" i="29"/>
  <c r="E563" i="29"/>
  <c r="E564" i="29"/>
  <c r="E565" i="29"/>
  <c r="E566" i="29"/>
  <c r="E567" i="29"/>
  <c r="E568" i="29"/>
  <c r="E569" i="29"/>
  <c r="E570" i="29"/>
  <c r="E571" i="29"/>
  <c r="E572" i="29"/>
  <c r="E573" i="29"/>
  <c r="E574" i="29"/>
  <c r="E575" i="29"/>
  <c r="E576" i="29"/>
  <c r="E577" i="29"/>
  <c r="E578" i="29"/>
  <c r="E579" i="29"/>
  <c r="E580" i="29"/>
  <c r="E581" i="29"/>
  <c r="E582" i="29"/>
  <c r="E583" i="29"/>
  <c r="E584" i="29"/>
  <c r="E585" i="29"/>
  <c r="E586" i="29"/>
  <c r="E587" i="29"/>
  <c r="E588" i="29"/>
  <c r="E589" i="29"/>
  <c r="E590" i="29"/>
  <c r="E591" i="29"/>
  <c r="E592" i="29"/>
  <c r="E593" i="29"/>
  <c r="E594" i="29"/>
  <c r="E595" i="29"/>
  <c r="E596" i="29"/>
  <c r="E597" i="29"/>
  <c r="E598" i="29"/>
  <c r="E599" i="29"/>
  <c r="E600" i="29"/>
  <c r="E601" i="29"/>
  <c r="E602" i="29"/>
  <c r="E603" i="29"/>
  <c r="E604" i="29"/>
  <c r="E605" i="29"/>
  <c r="E606" i="29"/>
  <c r="E607" i="29"/>
  <c r="E608" i="29"/>
  <c r="E609" i="29"/>
  <c r="E610" i="29"/>
  <c r="E611" i="29"/>
  <c r="E612" i="29"/>
  <c r="E613" i="29"/>
  <c r="E614" i="29"/>
  <c r="E615" i="29"/>
  <c r="E616" i="29"/>
  <c r="E617" i="29"/>
  <c r="E618" i="29"/>
  <c r="E619" i="29"/>
  <c r="E620" i="29"/>
  <c r="E621" i="29"/>
  <c r="E622" i="29"/>
  <c r="E623" i="29"/>
  <c r="E624" i="29"/>
  <c r="E625" i="29"/>
  <c r="E626" i="29"/>
  <c r="E627" i="29"/>
  <c r="E628" i="29"/>
  <c r="E629" i="29"/>
  <c r="E630" i="29"/>
  <c r="E631" i="29"/>
  <c r="E632" i="29"/>
  <c r="E633" i="29"/>
  <c r="E634" i="29"/>
  <c r="E635" i="29"/>
  <c r="E636" i="29"/>
  <c r="E637" i="29"/>
  <c r="E638" i="29"/>
  <c r="E639" i="29"/>
  <c r="E640" i="29"/>
  <c r="E641" i="29"/>
  <c r="E642" i="29"/>
  <c r="E643" i="29"/>
  <c r="E644" i="29"/>
  <c r="E645" i="29"/>
  <c r="E646" i="29"/>
  <c r="E647" i="29"/>
  <c r="E648" i="29"/>
  <c r="E649" i="29"/>
  <c r="E650" i="29"/>
  <c r="E651" i="29"/>
  <c r="E652" i="29"/>
  <c r="E653" i="29"/>
  <c r="E654" i="29"/>
  <c r="E655" i="29"/>
  <c r="E656" i="29"/>
  <c r="E657" i="29"/>
  <c r="E658" i="29"/>
  <c r="E659" i="29"/>
  <c r="E660" i="29"/>
  <c r="E661" i="29"/>
  <c r="E662" i="29"/>
  <c r="E663" i="29"/>
  <c r="E664" i="29"/>
  <c r="E665" i="29"/>
  <c r="E666" i="29"/>
  <c r="E667" i="29"/>
  <c r="E668" i="29"/>
  <c r="E669" i="29"/>
  <c r="E670" i="29"/>
  <c r="E671" i="29"/>
  <c r="E672" i="29"/>
  <c r="E673" i="29"/>
  <c r="E674" i="29"/>
  <c r="E675" i="29"/>
  <c r="E676" i="29"/>
  <c r="E677" i="29"/>
  <c r="E678" i="29"/>
  <c r="E679" i="29"/>
  <c r="E680" i="29"/>
  <c r="E681" i="29"/>
  <c r="E682" i="29"/>
  <c r="E683" i="29"/>
  <c r="E684" i="29"/>
  <c r="E685" i="29"/>
  <c r="E686" i="29"/>
  <c r="E687" i="29"/>
  <c r="E688" i="29"/>
  <c r="E689" i="29"/>
  <c r="E690" i="29"/>
  <c r="E691" i="29"/>
  <c r="E692" i="29"/>
  <c r="E693" i="29"/>
  <c r="E694" i="29"/>
  <c r="E695" i="29"/>
  <c r="E696" i="29"/>
  <c r="E697" i="29"/>
  <c r="E698" i="29"/>
  <c r="E699" i="29"/>
  <c r="E700" i="29"/>
  <c r="E701" i="29"/>
  <c r="E702" i="29"/>
  <c r="E703" i="29"/>
  <c r="E704" i="29"/>
  <c r="E705" i="29"/>
  <c r="E706" i="29"/>
  <c r="E707" i="29"/>
  <c r="E708" i="29"/>
  <c r="E709" i="29"/>
  <c r="E710" i="29"/>
  <c r="E711" i="29"/>
  <c r="E712" i="29"/>
  <c r="E713" i="29"/>
  <c r="E714" i="29"/>
  <c r="E715" i="29"/>
  <c r="E716" i="29"/>
  <c r="E717" i="29"/>
  <c r="E718" i="29"/>
  <c r="E719" i="29"/>
  <c r="E720" i="29"/>
  <c r="E721" i="29"/>
  <c r="E722" i="29"/>
  <c r="E723" i="29"/>
  <c r="E724" i="29"/>
  <c r="E725" i="29"/>
  <c r="E726" i="29"/>
  <c r="E727" i="29"/>
  <c r="E728" i="29"/>
  <c r="E729" i="29"/>
  <c r="E730" i="29"/>
  <c r="E731" i="29"/>
  <c r="E732" i="29"/>
  <c r="E733" i="29"/>
  <c r="E734" i="29"/>
  <c r="E735" i="29"/>
  <c r="E736" i="29"/>
  <c r="E737" i="29"/>
  <c r="E738" i="29"/>
  <c r="E739" i="29"/>
  <c r="E740" i="29"/>
  <c r="E741" i="29"/>
  <c r="E742" i="29"/>
  <c r="E743" i="29"/>
  <c r="E744" i="29"/>
  <c r="E745" i="29"/>
  <c r="E746" i="29"/>
  <c r="E747" i="29"/>
  <c r="E748" i="29"/>
  <c r="E749" i="29"/>
  <c r="E750" i="29"/>
  <c r="E751" i="29"/>
  <c r="E752" i="29"/>
  <c r="E753" i="29"/>
  <c r="E754" i="29"/>
  <c r="E755" i="29"/>
  <c r="E756" i="29"/>
  <c r="E757" i="29"/>
  <c r="E758" i="29"/>
  <c r="E759" i="29"/>
  <c r="E760" i="29"/>
  <c r="E761" i="29"/>
  <c r="E762" i="29"/>
  <c r="E763" i="29"/>
  <c r="E764" i="29"/>
  <c r="E765" i="29"/>
  <c r="E766" i="29"/>
  <c r="E767" i="29"/>
  <c r="E768" i="29"/>
  <c r="E769" i="29"/>
  <c r="E770" i="29"/>
  <c r="E771" i="29"/>
  <c r="E772" i="29"/>
  <c r="E773" i="29"/>
  <c r="E774" i="29"/>
  <c r="E775" i="29"/>
  <c r="E776" i="29"/>
  <c r="E777" i="29"/>
  <c r="E778" i="29"/>
  <c r="E779" i="29"/>
  <c r="E18" i="29"/>
  <c r="E11" i="29"/>
  <c r="E12" i="29"/>
  <c r="E13" i="29"/>
  <c r="E15" i="29"/>
  <c r="E16" i="29"/>
  <c r="E17" i="29"/>
  <c r="E10" i="29"/>
  <c r="E9" i="29"/>
  <c r="D10" i="39"/>
  <c r="D9" i="39"/>
  <c r="J109" i="49" l="1"/>
  <c r="J110" i="49" l="1"/>
  <c r="D12" i="48"/>
  <c r="D13" i="48"/>
  <c r="D14" i="48"/>
  <c r="D15" i="48"/>
  <c r="J15" i="48" s="1"/>
  <c r="D16" i="48"/>
  <c r="J16" i="48" s="1"/>
  <c r="D17" i="48"/>
  <c r="D18" i="48"/>
  <c r="D19" i="48"/>
  <c r="D20" i="48"/>
  <c r="J20" i="48" s="1"/>
  <c r="D21" i="48"/>
  <c r="J21" i="48" s="1"/>
  <c r="D22" i="48"/>
  <c r="D23" i="48"/>
  <c r="J23" i="48" s="1"/>
  <c r="D24" i="48"/>
  <c r="D25" i="48"/>
  <c r="D26" i="48"/>
  <c r="J26" i="48" s="1"/>
  <c r="D27" i="48"/>
  <c r="J27" i="48" s="1"/>
  <c r="D28" i="48"/>
  <c r="D29" i="48"/>
  <c r="J29" i="48" s="1"/>
  <c r="D30" i="48"/>
  <c r="D31" i="48"/>
  <c r="D32" i="48"/>
  <c r="D33" i="48"/>
  <c r="J33" i="48" s="1"/>
  <c r="J34" i="48"/>
  <c r="D35" i="48"/>
  <c r="J35" i="48" s="1"/>
  <c r="D36" i="48"/>
  <c r="D37" i="48"/>
  <c r="D38" i="48"/>
  <c r="D39" i="48"/>
  <c r="D40" i="48"/>
  <c r="D41" i="48"/>
  <c r="D42" i="48"/>
  <c r="D43" i="48"/>
  <c r="D44" i="48"/>
  <c r="D45" i="48"/>
  <c r="J45" i="48" s="1"/>
  <c r="D46" i="48"/>
  <c r="D47" i="48"/>
  <c r="J47" i="48" s="1"/>
  <c r="D48" i="48"/>
  <c r="D49" i="48"/>
  <c r="D50" i="48"/>
  <c r="J50" i="48" s="1"/>
  <c r="D51" i="48"/>
  <c r="D52" i="48"/>
  <c r="D53" i="48"/>
  <c r="J53" i="48" s="1"/>
  <c r="D54" i="48"/>
  <c r="D55" i="48"/>
  <c r="D56" i="48"/>
  <c r="D57" i="48"/>
  <c r="D58" i="48"/>
  <c r="J58" i="48" s="1"/>
  <c r="D59" i="48"/>
  <c r="J59" i="48" s="1"/>
  <c r="D60" i="48"/>
  <c r="D61" i="48"/>
  <c r="D62" i="48"/>
  <c r="D63" i="48"/>
  <c r="D64" i="48"/>
  <c r="J64" i="48" s="1"/>
  <c r="D65" i="48"/>
  <c r="D66" i="48"/>
  <c r="D67" i="48"/>
  <c r="D68" i="48"/>
  <c r="D69" i="48"/>
  <c r="D70" i="48"/>
  <c r="D71" i="48"/>
  <c r="D72" i="48"/>
  <c r="D73" i="48"/>
  <c r="J73" i="48" s="1"/>
  <c r="D74" i="48"/>
  <c r="J74" i="48" s="1"/>
  <c r="D75" i="48"/>
  <c r="D76" i="48"/>
  <c r="D77" i="48"/>
  <c r="D78" i="48"/>
  <c r="D79" i="48"/>
  <c r="D80" i="48"/>
  <c r="J80" i="48" s="1"/>
  <c r="D81" i="48"/>
  <c r="D82" i="48"/>
  <c r="D83" i="48"/>
  <c r="D84" i="48"/>
  <c r="D85" i="48"/>
  <c r="D86" i="48"/>
  <c r="J86" i="48" s="1"/>
  <c r="D87" i="48"/>
  <c r="D88" i="48"/>
  <c r="D89" i="48"/>
  <c r="D90" i="48"/>
  <c r="D91" i="48"/>
  <c r="D92" i="48"/>
  <c r="J92" i="48" s="1"/>
  <c r="D93" i="48"/>
  <c r="D94" i="48"/>
  <c r="D95" i="48"/>
  <c r="D96" i="48"/>
  <c r="D97" i="48"/>
  <c r="D98" i="48"/>
  <c r="J98" i="48" s="1"/>
  <c r="D99" i="48"/>
  <c r="D100" i="48"/>
  <c r="J100" i="48" s="1"/>
  <c r="D101" i="48"/>
  <c r="J101" i="48" s="1"/>
  <c r="D102" i="48"/>
  <c r="D103" i="48"/>
  <c r="D104" i="48"/>
  <c r="J104" i="48" s="1"/>
  <c r="D105" i="48"/>
  <c r="D106" i="48"/>
  <c r="D107" i="48"/>
  <c r="D108" i="48"/>
  <c r="D10" i="48"/>
  <c r="D11" i="48"/>
  <c r="J11" i="48" s="1"/>
  <c r="D9" i="48"/>
  <c r="C109" i="48"/>
  <c r="J108" i="48"/>
  <c r="J102" i="48"/>
  <c r="J96" i="48"/>
  <c r="J90" i="48"/>
  <c r="J84" i="48"/>
  <c r="J82" i="48"/>
  <c r="J78" i="48"/>
  <c r="J72" i="48"/>
  <c r="J66" i="48"/>
  <c r="J62" i="48"/>
  <c r="J61" i="48"/>
  <c r="J60" i="48"/>
  <c r="J57" i="48"/>
  <c r="J55" i="48"/>
  <c r="J54" i="48"/>
  <c r="J52" i="48"/>
  <c r="J49" i="48"/>
  <c r="J48" i="48"/>
  <c r="J44" i="48"/>
  <c r="J43" i="48"/>
  <c r="J42" i="48"/>
  <c r="J38" i="48"/>
  <c r="J37" i="48"/>
  <c r="J36" i="48"/>
  <c r="J31" i="48"/>
  <c r="J30" i="48"/>
  <c r="J25" i="48"/>
  <c r="J24" i="48"/>
  <c r="J19" i="48"/>
  <c r="J18" i="48"/>
  <c r="J13" i="48"/>
  <c r="J12" i="48"/>
  <c r="J9" i="48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81" i="39"/>
  <c r="D82" i="39"/>
  <c r="D83" i="39"/>
  <c r="D84" i="39"/>
  <c r="D85" i="39"/>
  <c r="D86" i="39"/>
  <c r="D87" i="39"/>
  <c r="D88" i="39"/>
  <c r="D89" i="39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D103" i="39"/>
  <c r="D104" i="39"/>
  <c r="D105" i="39"/>
  <c r="D106" i="39"/>
  <c r="D107" i="39"/>
  <c r="D108" i="39"/>
  <c r="J111" i="49" l="1"/>
  <c r="J46" i="48"/>
  <c r="J22" i="48"/>
  <c r="J39" i="48"/>
  <c r="J70" i="48"/>
  <c r="J88" i="48"/>
  <c r="C110" i="48"/>
  <c r="D110" i="48" s="1"/>
  <c r="D109" i="48"/>
  <c r="J109" i="48" s="1"/>
  <c r="J41" i="48"/>
  <c r="J17" i="48"/>
  <c r="J106" i="48"/>
  <c r="J40" i="48"/>
  <c r="J28" i="48"/>
  <c r="J76" i="48"/>
  <c r="J94" i="48"/>
  <c r="J51" i="48"/>
  <c r="J32" i="48"/>
  <c r="J14" i="48"/>
  <c r="J68" i="48"/>
  <c r="J56" i="48"/>
  <c r="J10" i="48"/>
  <c r="J71" i="48"/>
  <c r="J77" i="48"/>
  <c r="J83" i="48"/>
  <c r="J89" i="48"/>
  <c r="J95" i="48"/>
  <c r="J63" i="48"/>
  <c r="J69" i="48"/>
  <c r="J75" i="48"/>
  <c r="J81" i="48"/>
  <c r="J87" i="48"/>
  <c r="J93" i="48"/>
  <c r="J67" i="48"/>
  <c r="J79" i="48"/>
  <c r="J85" i="48"/>
  <c r="J91" i="48"/>
  <c r="J65" i="48"/>
  <c r="J97" i="48"/>
  <c r="J99" i="48"/>
  <c r="J103" i="48"/>
  <c r="J105" i="48"/>
  <c r="J107" i="48"/>
  <c r="J112" i="49" l="1"/>
  <c r="C111" i="48"/>
  <c r="D111" i="48" s="1"/>
  <c r="J110" i="48"/>
  <c r="C112" i="48"/>
  <c r="D112" i="48" s="1"/>
  <c r="J109" i="39"/>
  <c r="C109" i="39"/>
  <c r="D109" i="39" s="1"/>
  <c r="J113" i="49" l="1"/>
  <c r="C113" i="48"/>
  <c r="D113" i="48" s="1"/>
  <c r="J111" i="48"/>
  <c r="C110" i="39"/>
  <c r="D110" i="39" s="1"/>
  <c r="J114" i="49" l="1"/>
  <c r="J110" i="39"/>
  <c r="C114" i="48"/>
  <c r="D114" i="48" s="1"/>
  <c r="J112" i="48"/>
  <c r="C111" i="39"/>
  <c r="D111" i="39" s="1"/>
  <c r="J115" i="49" l="1"/>
  <c r="J111" i="39"/>
  <c r="J113" i="48"/>
  <c r="C115" i="48"/>
  <c r="D115" i="48" s="1"/>
  <c r="C112" i="39"/>
  <c r="D112" i="39" s="1"/>
  <c r="J30" i="44"/>
  <c r="J22" i="44"/>
  <c r="J14" i="44"/>
  <c r="J32" i="45"/>
  <c r="J30" i="45"/>
  <c r="J22" i="45"/>
  <c r="J14" i="45"/>
  <c r="J37" i="46"/>
  <c r="J36" i="46"/>
  <c r="J35" i="46"/>
  <c r="J34" i="46"/>
  <c r="J33" i="46"/>
  <c r="J31" i="46"/>
  <c r="J29" i="46"/>
  <c r="J28" i="46"/>
  <c r="J27" i="46"/>
  <c r="J26" i="46"/>
  <c r="J25" i="46"/>
  <c r="J23" i="46"/>
  <c r="J21" i="46"/>
  <c r="J20" i="46"/>
  <c r="J19" i="46"/>
  <c r="J18" i="46"/>
  <c r="J17" i="46"/>
  <c r="J15" i="46"/>
  <c r="J13" i="46"/>
  <c r="J12" i="46"/>
  <c r="J11" i="46"/>
  <c r="J10" i="46"/>
  <c r="J9" i="46"/>
  <c r="J37" i="45"/>
  <c r="J34" i="45"/>
  <c r="J33" i="45"/>
  <c r="J29" i="45"/>
  <c r="J26" i="45"/>
  <c r="J25" i="45"/>
  <c r="J24" i="45"/>
  <c r="J21" i="45"/>
  <c r="J18" i="45"/>
  <c r="J17" i="45"/>
  <c r="J16" i="45"/>
  <c r="J13" i="45"/>
  <c r="J10" i="45"/>
  <c r="J9" i="45"/>
  <c r="J37" i="44"/>
  <c r="J36" i="44"/>
  <c r="J35" i="44"/>
  <c r="J34" i="44"/>
  <c r="J31" i="44"/>
  <c r="J29" i="44"/>
  <c r="J28" i="44"/>
  <c r="J27" i="44"/>
  <c r="J26" i="44"/>
  <c r="J23" i="44"/>
  <c r="J21" i="44"/>
  <c r="J20" i="44"/>
  <c r="J19" i="44"/>
  <c r="J18" i="44"/>
  <c r="J17" i="44"/>
  <c r="J16" i="44"/>
  <c r="J15" i="44"/>
  <c r="J13" i="44"/>
  <c r="J12" i="44"/>
  <c r="J11" i="44"/>
  <c r="J10" i="44"/>
  <c r="J31" i="43"/>
  <c r="J25" i="43"/>
  <c r="J23" i="43"/>
  <c r="J22" i="43"/>
  <c r="J15" i="43"/>
  <c r="J9" i="43"/>
  <c r="J32" i="41"/>
  <c r="J37" i="43"/>
  <c r="J36" i="43"/>
  <c r="J35" i="43"/>
  <c r="J34" i="43"/>
  <c r="J33" i="43"/>
  <c r="J32" i="43"/>
  <c r="J29" i="43"/>
  <c r="J28" i="43"/>
  <c r="J27" i="43"/>
  <c r="J26" i="43"/>
  <c r="J24" i="43"/>
  <c r="J21" i="43"/>
  <c r="J20" i="43"/>
  <c r="J19" i="43"/>
  <c r="J18" i="43"/>
  <c r="J17" i="43"/>
  <c r="J16" i="43"/>
  <c r="J13" i="43"/>
  <c r="J12" i="43"/>
  <c r="J11" i="43"/>
  <c r="J37" i="42"/>
  <c r="J36" i="42"/>
  <c r="J34" i="42"/>
  <c r="J33" i="42"/>
  <c r="J32" i="42"/>
  <c r="J30" i="42"/>
  <c r="J29" i="42"/>
  <c r="J28" i="42"/>
  <c r="J26" i="42"/>
  <c r="J25" i="42"/>
  <c r="J24" i="42"/>
  <c r="J22" i="42"/>
  <c r="J21" i="42"/>
  <c r="J20" i="42"/>
  <c r="J18" i="42"/>
  <c r="J17" i="42"/>
  <c r="J16" i="42"/>
  <c r="J14" i="42"/>
  <c r="J13" i="42"/>
  <c r="J12" i="42"/>
  <c r="J10" i="42"/>
  <c r="J9" i="42"/>
  <c r="J37" i="41"/>
  <c r="J35" i="41"/>
  <c r="J34" i="41"/>
  <c r="J33" i="41"/>
  <c r="J27" i="41"/>
  <c r="J26" i="41"/>
  <c r="J25" i="41"/>
  <c r="J21" i="41"/>
  <c r="J19" i="41"/>
  <c r="J18" i="41"/>
  <c r="J17" i="41"/>
  <c r="J13" i="41"/>
  <c r="J11" i="41"/>
  <c r="J9" i="41"/>
  <c r="J116" i="49" l="1"/>
  <c r="J112" i="39"/>
  <c r="C116" i="48"/>
  <c r="D116" i="48" s="1"/>
  <c r="J114" i="48"/>
  <c r="C113" i="39"/>
  <c r="D113" i="39" s="1"/>
  <c r="J33" i="44"/>
  <c r="J32" i="44"/>
  <c r="J24" i="44"/>
  <c r="J25" i="44"/>
  <c r="J19" i="45"/>
  <c r="J27" i="45"/>
  <c r="J35" i="45"/>
  <c r="J15" i="45"/>
  <c r="J23" i="45"/>
  <c r="J31" i="45"/>
  <c r="J9" i="44"/>
  <c r="J14" i="46"/>
  <c r="J22" i="46"/>
  <c r="J30" i="46"/>
  <c r="J28" i="45"/>
  <c r="J36" i="45"/>
  <c r="J11" i="45"/>
  <c r="J12" i="45"/>
  <c r="J20" i="45"/>
  <c r="J16" i="46"/>
  <c r="J24" i="46"/>
  <c r="J32" i="46"/>
  <c r="J14" i="43"/>
  <c r="J30" i="43"/>
  <c r="J11" i="42"/>
  <c r="J19" i="42"/>
  <c r="J27" i="42"/>
  <c r="J35" i="42"/>
  <c r="J15" i="41"/>
  <c r="J14" i="41"/>
  <c r="J10" i="41"/>
  <c r="J24" i="41"/>
  <c r="J16" i="41"/>
  <c r="J29" i="41"/>
  <c r="J23" i="41"/>
  <c r="J31" i="41"/>
  <c r="J15" i="42"/>
  <c r="J23" i="42"/>
  <c r="J31" i="42"/>
  <c r="J36" i="41"/>
  <c r="J20" i="41"/>
  <c r="J30" i="41"/>
  <c r="J28" i="41"/>
  <c r="J12" i="41"/>
  <c r="J22" i="41"/>
  <c r="D299" i="23"/>
  <c r="D298" i="23"/>
  <c r="D297" i="23"/>
  <c r="D296" i="23"/>
  <c r="D295" i="23"/>
  <c r="D294" i="23"/>
  <c r="D293" i="23"/>
  <c r="D292" i="23"/>
  <c r="D291" i="23"/>
  <c r="D290" i="23"/>
  <c r="D289" i="23"/>
  <c r="D288" i="23"/>
  <c r="D287" i="23"/>
  <c r="D286" i="23"/>
  <c r="D285" i="23"/>
  <c r="D284" i="23"/>
  <c r="D283" i="23"/>
  <c r="D282" i="23"/>
  <c r="D281" i="23"/>
  <c r="D280" i="23"/>
  <c r="D279" i="23"/>
  <c r="D278" i="23"/>
  <c r="D277" i="23"/>
  <c r="D276" i="23"/>
  <c r="D275" i="23"/>
  <c r="D274" i="23"/>
  <c r="D273" i="23"/>
  <c r="D272" i="23"/>
  <c r="D271" i="23"/>
  <c r="D270" i="23"/>
  <c r="D269" i="23"/>
  <c r="D268" i="23"/>
  <c r="D267" i="23"/>
  <c r="D266" i="23"/>
  <c r="D265" i="23"/>
  <c r="D264" i="23"/>
  <c r="D263" i="23"/>
  <c r="D262" i="23"/>
  <c r="D261" i="23"/>
  <c r="D260" i="23"/>
  <c r="D259" i="23"/>
  <c r="D258" i="23"/>
  <c r="D257" i="23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J117" i="49" l="1"/>
  <c r="J113" i="39"/>
  <c r="C117" i="48"/>
  <c r="D117" i="48" s="1"/>
  <c r="J115" i="48"/>
  <c r="C114" i="39"/>
  <c r="D114" i="39" s="1"/>
  <c r="J118" i="49" l="1"/>
  <c r="J114" i="39"/>
  <c r="J116" i="48"/>
  <c r="C118" i="48"/>
  <c r="D118" i="48" s="1"/>
  <c r="C115" i="39"/>
  <c r="D115" i="39" s="1"/>
  <c r="J102" i="39"/>
  <c r="J70" i="39"/>
  <c r="J54" i="39"/>
  <c r="J46" i="39"/>
  <c r="J22" i="39"/>
  <c r="J14" i="39"/>
  <c r="J108" i="39"/>
  <c r="J107" i="39"/>
  <c r="J106" i="39"/>
  <c r="J105" i="39"/>
  <c r="J104" i="39"/>
  <c r="J100" i="39"/>
  <c r="J99" i="39"/>
  <c r="J98" i="39"/>
  <c r="J97" i="39"/>
  <c r="J96" i="39"/>
  <c r="J95" i="39"/>
  <c r="J94" i="39"/>
  <c r="J92" i="39"/>
  <c r="J91" i="39"/>
  <c r="J90" i="39"/>
  <c r="J89" i="39"/>
  <c r="J88" i="39"/>
  <c r="J86" i="39"/>
  <c r="J84" i="39"/>
  <c r="J83" i="39"/>
  <c r="J82" i="39"/>
  <c r="J81" i="39"/>
  <c r="J80" i="39"/>
  <c r="J78" i="39"/>
  <c r="J76" i="39"/>
  <c r="J75" i="39"/>
  <c r="J73" i="39"/>
  <c r="J72" i="39"/>
  <c r="J68" i="39"/>
  <c r="J67" i="39"/>
  <c r="J66" i="39"/>
  <c r="J65" i="39"/>
  <c r="J64" i="39"/>
  <c r="J60" i="39"/>
  <c r="J59" i="39"/>
  <c r="J58" i="39"/>
  <c r="J57" i="39"/>
  <c r="J56" i="39"/>
  <c r="J52" i="39"/>
  <c r="J51" i="39"/>
  <c r="J50" i="39"/>
  <c r="J48" i="39"/>
  <c r="J44" i="39"/>
  <c r="J43" i="39"/>
  <c r="J42" i="39"/>
  <c r="J41" i="39"/>
  <c r="J40" i="39"/>
  <c r="J38" i="39"/>
  <c r="J36" i="39"/>
  <c r="J35" i="39"/>
  <c r="J32" i="39"/>
  <c r="J30" i="39"/>
  <c r="J28" i="39"/>
  <c r="J27" i="39"/>
  <c r="J24" i="39"/>
  <c r="J20" i="39"/>
  <c r="J19" i="39"/>
  <c r="J18" i="39"/>
  <c r="J17" i="39"/>
  <c r="J16" i="39"/>
  <c r="J12" i="39"/>
  <c r="J11" i="39"/>
  <c r="J10" i="39"/>
  <c r="J119" i="49" l="1"/>
  <c r="J115" i="39"/>
  <c r="C119" i="48"/>
  <c r="D119" i="48" s="1"/>
  <c r="J117" i="48"/>
  <c r="C116" i="39"/>
  <c r="D116" i="39" s="1"/>
  <c r="J62" i="39"/>
  <c r="J79" i="39"/>
  <c r="J74" i="39"/>
  <c r="J26" i="39"/>
  <c r="J34" i="39"/>
  <c r="J31" i="39"/>
  <c r="J71" i="39"/>
  <c r="J63" i="39"/>
  <c r="J23" i="39"/>
  <c r="J55" i="39"/>
  <c r="J15" i="39"/>
  <c r="J47" i="39"/>
  <c r="J103" i="39"/>
  <c r="J39" i="39"/>
  <c r="J87" i="39"/>
  <c r="J85" i="39"/>
  <c r="J101" i="39"/>
  <c r="J45" i="39"/>
  <c r="J37" i="39"/>
  <c r="J77" i="39"/>
  <c r="J13" i="39"/>
  <c r="J93" i="39"/>
  <c r="J29" i="39"/>
  <c r="J61" i="39"/>
  <c r="J69" i="39"/>
  <c r="J21" i="39"/>
  <c r="J53" i="39"/>
  <c r="J25" i="39"/>
  <c r="J33" i="39"/>
  <c r="J49" i="39"/>
  <c r="J476" i="36"/>
  <c r="J474" i="36"/>
  <c r="J468" i="36"/>
  <c r="J461" i="36"/>
  <c r="J313" i="36"/>
  <c r="J310" i="36"/>
  <c r="J309" i="36"/>
  <c r="J308" i="36"/>
  <c r="J304" i="36"/>
  <c r="J301" i="36"/>
  <c r="J300" i="36"/>
  <c r="J298" i="36"/>
  <c r="J297" i="36"/>
  <c r="J296" i="36"/>
  <c r="J293" i="36"/>
  <c r="J292" i="36"/>
  <c r="J289" i="36"/>
  <c r="J288" i="36"/>
  <c r="J286" i="36"/>
  <c r="J285" i="36"/>
  <c r="J284" i="36"/>
  <c r="J282" i="36"/>
  <c r="J280" i="36"/>
  <c r="J278" i="36"/>
  <c r="J277" i="36"/>
  <c r="J276" i="36"/>
  <c r="J272" i="36"/>
  <c r="J269" i="36"/>
  <c r="J268" i="36"/>
  <c r="J266" i="36"/>
  <c r="J264" i="36"/>
  <c r="J261" i="36"/>
  <c r="J260" i="36"/>
  <c r="J256" i="36"/>
  <c r="J253" i="36"/>
  <c r="J252" i="36"/>
  <c r="J249" i="36"/>
  <c r="J248" i="36"/>
  <c r="J246" i="36"/>
  <c r="J245" i="36"/>
  <c r="J244" i="36"/>
  <c r="J242" i="36"/>
  <c r="J240" i="36"/>
  <c r="J237" i="36"/>
  <c r="J236" i="36"/>
  <c r="J234" i="36"/>
  <c r="J233" i="36"/>
  <c r="J232" i="36"/>
  <c r="J229" i="36"/>
  <c r="J228" i="36"/>
  <c r="J225" i="36"/>
  <c r="J224" i="36"/>
  <c r="J221" i="36"/>
  <c r="J220" i="36"/>
  <c r="J217" i="36"/>
  <c r="J216" i="36"/>
  <c r="J214" i="36"/>
  <c r="J213" i="36"/>
  <c r="J212" i="36"/>
  <c r="J208" i="36"/>
  <c r="J205" i="36"/>
  <c r="J204" i="36"/>
  <c r="J202" i="36"/>
  <c r="J201" i="36"/>
  <c r="J200" i="36"/>
  <c r="J198" i="36"/>
  <c r="J197" i="36"/>
  <c r="J196" i="36"/>
  <c r="J193" i="36"/>
  <c r="J192" i="36"/>
  <c r="J189" i="36"/>
  <c r="J188" i="36"/>
  <c r="J184" i="36"/>
  <c r="J182" i="36"/>
  <c r="J181" i="36"/>
  <c r="J180" i="36"/>
  <c r="J176" i="36"/>
  <c r="J173" i="36"/>
  <c r="J172" i="36"/>
  <c r="J170" i="36"/>
  <c r="J169" i="36"/>
  <c r="J168" i="36"/>
  <c r="J165" i="36"/>
  <c r="J164" i="36"/>
  <c r="J161" i="36"/>
  <c r="J160" i="36"/>
  <c r="J158" i="36"/>
  <c r="J157" i="36"/>
  <c r="J156" i="36"/>
  <c r="J154" i="36"/>
  <c r="J152" i="36"/>
  <c r="J150" i="36"/>
  <c r="J149" i="36"/>
  <c r="J148" i="36"/>
  <c r="J144" i="36"/>
  <c r="J141" i="36"/>
  <c r="J140" i="36"/>
  <c r="J138" i="36"/>
  <c r="J136" i="36"/>
  <c r="J133" i="36"/>
  <c r="J132" i="36"/>
  <c r="J128" i="36"/>
  <c r="J125" i="36"/>
  <c r="J124" i="36"/>
  <c r="J121" i="36"/>
  <c r="J120" i="36"/>
  <c r="J118" i="36"/>
  <c r="J117" i="36"/>
  <c r="J116" i="36"/>
  <c r="J114" i="36"/>
  <c r="J109" i="36"/>
  <c r="J108" i="36"/>
  <c r="J106" i="36"/>
  <c r="J98" i="36"/>
  <c r="J92" i="36"/>
  <c r="J90" i="36"/>
  <c r="J84" i="36"/>
  <c r="J82" i="36"/>
  <c r="J81" i="36"/>
  <c r="J78" i="36"/>
  <c r="J76" i="36"/>
  <c r="J74" i="36"/>
  <c r="J66" i="36"/>
  <c r="J60" i="36"/>
  <c r="J57" i="36"/>
  <c r="J56" i="36"/>
  <c r="J53" i="36"/>
  <c r="J52" i="36"/>
  <c r="J49" i="36"/>
  <c r="J44" i="36"/>
  <c r="J41" i="36"/>
  <c r="J36" i="36"/>
  <c r="J33" i="36"/>
  <c r="J32" i="36"/>
  <c r="J29" i="36"/>
  <c r="J28" i="36"/>
  <c r="J25" i="36"/>
  <c r="J24" i="36"/>
  <c r="J21" i="36"/>
  <c r="J20" i="36"/>
  <c r="J17" i="36"/>
  <c r="J12" i="36"/>
  <c r="J9" i="36"/>
  <c r="J476" i="37"/>
  <c r="J460" i="37"/>
  <c r="J386" i="37"/>
  <c r="J376" i="37"/>
  <c r="J374" i="37"/>
  <c r="J355" i="37"/>
  <c r="J318" i="37"/>
  <c r="J314" i="37"/>
  <c r="J298" i="37"/>
  <c r="J294" i="37"/>
  <c r="J266" i="37"/>
  <c r="J262" i="37"/>
  <c r="J234" i="37"/>
  <c r="J230" i="37"/>
  <c r="J224" i="37"/>
  <c r="J220" i="37"/>
  <c r="J207" i="37"/>
  <c r="J200" i="37"/>
  <c r="J192" i="37"/>
  <c r="J188" i="37"/>
  <c r="J168" i="37"/>
  <c r="J160" i="37"/>
  <c r="J156" i="37"/>
  <c r="J143" i="37"/>
  <c r="J136" i="37"/>
  <c r="J128" i="37"/>
  <c r="J124" i="37"/>
  <c r="J96" i="37"/>
  <c r="J95" i="37"/>
  <c r="J80" i="37"/>
  <c r="J64" i="37"/>
  <c r="J32" i="37"/>
  <c r="J478" i="37"/>
  <c r="J477" i="37"/>
  <c r="J474" i="37"/>
  <c r="J473" i="37"/>
  <c r="J470" i="37"/>
  <c r="J469" i="37"/>
  <c r="J466" i="37"/>
  <c r="J465" i="37"/>
  <c r="J462" i="37"/>
  <c r="J461" i="37"/>
  <c r="J458" i="37"/>
  <c r="J457" i="37"/>
  <c r="J454" i="37"/>
  <c r="J453" i="37"/>
  <c r="J450" i="37"/>
  <c r="J449" i="37"/>
  <c r="J446" i="37"/>
  <c r="J445" i="37"/>
  <c r="J442" i="37"/>
  <c r="J441" i="37"/>
  <c r="J438" i="37"/>
  <c r="J437" i="37"/>
  <c r="J434" i="37"/>
  <c r="J433" i="37"/>
  <c r="J430" i="37"/>
  <c r="J429" i="37"/>
  <c r="J426" i="37"/>
  <c r="J425" i="37"/>
  <c r="J422" i="37"/>
  <c r="J421" i="37"/>
  <c r="J418" i="37"/>
  <c r="J417" i="37"/>
  <c r="J414" i="37"/>
  <c r="J413" i="37"/>
  <c r="J410" i="37"/>
  <c r="J409" i="37"/>
  <c r="J406" i="37"/>
  <c r="J402" i="37"/>
  <c r="J401" i="37"/>
  <c r="J398" i="37"/>
  <c r="J397" i="37"/>
  <c r="J394" i="37"/>
  <c r="J393" i="37"/>
  <c r="J390" i="37"/>
  <c r="J382" i="37"/>
  <c r="J381" i="37"/>
  <c r="J378" i="37"/>
  <c r="J377" i="37"/>
  <c r="J370" i="37"/>
  <c r="J366" i="37"/>
  <c r="J365" i="37"/>
  <c r="J362" i="37"/>
  <c r="J361" i="37"/>
  <c r="J358" i="37"/>
  <c r="J357" i="37"/>
  <c r="J354" i="37"/>
  <c r="J350" i="37"/>
  <c r="J349" i="37"/>
  <c r="J346" i="37"/>
  <c r="J345" i="37"/>
  <c r="J342" i="37"/>
  <c r="J341" i="37"/>
  <c r="J338" i="37"/>
  <c r="J334" i="37"/>
  <c r="J333" i="37"/>
  <c r="J330" i="37"/>
  <c r="J329" i="37"/>
  <c r="J326" i="37"/>
  <c r="J322" i="37"/>
  <c r="J317" i="37"/>
  <c r="J313" i="37"/>
  <c r="J310" i="37"/>
  <c r="J306" i="37"/>
  <c r="J305" i="37"/>
  <c r="J302" i="37"/>
  <c r="J297" i="37"/>
  <c r="J290" i="37"/>
  <c r="J289" i="37"/>
  <c r="J286" i="37"/>
  <c r="J282" i="37"/>
  <c r="J281" i="37"/>
  <c r="J278" i="37"/>
  <c r="J274" i="37"/>
  <c r="J273" i="37"/>
  <c r="J270" i="37"/>
  <c r="J265" i="37"/>
  <c r="J258" i="37"/>
  <c r="J257" i="37"/>
  <c r="J254" i="37"/>
  <c r="J250" i="37"/>
  <c r="J249" i="37"/>
  <c r="J246" i="37"/>
  <c r="J242" i="37"/>
  <c r="J241" i="37"/>
  <c r="J238" i="37"/>
  <c r="J233" i="37"/>
  <c r="J226" i="37"/>
  <c r="J225" i="37"/>
  <c r="J222" i="37"/>
  <c r="J218" i="37"/>
  <c r="J217" i="37"/>
  <c r="J214" i="37"/>
  <c r="J210" i="37"/>
  <c r="J209" i="37"/>
  <c r="J206" i="37"/>
  <c r="J202" i="37"/>
  <c r="J201" i="37"/>
  <c r="J198" i="37"/>
  <c r="J194" i="37"/>
  <c r="J193" i="37"/>
  <c r="J190" i="37"/>
  <c r="J186" i="37"/>
  <c r="J185" i="37"/>
  <c r="J182" i="37"/>
  <c r="J178" i="37"/>
  <c r="J177" i="37"/>
  <c r="J174" i="37"/>
  <c r="J170" i="37"/>
  <c r="J169" i="37"/>
  <c r="J166" i="37"/>
  <c r="J162" i="37"/>
  <c r="J161" i="37"/>
  <c r="J158" i="37"/>
  <c r="J154" i="37"/>
  <c r="J153" i="37"/>
  <c r="J150" i="37"/>
  <c r="J146" i="37"/>
  <c r="J145" i="37"/>
  <c r="J142" i="37"/>
  <c r="J138" i="37"/>
  <c r="J137" i="37"/>
  <c r="J134" i="37"/>
  <c r="J130" i="37"/>
  <c r="J129" i="37"/>
  <c r="J126" i="37"/>
  <c r="J122" i="37"/>
  <c r="J121" i="37"/>
  <c r="J118" i="37"/>
  <c r="J114" i="37"/>
  <c r="J113" i="37"/>
  <c r="J110" i="37"/>
  <c r="J106" i="37"/>
  <c r="J105" i="37"/>
  <c r="J102" i="37"/>
  <c r="J98" i="37"/>
  <c r="J97" i="37"/>
  <c r="J94" i="37"/>
  <c r="J90" i="37"/>
  <c r="J89" i="37"/>
  <c r="J86" i="37"/>
  <c r="J82" i="37"/>
  <c r="J81" i="37"/>
  <c r="J78" i="37"/>
  <c r="J74" i="37"/>
  <c r="J73" i="37"/>
  <c r="J70" i="37"/>
  <c r="J69" i="37"/>
  <c r="J66" i="37"/>
  <c r="J65" i="37"/>
  <c r="J62" i="37"/>
  <c r="J61" i="37"/>
  <c r="J58" i="37"/>
  <c r="J57" i="37"/>
  <c r="J54" i="37"/>
  <c r="J53" i="37"/>
  <c r="J50" i="37"/>
  <c r="J49" i="37"/>
  <c r="J46" i="37"/>
  <c r="J45" i="37"/>
  <c r="J44" i="37"/>
  <c r="J42" i="37"/>
  <c r="J41" i="37"/>
  <c r="J38" i="37"/>
  <c r="J37" i="37"/>
  <c r="J34" i="37"/>
  <c r="J33" i="37"/>
  <c r="J30" i="37"/>
  <c r="J29" i="37"/>
  <c r="J26" i="37"/>
  <c r="J25" i="37"/>
  <c r="J23" i="37"/>
  <c r="J22" i="37"/>
  <c r="J21" i="37"/>
  <c r="J18" i="37"/>
  <c r="J17" i="37"/>
  <c r="J14" i="37"/>
  <c r="J13" i="37"/>
  <c r="J10" i="37"/>
  <c r="J9" i="37"/>
  <c r="J479" i="36"/>
  <c r="J475" i="36"/>
  <c r="J471" i="36"/>
  <c r="J467" i="36"/>
  <c r="J466" i="36"/>
  <c r="J463" i="36"/>
  <c r="J459" i="36"/>
  <c r="J458" i="36"/>
  <c r="J455" i="36"/>
  <c r="J451" i="36"/>
  <c r="J447" i="36"/>
  <c r="J443" i="36"/>
  <c r="J439" i="36"/>
  <c r="J435" i="36"/>
  <c r="J431" i="36"/>
  <c r="J427" i="36"/>
  <c r="J423" i="36"/>
  <c r="J419" i="36"/>
  <c r="J415" i="36"/>
  <c r="J411" i="36"/>
  <c r="J407" i="36"/>
  <c r="J403" i="36"/>
  <c r="J399" i="36"/>
  <c r="J395" i="36"/>
  <c r="J391" i="36"/>
  <c r="J387" i="36"/>
  <c r="J383" i="36"/>
  <c r="J379" i="36"/>
  <c r="J375" i="36"/>
  <c r="J371" i="36"/>
  <c r="J367" i="36"/>
  <c r="J363" i="36"/>
  <c r="J359" i="36"/>
  <c r="J355" i="36"/>
  <c r="J351" i="36"/>
  <c r="J347" i="36"/>
  <c r="J343" i="36"/>
  <c r="J339" i="36"/>
  <c r="J335" i="36"/>
  <c r="J331" i="36"/>
  <c r="J327" i="36"/>
  <c r="J323" i="36"/>
  <c r="J319" i="36"/>
  <c r="J315" i="36"/>
  <c r="J311" i="36"/>
  <c r="J306" i="36"/>
  <c r="J302" i="36"/>
  <c r="J294" i="36"/>
  <c r="J290" i="36"/>
  <c r="J274" i="36"/>
  <c r="J270" i="36"/>
  <c r="J262" i="36"/>
  <c r="J258" i="36"/>
  <c r="J254" i="36"/>
  <c r="J250" i="36"/>
  <c r="J238" i="36"/>
  <c r="J230" i="36"/>
  <c r="J226" i="36"/>
  <c r="J222" i="36"/>
  <c r="J218" i="36"/>
  <c r="J210" i="36"/>
  <c r="J190" i="36"/>
  <c r="J186" i="36"/>
  <c r="J178" i="36"/>
  <c r="J174" i="36"/>
  <c r="J166" i="36"/>
  <c r="J162" i="36"/>
  <c r="J146" i="36"/>
  <c r="J142" i="36"/>
  <c r="J137" i="36"/>
  <c r="J134" i="36"/>
  <c r="J130" i="36"/>
  <c r="J126" i="36"/>
  <c r="J122" i="36"/>
  <c r="J112" i="36"/>
  <c r="J110" i="36"/>
  <c r="J103" i="36"/>
  <c r="J102" i="36"/>
  <c r="J99" i="36"/>
  <c r="J97" i="36"/>
  <c r="J95" i="36"/>
  <c r="J94" i="36"/>
  <c r="J93" i="36"/>
  <c r="J91" i="36"/>
  <c r="J87" i="36"/>
  <c r="J86" i="36"/>
  <c r="J83" i="36"/>
  <c r="J79" i="36"/>
  <c r="J75" i="36"/>
  <c r="J71" i="36"/>
  <c r="J70" i="36"/>
  <c r="J67" i="36"/>
  <c r="J63" i="36"/>
  <c r="J62" i="36"/>
  <c r="J59" i="36"/>
  <c r="J58" i="36"/>
  <c r="J55" i="36"/>
  <c r="J54" i="36"/>
  <c r="J51" i="36"/>
  <c r="J50" i="36"/>
  <c r="J47" i="36"/>
  <c r="J46" i="36"/>
  <c r="J43" i="36"/>
  <c r="J42" i="36"/>
  <c r="J39" i="36"/>
  <c r="J38" i="36"/>
  <c r="J37" i="36"/>
  <c r="J35" i="36"/>
  <c r="J34" i="36"/>
  <c r="J31" i="36"/>
  <c r="J30" i="36"/>
  <c r="J27" i="36"/>
  <c r="J26" i="36"/>
  <c r="J23" i="36"/>
  <c r="J22" i="36"/>
  <c r="J19" i="36"/>
  <c r="J18" i="36"/>
  <c r="J15" i="36"/>
  <c r="J14" i="36"/>
  <c r="J11" i="36"/>
  <c r="J10" i="36"/>
  <c r="J462" i="35"/>
  <c r="J460" i="35"/>
  <c r="J441" i="35"/>
  <c r="J438" i="35"/>
  <c r="J434" i="35"/>
  <c r="J417" i="35"/>
  <c r="J409" i="35"/>
  <c r="J401" i="35"/>
  <c r="J369" i="35"/>
  <c r="J364" i="35"/>
  <c r="J358" i="35"/>
  <c r="J345" i="35"/>
  <c r="J337" i="35"/>
  <c r="J334" i="35"/>
  <c r="J313" i="35"/>
  <c r="J310" i="35"/>
  <c r="J308" i="35"/>
  <c r="J306" i="35"/>
  <c r="J304" i="35"/>
  <c r="J300" i="35"/>
  <c r="J298" i="35"/>
  <c r="J296" i="35"/>
  <c r="J292" i="35"/>
  <c r="J290" i="35"/>
  <c r="J284" i="35"/>
  <c r="J282" i="35"/>
  <c r="J274" i="35"/>
  <c r="J272" i="35"/>
  <c r="J268" i="35"/>
  <c r="J266" i="35"/>
  <c r="J264" i="35"/>
  <c r="J258" i="35"/>
  <c r="J252" i="35"/>
  <c r="J250" i="35"/>
  <c r="J248" i="35"/>
  <c r="J244" i="35"/>
  <c r="J242" i="35"/>
  <c r="J234" i="35"/>
  <c r="J232" i="35"/>
  <c r="J228" i="35"/>
  <c r="J226" i="35"/>
  <c r="J218" i="35"/>
  <c r="J216" i="35"/>
  <c r="J212" i="35"/>
  <c r="J210" i="35"/>
  <c r="J202" i="35"/>
  <c r="J200" i="35"/>
  <c r="J194" i="35"/>
  <c r="J192" i="35"/>
  <c r="J186" i="35"/>
  <c r="J184" i="35"/>
  <c r="J180" i="35"/>
  <c r="J178" i="35"/>
  <c r="J176" i="35"/>
  <c r="J172" i="35"/>
  <c r="J170" i="35"/>
  <c r="J164" i="35"/>
  <c r="J162" i="35"/>
  <c r="J160" i="35"/>
  <c r="J154" i="35"/>
  <c r="J152" i="35"/>
  <c r="J148" i="35"/>
  <c r="J146" i="35"/>
  <c r="J144" i="35"/>
  <c r="J138" i="35"/>
  <c r="J132" i="35"/>
  <c r="J130" i="35"/>
  <c r="J128" i="35"/>
  <c r="J122" i="35"/>
  <c r="J116" i="35"/>
  <c r="J114" i="35"/>
  <c r="J112" i="35"/>
  <c r="J106" i="35"/>
  <c r="J100" i="35"/>
  <c r="J98" i="35"/>
  <c r="J94" i="35"/>
  <c r="J93" i="35"/>
  <c r="J89" i="35"/>
  <c r="J85" i="35"/>
  <c r="J81" i="35"/>
  <c r="J78" i="35"/>
  <c r="J77" i="35"/>
  <c r="J69" i="35"/>
  <c r="J62" i="35"/>
  <c r="J53" i="35"/>
  <c r="J46" i="35"/>
  <c r="J41" i="35"/>
  <c r="J37" i="35"/>
  <c r="J33" i="35"/>
  <c r="J30" i="35"/>
  <c r="J29" i="35"/>
  <c r="J25" i="35"/>
  <c r="J21" i="35"/>
  <c r="J17" i="35"/>
  <c r="J14" i="35"/>
  <c r="J13" i="35"/>
  <c r="J479" i="35"/>
  <c r="J475" i="35"/>
  <c r="J473" i="35"/>
  <c r="J471" i="35"/>
  <c r="J470" i="35"/>
  <c r="J467" i="35"/>
  <c r="J466" i="35"/>
  <c r="J465" i="35"/>
  <c r="J463" i="35"/>
  <c r="J459" i="35"/>
  <c r="J455" i="35"/>
  <c r="J454" i="35"/>
  <c r="J451" i="35"/>
  <c r="J449" i="35"/>
  <c r="J447" i="35"/>
  <c r="J443" i="35"/>
  <c r="J439" i="35"/>
  <c r="J435" i="35"/>
  <c r="J433" i="35"/>
  <c r="J431" i="35"/>
  <c r="J430" i="35"/>
  <c r="J427" i="35"/>
  <c r="J423" i="35"/>
  <c r="J422" i="35"/>
  <c r="J419" i="35"/>
  <c r="J415" i="35"/>
  <c r="J411" i="35"/>
  <c r="J407" i="35"/>
  <c r="J406" i="35"/>
  <c r="J403" i="35"/>
  <c r="J402" i="35"/>
  <c r="J399" i="35"/>
  <c r="J398" i="35"/>
  <c r="J395" i="35"/>
  <c r="J391" i="35"/>
  <c r="J390" i="35"/>
  <c r="J387" i="35"/>
  <c r="J383" i="35"/>
  <c r="J379" i="35"/>
  <c r="J377" i="35"/>
  <c r="J375" i="35"/>
  <c r="J374" i="35"/>
  <c r="J371" i="35"/>
  <c r="J370" i="35"/>
  <c r="J367" i="35"/>
  <c r="J366" i="35"/>
  <c r="J363" i="35"/>
  <c r="J359" i="35"/>
  <c r="J355" i="35"/>
  <c r="J353" i="35"/>
  <c r="J351" i="35"/>
  <c r="J347" i="35"/>
  <c r="J343" i="35"/>
  <c r="J342" i="35"/>
  <c r="J339" i="35"/>
  <c r="J338" i="35"/>
  <c r="J335" i="35"/>
  <c r="J331" i="35"/>
  <c r="J327" i="35"/>
  <c r="J326" i="35"/>
  <c r="J323" i="35"/>
  <c r="J321" i="35"/>
  <c r="J319" i="35"/>
  <c r="J315" i="35"/>
  <c r="J311" i="35"/>
  <c r="J303" i="35"/>
  <c r="J295" i="35"/>
  <c r="J287" i="35"/>
  <c r="J280" i="35"/>
  <c r="J279" i="35"/>
  <c r="J276" i="35"/>
  <c r="J271" i="35"/>
  <c r="J263" i="35"/>
  <c r="J260" i="35"/>
  <c r="J256" i="35"/>
  <c r="J255" i="35"/>
  <c r="J247" i="35"/>
  <c r="J240" i="35"/>
  <c r="J239" i="35"/>
  <c r="J236" i="35"/>
  <c r="J231" i="35"/>
  <c r="J224" i="35"/>
  <c r="J223" i="35"/>
  <c r="J220" i="35"/>
  <c r="J215" i="35"/>
  <c r="J208" i="35"/>
  <c r="J207" i="35"/>
  <c r="J204" i="35"/>
  <c r="J199" i="35"/>
  <c r="J196" i="35"/>
  <c r="J191" i="35"/>
  <c r="J188" i="35"/>
  <c r="J183" i="35"/>
  <c r="J175" i="35"/>
  <c r="J167" i="35"/>
  <c r="J159" i="35"/>
  <c r="J151" i="35"/>
  <c r="J143" i="35"/>
  <c r="J142" i="35"/>
  <c r="J139" i="35"/>
  <c r="J135" i="35"/>
  <c r="J134" i="35"/>
  <c r="J131" i="35"/>
  <c r="J127" i="35"/>
  <c r="J126" i="35"/>
  <c r="J124" i="35"/>
  <c r="J123" i="35"/>
  <c r="J119" i="35"/>
  <c r="J118" i="35"/>
  <c r="J115" i="35"/>
  <c r="J111" i="35"/>
  <c r="J110" i="35"/>
  <c r="J108" i="35"/>
  <c r="J107" i="35"/>
  <c r="J104" i="35"/>
  <c r="J103" i="35"/>
  <c r="J102" i="35"/>
  <c r="J99" i="35"/>
  <c r="J95" i="35"/>
  <c r="J91" i="35"/>
  <c r="J90" i="35"/>
  <c r="J87" i="35"/>
  <c r="J86" i="35"/>
  <c r="J83" i="35"/>
  <c r="J82" i="35"/>
  <c r="J79" i="35"/>
  <c r="J75" i="35"/>
  <c r="J74" i="35"/>
  <c r="J73" i="35"/>
  <c r="J71" i="35"/>
  <c r="J70" i="35"/>
  <c r="J67" i="35"/>
  <c r="J66" i="35"/>
  <c r="J65" i="35"/>
  <c r="J63" i="35"/>
  <c r="J61" i="35"/>
  <c r="J59" i="35"/>
  <c r="J58" i="35"/>
  <c r="J57" i="35"/>
  <c r="J55" i="35"/>
  <c r="J54" i="35"/>
  <c r="J51" i="35"/>
  <c r="J50" i="35"/>
  <c r="J49" i="35"/>
  <c r="J47" i="35"/>
  <c r="J45" i="35"/>
  <c r="J43" i="35"/>
  <c r="J42" i="35"/>
  <c r="J39" i="35"/>
  <c r="J38" i="35"/>
  <c r="J35" i="35"/>
  <c r="J34" i="35"/>
  <c r="J31" i="35"/>
  <c r="J27" i="35"/>
  <c r="J26" i="35"/>
  <c r="J23" i="35"/>
  <c r="J22" i="35"/>
  <c r="J19" i="35"/>
  <c r="J18" i="35"/>
  <c r="J15" i="35"/>
  <c r="J11" i="35"/>
  <c r="J10" i="35"/>
  <c r="J9" i="35"/>
  <c r="J120" i="49" l="1"/>
  <c r="J116" i="39"/>
  <c r="C120" i="48"/>
  <c r="D120" i="48" s="1"/>
  <c r="J118" i="48"/>
  <c r="C117" i="39"/>
  <c r="D117" i="39" s="1"/>
  <c r="J19" i="37"/>
  <c r="J31" i="37"/>
  <c r="J39" i="37"/>
  <c r="J43" i="37"/>
  <c r="J51" i="37"/>
  <c r="J63" i="37"/>
  <c r="J71" i="37"/>
  <c r="J79" i="37"/>
  <c r="J111" i="37"/>
  <c r="J119" i="37"/>
  <c r="J127" i="37"/>
  <c r="J151" i="37"/>
  <c r="J159" i="37"/>
  <c r="J191" i="37"/>
  <c r="J215" i="37"/>
  <c r="J223" i="37"/>
  <c r="J323" i="37"/>
  <c r="J16" i="36"/>
  <c r="J72" i="36"/>
  <c r="J100" i="36"/>
  <c r="J11" i="37"/>
  <c r="J103" i="37"/>
  <c r="J175" i="37"/>
  <c r="J183" i="37"/>
  <c r="J40" i="36"/>
  <c r="J48" i="36"/>
  <c r="J68" i="36"/>
  <c r="J104" i="36"/>
  <c r="J428" i="35"/>
  <c r="J47" i="37"/>
  <c r="J67" i="37"/>
  <c r="J87" i="37"/>
  <c r="J16" i="37"/>
  <c r="J48" i="37"/>
  <c r="J60" i="37"/>
  <c r="J108" i="37"/>
  <c r="J468" i="37"/>
  <c r="J45" i="36"/>
  <c r="J69" i="36"/>
  <c r="J73" i="36"/>
  <c r="J89" i="36"/>
  <c r="J105" i="36"/>
  <c r="J129" i="36"/>
  <c r="J145" i="36"/>
  <c r="J153" i="36"/>
  <c r="J185" i="36"/>
  <c r="J241" i="36"/>
  <c r="J273" i="36"/>
  <c r="J281" i="36"/>
  <c r="J329" i="36"/>
  <c r="J337" i="36"/>
  <c r="J349" i="36"/>
  <c r="J357" i="36"/>
  <c r="J365" i="36"/>
  <c r="J369" i="36"/>
  <c r="J377" i="36"/>
  <c r="J385" i="36"/>
  <c r="J389" i="36"/>
  <c r="J397" i="36"/>
  <c r="J401" i="36"/>
  <c r="J409" i="36"/>
  <c r="J413" i="36"/>
  <c r="J421" i="36"/>
  <c r="J429" i="36"/>
  <c r="J433" i="36"/>
  <c r="J441" i="36"/>
  <c r="J445" i="36"/>
  <c r="J453" i="36"/>
  <c r="J457" i="36"/>
  <c r="J120" i="35"/>
  <c r="J168" i="35"/>
  <c r="J65" i="36"/>
  <c r="J265" i="36"/>
  <c r="J12" i="37"/>
  <c r="J55" i="37"/>
  <c r="J288" i="35"/>
  <c r="J332" i="35"/>
  <c r="J27" i="37"/>
  <c r="J28" i="37"/>
  <c r="J72" i="37"/>
  <c r="J116" i="37"/>
  <c r="J180" i="37"/>
  <c r="J328" i="37"/>
  <c r="J452" i="37"/>
  <c r="J13" i="36"/>
  <c r="J101" i="36"/>
  <c r="J113" i="36"/>
  <c r="J257" i="36"/>
  <c r="J325" i="36"/>
  <c r="J333" i="36"/>
  <c r="J341" i="36"/>
  <c r="J345" i="36"/>
  <c r="J353" i="36"/>
  <c r="J361" i="36"/>
  <c r="J373" i="36"/>
  <c r="J381" i="36"/>
  <c r="J393" i="36"/>
  <c r="J405" i="36"/>
  <c r="J417" i="36"/>
  <c r="J425" i="36"/>
  <c r="J437" i="36"/>
  <c r="J449" i="36"/>
  <c r="J140" i="35"/>
  <c r="J156" i="35"/>
  <c r="J136" i="35"/>
  <c r="J61" i="36"/>
  <c r="J473" i="36"/>
  <c r="J477" i="36"/>
  <c r="J15" i="37"/>
  <c r="J35" i="37"/>
  <c r="J59" i="37"/>
  <c r="J371" i="37"/>
  <c r="J80" i="36"/>
  <c r="J460" i="36"/>
  <c r="J77" i="36"/>
  <c r="J88" i="36"/>
  <c r="J209" i="36"/>
  <c r="J317" i="36"/>
  <c r="J469" i="36"/>
  <c r="J64" i="36"/>
  <c r="J85" i="36"/>
  <c r="J96" i="36"/>
  <c r="J177" i="36"/>
  <c r="J194" i="36"/>
  <c r="J206" i="36"/>
  <c r="J305" i="36"/>
  <c r="J321" i="36"/>
  <c r="J465" i="36"/>
  <c r="J84" i="37"/>
  <c r="J100" i="37"/>
  <c r="J112" i="37"/>
  <c r="J132" i="37"/>
  <c r="J144" i="37"/>
  <c r="J164" i="37"/>
  <c r="J176" i="37"/>
  <c r="J196" i="37"/>
  <c r="J208" i="37"/>
  <c r="J344" i="37"/>
  <c r="J360" i="37"/>
  <c r="J392" i="37"/>
  <c r="J420" i="37"/>
  <c r="J436" i="37"/>
  <c r="J444" i="37"/>
  <c r="J24" i="37"/>
  <c r="J40" i="37"/>
  <c r="J56" i="37"/>
  <c r="J76" i="37"/>
  <c r="J88" i="37"/>
  <c r="J120" i="37"/>
  <c r="J172" i="37"/>
  <c r="J184" i="37"/>
  <c r="J412" i="37"/>
  <c r="J428" i="37"/>
  <c r="J20" i="37"/>
  <c r="J36" i="37"/>
  <c r="J52" i="37"/>
  <c r="J68" i="37"/>
  <c r="J92" i="37"/>
  <c r="J104" i="37"/>
  <c r="J148" i="37"/>
  <c r="J212" i="37"/>
  <c r="J140" i="37"/>
  <c r="J152" i="37"/>
  <c r="J204" i="37"/>
  <c r="J216" i="37"/>
  <c r="J312" i="37"/>
  <c r="J135" i="37"/>
  <c r="J167" i="37"/>
  <c r="J199" i="37"/>
  <c r="J339" i="37"/>
  <c r="J387" i="37"/>
  <c r="J227" i="37"/>
  <c r="J232" i="37"/>
  <c r="J243" i="37"/>
  <c r="J248" i="37"/>
  <c r="J259" i="37"/>
  <c r="J264" i="37"/>
  <c r="J275" i="37"/>
  <c r="J280" i="37"/>
  <c r="J291" i="37"/>
  <c r="J296" i="37"/>
  <c r="J307" i="37"/>
  <c r="J316" i="37"/>
  <c r="J320" i="37"/>
  <c r="J353" i="37"/>
  <c r="J359" i="37"/>
  <c r="J363" i="37"/>
  <c r="J368" i="37"/>
  <c r="J396" i="37"/>
  <c r="J408" i="37"/>
  <c r="J416" i="37"/>
  <c r="J427" i="37"/>
  <c r="J448" i="37"/>
  <c r="J459" i="37"/>
  <c r="J83" i="37"/>
  <c r="J85" i="37"/>
  <c r="J99" i="37"/>
  <c r="J101" i="37"/>
  <c r="J115" i="37"/>
  <c r="J117" i="37"/>
  <c r="J131" i="37"/>
  <c r="J133" i="37"/>
  <c r="J147" i="37"/>
  <c r="J149" i="37"/>
  <c r="J163" i="37"/>
  <c r="J165" i="37"/>
  <c r="J179" i="37"/>
  <c r="J181" i="37"/>
  <c r="J195" i="37"/>
  <c r="J197" i="37"/>
  <c r="J211" i="37"/>
  <c r="J213" i="37"/>
  <c r="J228" i="37"/>
  <c r="J237" i="37"/>
  <c r="J239" i="37"/>
  <c r="J244" i="37"/>
  <c r="J253" i="37"/>
  <c r="J255" i="37"/>
  <c r="J260" i="37"/>
  <c r="J269" i="37"/>
  <c r="J271" i="37"/>
  <c r="J276" i="37"/>
  <c r="J285" i="37"/>
  <c r="J287" i="37"/>
  <c r="J292" i="37"/>
  <c r="J301" i="37"/>
  <c r="J303" i="37"/>
  <c r="J308" i="37"/>
  <c r="J321" i="37"/>
  <c r="J325" i="37"/>
  <c r="J327" i="37"/>
  <c r="J331" i="37"/>
  <c r="J336" i="37"/>
  <c r="J364" i="37"/>
  <c r="J369" i="37"/>
  <c r="J373" i="37"/>
  <c r="J375" i="37"/>
  <c r="J379" i="37"/>
  <c r="J403" i="37"/>
  <c r="J235" i="37"/>
  <c r="J240" i="37"/>
  <c r="J251" i="37"/>
  <c r="J256" i="37"/>
  <c r="J267" i="37"/>
  <c r="J272" i="37"/>
  <c r="J283" i="37"/>
  <c r="J288" i="37"/>
  <c r="J299" i="37"/>
  <c r="J304" i="37"/>
  <c r="J332" i="37"/>
  <c r="J337" i="37"/>
  <c r="J343" i="37"/>
  <c r="J347" i="37"/>
  <c r="J380" i="37"/>
  <c r="J384" i="37"/>
  <c r="J411" i="37"/>
  <c r="J432" i="37"/>
  <c r="J443" i="37"/>
  <c r="J464" i="37"/>
  <c r="J475" i="37"/>
  <c r="J75" i="37"/>
  <c r="J77" i="37"/>
  <c r="J91" i="37"/>
  <c r="J93" i="37"/>
  <c r="J107" i="37"/>
  <c r="J109" i="37"/>
  <c r="J123" i="37"/>
  <c r="J125" i="37"/>
  <c r="J139" i="37"/>
  <c r="J141" i="37"/>
  <c r="J155" i="37"/>
  <c r="J157" i="37"/>
  <c r="J171" i="37"/>
  <c r="J173" i="37"/>
  <c r="J187" i="37"/>
  <c r="J189" i="37"/>
  <c r="J203" i="37"/>
  <c r="J205" i="37"/>
  <c r="J219" i="37"/>
  <c r="J221" i="37"/>
  <c r="J229" i="37"/>
  <c r="J231" i="37"/>
  <c r="J236" i="37"/>
  <c r="J245" i="37"/>
  <c r="J247" i="37"/>
  <c r="J252" i="37"/>
  <c r="J261" i="37"/>
  <c r="J263" i="37"/>
  <c r="J268" i="37"/>
  <c r="J277" i="37"/>
  <c r="J279" i="37"/>
  <c r="J284" i="37"/>
  <c r="J293" i="37"/>
  <c r="J295" i="37"/>
  <c r="J300" i="37"/>
  <c r="J309" i="37"/>
  <c r="J311" i="37"/>
  <c r="J315" i="37"/>
  <c r="J348" i="37"/>
  <c r="J352" i="37"/>
  <c r="J385" i="37"/>
  <c r="J389" i="37"/>
  <c r="J391" i="37"/>
  <c r="J395" i="37"/>
  <c r="J400" i="37"/>
  <c r="J405" i="37"/>
  <c r="J324" i="37"/>
  <c r="J335" i="37"/>
  <c r="J356" i="37"/>
  <c r="J367" i="37"/>
  <c r="J388" i="37"/>
  <c r="J399" i="37"/>
  <c r="J404" i="37"/>
  <c r="J424" i="37"/>
  <c r="J435" i="37"/>
  <c r="J456" i="37"/>
  <c r="J467" i="37"/>
  <c r="J319" i="37"/>
  <c r="J340" i="37"/>
  <c r="J351" i="37"/>
  <c r="J372" i="37"/>
  <c r="J383" i="37"/>
  <c r="J407" i="37"/>
  <c r="J419" i="37"/>
  <c r="J440" i="37"/>
  <c r="J451" i="37"/>
  <c r="J472" i="37"/>
  <c r="J423" i="37"/>
  <c r="J439" i="37"/>
  <c r="J455" i="37"/>
  <c r="J471" i="37"/>
  <c r="J415" i="37"/>
  <c r="J431" i="37"/>
  <c r="J447" i="37"/>
  <c r="J463" i="37"/>
  <c r="J479" i="37"/>
  <c r="J330" i="36"/>
  <c r="J338" i="36"/>
  <c r="J346" i="36"/>
  <c r="J354" i="36"/>
  <c r="J362" i="36"/>
  <c r="J370" i="36"/>
  <c r="J378" i="36"/>
  <c r="J386" i="36"/>
  <c r="J394" i="36"/>
  <c r="J402" i="36"/>
  <c r="J410" i="36"/>
  <c r="J418" i="36"/>
  <c r="J426" i="36"/>
  <c r="J434" i="36"/>
  <c r="J442" i="36"/>
  <c r="J450" i="36"/>
  <c r="J470" i="36"/>
  <c r="J107" i="36"/>
  <c r="J115" i="36"/>
  <c r="J123" i="36"/>
  <c r="J131" i="36"/>
  <c r="J139" i="36"/>
  <c r="J147" i="36"/>
  <c r="J155" i="36"/>
  <c r="J163" i="36"/>
  <c r="J171" i="36"/>
  <c r="J179" i="36"/>
  <c r="J187" i="36"/>
  <c r="J195" i="36"/>
  <c r="J203" i="36"/>
  <c r="J211" i="36"/>
  <c r="J219" i="36"/>
  <c r="J227" i="36"/>
  <c r="J235" i="36"/>
  <c r="J243" i="36"/>
  <c r="J251" i="36"/>
  <c r="J259" i="36"/>
  <c r="J267" i="36"/>
  <c r="J275" i="36"/>
  <c r="J283" i="36"/>
  <c r="J291" i="36"/>
  <c r="J299" i="36"/>
  <c r="J307" i="36"/>
  <c r="J312" i="36"/>
  <c r="J314" i="36"/>
  <c r="J316" i="36"/>
  <c r="J318" i="36"/>
  <c r="J320" i="36"/>
  <c r="J328" i="36"/>
  <c r="J336" i="36"/>
  <c r="J344" i="36"/>
  <c r="J352" i="36"/>
  <c r="J360" i="36"/>
  <c r="J368" i="36"/>
  <c r="J376" i="36"/>
  <c r="J384" i="36"/>
  <c r="J392" i="36"/>
  <c r="J400" i="36"/>
  <c r="J408" i="36"/>
  <c r="J416" i="36"/>
  <c r="J424" i="36"/>
  <c r="J432" i="36"/>
  <c r="J440" i="36"/>
  <c r="J448" i="36"/>
  <c r="J456" i="36"/>
  <c r="J478" i="36"/>
  <c r="J322" i="36"/>
  <c r="J324" i="36"/>
  <c r="J326" i="36"/>
  <c r="J334" i="36"/>
  <c r="J342" i="36"/>
  <c r="J350" i="36"/>
  <c r="J358" i="36"/>
  <c r="J366" i="36"/>
  <c r="J374" i="36"/>
  <c r="J382" i="36"/>
  <c r="J390" i="36"/>
  <c r="J398" i="36"/>
  <c r="J406" i="36"/>
  <c r="J414" i="36"/>
  <c r="J422" i="36"/>
  <c r="J430" i="36"/>
  <c r="J438" i="36"/>
  <c r="J446" i="36"/>
  <c r="J454" i="36"/>
  <c r="J111" i="36"/>
  <c r="J119" i="36"/>
  <c r="J127" i="36"/>
  <c r="J135" i="36"/>
  <c r="J143" i="36"/>
  <c r="J151" i="36"/>
  <c r="J159" i="36"/>
  <c r="J167" i="36"/>
  <c r="J175" i="36"/>
  <c r="J183" i="36"/>
  <c r="J191" i="36"/>
  <c r="J199" i="36"/>
  <c r="J207" i="36"/>
  <c r="J215" i="36"/>
  <c r="J223" i="36"/>
  <c r="J231" i="36"/>
  <c r="J239" i="36"/>
  <c r="J247" i="36"/>
  <c r="J255" i="36"/>
  <c r="J263" i="36"/>
  <c r="J271" i="36"/>
  <c r="J279" i="36"/>
  <c r="J287" i="36"/>
  <c r="J295" i="36"/>
  <c r="J303" i="36"/>
  <c r="J332" i="36"/>
  <c r="J340" i="36"/>
  <c r="J348" i="36"/>
  <c r="J356" i="36"/>
  <c r="J364" i="36"/>
  <c r="J372" i="36"/>
  <c r="J380" i="36"/>
  <c r="J388" i="36"/>
  <c r="J396" i="36"/>
  <c r="J404" i="36"/>
  <c r="J412" i="36"/>
  <c r="J420" i="36"/>
  <c r="J428" i="36"/>
  <c r="J436" i="36"/>
  <c r="J444" i="36"/>
  <c r="J452" i="36"/>
  <c r="J462" i="36"/>
  <c r="J464" i="36"/>
  <c r="J472" i="36"/>
  <c r="J396" i="35"/>
  <c r="J385" i="35"/>
  <c r="J153" i="35"/>
  <c r="J166" i="35"/>
  <c r="J171" i="35"/>
  <c r="J185" i="35"/>
  <c r="J198" i="35"/>
  <c r="J203" i="35"/>
  <c r="J217" i="35"/>
  <c r="J230" i="35"/>
  <c r="J235" i="35"/>
  <c r="J249" i="35"/>
  <c r="J262" i="35"/>
  <c r="J267" i="35"/>
  <c r="J281" i="35"/>
  <c r="J294" i="35"/>
  <c r="J299" i="35"/>
  <c r="J318" i="35"/>
  <c r="J325" i="35"/>
  <c r="J346" i="35"/>
  <c r="J361" i="35"/>
  <c r="J372" i="35"/>
  <c r="J382" i="35"/>
  <c r="J389" i="35"/>
  <c r="J410" i="35"/>
  <c r="J425" i="35"/>
  <c r="J436" i="35"/>
  <c r="J446" i="35"/>
  <c r="J453" i="35"/>
  <c r="J474" i="35"/>
  <c r="J12" i="35"/>
  <c r="J16" i="35"/>
  <c r="J20" i="35"/>
  <c r="J24" i="35"/>
  <c r="J28" i="35"/>
  <c r="J32" i="35"/>
  <c r="J36" i="35"/>
  <c r="J40" i="35"/>
  <c r="J44" i="35"/>
  <c r="J48" i="35"/>
  <c r="J52" i="35"/>
  <c r="J56" i="35"/>
  <c r="J60" i="35"/>
  <c r="J64" i="35"/>
  <c r="J68" i="35"/>
  <c r="J72" i="35"/>
  <c r="J76" i="35"/>
  <c r="J80" i="35"/>
  <c r="J84" i="35"/>
  <c r="J88" i="35"/>
  <c r="J92" i="35"/>
  <c r="J96" i="35"/>
  <c r="J147" i="35"/>
  <c r="J161" i="35"/>
  <c r="J174" i="35"/>
  <c r="J179" i="35"/>
  <c r="J193" i="35"/>
  <c r="J206" i="35"/>
  <c r="J211" i="35"/>
  <c r="J225" i="35"/>
  <c r="J238" i="35"/>
  <c r="J243" i="35"/>
  <c r="J257" i="35"/>
  <c r="J270" i="35"/>
  <c r="J275" i="35"/>
  <c r="J289" i="35"/>
  <c r="J302" i="35"/>
  <c r="J307" i="35"/>
  <c r="J368" i="35"/>
  <c r="J432" i="35"/>
  <c r="J150" i="35"/>
  <c r="J155" i="35"/>
  <c r="J169" i="35"/>
  <c r="J182" i="35"/>
  <c r="J187" i="35"/>
  <c r="J201" i="35"/>
  <c r="J214" i="35"/>
  <c r="J219" i="35"/>
  <c r="J233" i="35"/>
  <c r="J246" i="35"/>
  <c r="J251" i="35"/>
  <c r="J265" i="35"/>
  <c r="J278" i="35"/>
  <c r="J283" i="35"/>
  <c r="J297" i="35"/>
  <c r="J314" i="35"/>
  <c r="J329" i="35"/>
  <c r="J340" i="35"/>
  <c r="J350" i="35"/>
  <c r="J357" i="35"/>
  <c r="J378" i="35"/>
  <c r="J393" i="35"/>
  <c r="J404" i="35"/>
  <c r="J414" i="35"/>
  <c r="J421" i="35"/>
  <c r="J442" i="35"/>
  <c r="J457" i="35"/>
  <c r="J468" i="35"/>
  <c r="J478" i="35"/>
  <c r="J97" i="35"/>
  <c r="J105" i="35"/>
  <c r="J113" i="35"/>
  <c r="J121" i="35"/>
  <c r="J129" i="35"/>
  <c r="J137" i="35"/>
  <c r="J145" i="35"/>
  <c r="J158" i="35"/>
  <c r="J163" i="35"/>
  <c r="J177" i="35"/>
  <c r="J190" i="35"/>
  <c r="J195" i="35"/>
  <c r="J209" i="35"/>
  <c r="J222" i="35"/>
  <c r="J227" i="35"/>
  <c r="J241" i="35"/>
  <c r="J254" i="35"/>
  <c r="J259" i="35"/>
  <c r="J273" i="35"/>
  <c r="J286" i="35"/>
  <c r="J291" i="35"/>
  <c r="J305" i="35"/>
  <c r="J336" i="35"/>
  <c r="J400" i="35"/>
  <c r="J464" i="35"/>
  <c r="J312" i="35"/>
  <c r="J333" i="35"/>
  <c r="J344" i="35"/>
  <c r="J365" i="35"/>
  <c r="J376" i="35"/>
  <c r="J397" i="35"/>
  <c r="J408" i="35"/>
  <c r="J429" i="35"/>
  <c r="J440" i="35"/>
  <c r="J461" i="35"/>
  <c r="J472" i="35"/>
  <c r="J309" i="35"/>
  <c r="J316" i="35"/>
  <c r="J320" i="35"/>
  <c r="J322" i="35"/>
  <c r="J341" i="35"/>
  <c r="J348" i="35"/>
  <c r="J352" i="35"/>
  <c r="J354" i="35"/>
  <c r="J373" i="35"/>
  <c r="J380" i="35"/>
  <c r="J384" i="35"/>
  <c r="J386" i="35"/>
  <c r="J405" i="35"/>
  <c r="J412" i="35"/>
  <c r="J416" i="35"/>
  <c r="J418" i="35"/>
  <c r="J437" i="35"/>
  <c r="J444" i="35"/>
  <c r="J448" i="35"/>
  <c r="J450" i="35"/>
  <c r="J469" i="35"/>
  <c r="J476" i="35"/>
  <c r="J101" i="35"/>
  <c r="J109" i="35"/>
  <c r="J117" i="35"/>
  <c r="J125" i="35"/>
  <c r="J133" i="35"/>
  <c r="J141" i="35"/>
  <c r="J149" i="35"/>
  <c r="J157" i="35"/>
  <c r="J165" i="35"/>
  <c r="J173" i="35"/>
  <c r="J181" i="35"/>
  <c r="J189" i="35"/>
  <c r="J197" i="35"/>
  <c r="J205" i="35"/>
  <c r="J213" i="35"/>
  <c r="J221" i="35"/>
  <c r="J229" i="35"/>
  <c r="J237" i="35"/>
  <c r="J245" i="35"/>
  <c r="J253" i="35"/>
  <c r="J261" i="35"/>
  <c r="J269" i="35"/>
  <c r="J277" i="35"/>
  <c r="J285" i="35"/>
  <c r="J293" i="35"/>
  <c r="J301" i="35"/>
  <c r="J317" i="35"/>
  <c r="J324" i="35"/>
  <c r="J328" i="35"/>
  <c r="J330" i="35"/>
  <c r="J349" i="35"/>
  <c r="J356" i="35"/>
  <c r="J360" i="35"/>
  <c r="J362" i="35"/>
  <c r="J381" i="35"/>
  <c r="J388" i="35"/>
  <c r="J392" i="35"/>
  <c r="J394" i="35"/>
  <c r="J413" i="35"/>
  <c r="J420" i="35"/>
  <c r="J424" i="35"/>
  <c r="J426" i="35"/>
  <c r="J445" i="35"/>
  <c r="J452" i="35"/>
  <c r="J456" i="35"/>
  <c r="J458" i="35"/>
  <c r="J477" i="35"/>
  <c r="J121" i="49" l="1"/>
  <c r="J117" i="39"/>
  <c r="J119" i="48"/>
  <c r="C121" i="48"/>
  <c r="D121" i="48" s="1"/>
  <c r="C118" i="39"/>
  <c r="D118" i="39" s="1"/>
  <c r="J467" i="32"/>
  <c r="J435" i="32"/>
  <c r="J403" i="32"/>
  <c r="J371" i="32"/>
  <c r="J347" i="32"/>
  <c r="J339" i="32"/>
  <c r="J330" i="32"/>
  <c r="J327" i="32"/>
  <c r="J299" i="32"/>
  <c r="J285" i="32"/>
  <c r="J283" i="32"/>
  <c r="J277" i="32"/>
  <c r="J269" i="32"/>
  <c r="J267" i="32"/>
  <c r="J253" i="32"/>
  <c r="J251" i="32"/>
  <c r="J237" i="32"/>
  <c r="J235" i="32"/>
  <c r="J219" i="32"/>
  <c r="J205" i="32"/>
  <c r="J203" i="32"/>
  <c r="J189" i="32"/>
  <c r="J170" i="32"/>
  <c r="J166" i="32"/>
  <c r="J154" i="32"/>
  <c r="J138" i="32"/>
  <c r="J122" i="32"/>
  <c r="J113" i="32"/>
  <c r="J111" i="32"/>
  <c r="J81" i="32"/>
  <c r="J74" i="32"/>
  <c r="J47" i="32"/>
  <c r="J122" i="49" l="1"/>
  <c r="J118" i="39"/>
  <c r="C122" i="48"/>
  <c r="D122" i="48" s="1"/>
  <c r="J120" i="48"/>
  <c r="C119" i="39"/>
  <c r="D119" i="39" s="1"/>
  <c r="J37" i="32"/>
  <c r="J44" i="32"/>
  <c r="J56" i="32"/>
  <c r="J50" i="32"/>
  <c r="J62" i="32"/>
  <c r="J73" i="32"/>
  <c r="J98" i="32"/>
  <c r="J9" i="32"/>
  <c r="J13" i="32"/>
  <c r="J17" i="32"/>
  <c r="J21" i="32"/>
  <c r="J24" i="32"/>
  <c r="J32" i="32"/>
  <c r="J35" i="32"/>
  <c r="J42" i="32"/>
  <c r="J46" i="32"/>
  <c r="J54" i="32"/>
  <c r="J57" i="32"/>
  <c r="J60" i="32"/>
  <c r="J77" i="32"/>
  <c r="J82" i="32"/>
  <c r="J92" i="32"/>
  <c r="J109" i="32"/>
  <c r="J114" i="32"/>
  <c r="J124" i="32"/>
  <c r="J130" i="32"/>
  <c r="J140" i="32"/>
  <c r="J146" i="32"/>
  <c r="J156" i="32"/>
  <c r="J162" i="32"/>
  <c r="J172" i="32"/>
  <c r="J178" i="32"/>
  <c r="J202" i="32"/>
  <c r="J211" i="32"/>
  <c r="J218" i="32"/>
  <c r="J227" i="32"/>
  <c r="J234" i="32"/>
  <c r="J243" i="32"/>
  <c r="J250" i="32"/>
  <c r="J259" i="32"/>
  <c r="J266" i="32"/>
  <c r="J275" i="32"/>
  <c r="J282" i="32"/>
  <c r="J291" i="32"/>
  <c r="J298" i="32"/>
  <c r="J307" i="32"/>
  <c r="J315" i="32"/>
  <c r="J355" i="32"/>
  <c r="J359" i="32"/>
  <c r="J377" i="32"/>
  <c r="J387" i="32"/>
  <c r="J391" i="32"/>
  <c r="J409" i="32"/>
  <c r="J419" i="32"/>
  <c r="J423" i="32"/>
  <c r="J437" i="32"/>
  <c r="J441" i="32"/>
  <c r="J451" i="32"/>
  <c r="J455" i="32"/>
  <c r="J469" i="32"/>
  <c r="J473" i="32"/>
  <c r="J41" i="32"/>
  <c r="J72" i="32"/>
  <c r="J45" i="32"/>
  <c r="J59" i="32"/>
  <c r="J69" i="32"/>
  <c r="J76" i="32"/>
  <c r="J79" i="32"/>
  <c r="J25" i="32"/>
  <c r="J29" i="32"/>
  <c r="J40" i="32"/>
  <c r="J49" i="32"/>
  <c r="J52" i="32"/>
  <c r="J61" i="32"/>
  <c r="J64" i="32"/>
  <c r="J67" i="32"/>
  <c r="J78" i="32"/>
  <c r="J86" i="32"/>
  <c r="J89" i="32"/>
  <c r="J93" i="32"/>
  <c r="J96" i="32"/>
  <c r="J99" i="32"/>
  <c r="J106" i="32"/>
  <c r="J110" i="32"/>
  <c r="J118" i="32"/>
  <c r="J128" i="32"/>
  <c r="J134" i="32"/>
  <c r="J144" i="32"/>
  <c r="J150" i="32"/>
  <c r="J160" i="32"/>
  <c r="J176" i="32"/>
  <c r="J182" i="32"/>
  <c r="J186" i="32"/>
  <c r="J221" i="32"/>
  <c r="J301" i="32"/>
  <c r="J319" i="32"/>
  <c r="J322" i="32"/>
  <c r="J331" i="32"/>
  <c r="J335" i="32"/>
  <c r="J349" i="32"/>
  <c r="J353" i="32"/>
  <c r="J363" i="32"/>
  <c r="J367" i="32"/>
  <c r="J381" i="32"/>
  <c r="J385" i="32"/>
  <c r="J395" i="32"/>
  <c r="J399" i="32"/>
  <c r="J413" i="32"/>
  <c r="J417" i="32"/>
  <c r="J427" i="32"/>
  <c r="J431" i="32"/>
  <c r="J445" i="32"/>
  <c r="J459" i="32"/>
  <c r="J463" i="32"/>
  <c r="J477" i="32"/>
  <c r="J34" i="32"/>
  <c r="J84" i="32"/>
  <c r="J104" i="32"/>
  <c r="J116" i="32"/>
  <c r="J132" i="32"/>
  <c r="J148" i="32"/>
  <c r="J164" i="32"/>
  <c r="J180" i="32"/>
  <c r="J226" i="32"/>
  <c r="J258" i="32"/>
  <c r="J290" i="32"/>
  <c r="J357" i="32"/>
  <c r="J375" i="32"/>
  <c r="J389" i="32"/>
  <c r="J407" i="32"/>
  <c r="J421" i="32"/>
  <c r="J453" i="32"/>
  <c r="J457" i="32"/>
  <c r="J66" i="32"/>
  <c r="J88" i="32"/>
  <c r="J94" i="32"/>
  <c r="J101" i="32"/>
  <c r="J105" i="32"/>
  <c r="J108" i="32"/>
  <c r="J120" i="32"/>
  <c r="J126" i="32"/>
  <c r="J136" i="32"/>
  <c r="J142" i="32"/>
  <c r="J152" i="32"/>
  <c r="J158" i="32"/>
  <c r="J168" i="32"/>
  <c r="J174" i="32"/>
  <c r="J184" i="32"/>
  <c r="J187" i="32"/>
  <c r="J194" i="32"/>
  <c r="J197" i="32"/>
  <c r="J213" i="32"/>
  <c r="J229" i="32"/>
  <c r="J245" i="32"/>
  <c r="J261" i="32"/>
  <c r="J293" i="32"/>
  <c r="J365" i="32"/>
  <c r="J369" i="32"/>
  <c r="J379" i="32"/>
  <c r="J397" i="32"/>
  <c r="J401" i="32"/>
  <c r="J411" i="32"/>
  <c r="J433" i="32"/>
  <c r="J443" i="32"/>
  <c r="J447" i="32"/>
  <c r="J465" i="32"/>
  <c r="J475" i="32"/>
  <c r="J479" i="32"/>
  <c r="J48" i="32"/>
  <c r="J83" i="32"/>
  <c r="J95" i="32"/>
  <c r="J141" i="32"/>
  <c r="J173" i="32"/>
  <c r="J244" i="32"/>
  <c r="J256" i="32"/>
  <c r="J439" i="32"/>
  <c r="J19" i="32"/>
  <c r="J28" i="32"/>
  <c r="J39" i="32"/>
  <c r="J139" i="32"/>
  <c r="J149" i="32"/>
  <c r="J192" i="32"/>
  <c r="J195" i="32"/>
  <c r="J232" i="32"/>
  <c r="J242" i="32"/>
  <c r="J278" i="32"/>
  <c r="J284" i="32"/>
  <c r="J306" i="32"/>
  <c r="J361" i="32"/>
  <c r="J405" i="32"/>
  <c r="J449" i="32"/>
  <c r="J16" i="32"/>
  <c r="J11" i="32"/>
  <c r="J20" i="32"/>
  <c r="J27" i="32"/>
  <c r="J33" i="32"/>
  <c r="J38" i="32"/>
  <c r="J71" i="32"/>
  <c r="J85" i="32"/>
  <c r="J97" i="32"/>
  <c r="J102" i="32"/>
  <c r="J123" i="32"/>
  <c r="J133" i="32"/>
  <c r="J155" i="32"/>
  <c r="J165" i="32"/>
  <c r="J190" i="32"/>
  <c r="J200" i="32"/>
  <c r="J206" i="32"/>
  <c r="J210" i="32"/>
  <c r="J246" i="32"/>
  <c r="J252" i="32"/>
  <c r="J264" i="32"/>
  <c r="J270" i="32"/>
  <c r="J274" i="32"/>
  <c r="J311" i="32"/>
  <c r="J351" i="32"/>
  <c r="J373" i="32"/>
  <c r="J393" i="32"/>
  <c r="J415" i="32"/>
  <c r="J429" i="32"/>
  <c r="J471" i="32"/>
  <c r="J15" i="32"/>
  <c r="J31" i="32"/>
  <c r="J36" i="32"/>
  <c r="J90" i="32"/>
  <c r="J100" i="32"/>
  <c r="J112" i="32"/>
  <c r="J131" i="32"/>
  <c r="J163" i="32"/>
  <c r="J308" i="32"/>
  <c r="J12" i="32"/>
  <c r="J53" i="32"/>
  <c r="J65" i="32"/>
  <c r="J70" i="32"/>
  <c r="J103" i="32"/>
  <c r="J117" i="32"/>
  <c r="J171" i="32"/>
  <c r="J181" i="32"/>
  <c r="J198" i="32"/>
  <c r="J214" i="32"/>
  <c r="J220" i="32"/>
  <c r="J238" i="32"/>
  <c r="J296" i="32"/>
  <c r="J302" i="32"/>
  <c r="J383" i="32"/>
  <c r="J425" i="32"/>
  <c r="J23" i="32"/>
  <c r="J51" i="32"/>
  <c r="J58" i="32"/>
  <c r="J63" i="32"/>
  <c r="J68" i="32"/>
  <c r="J80" i="32"/>
  <c r="J91" i="32"/>
  <c r="J115" i="32"/>
  <c r="J125" i="32"/>
  <c r="J147" i="32"/>
  <c r="J157" i="32"/>
  <c r="J179" i="32"/>
  <c r="J212" i="32"/>
  <c r="J224" i="32"/>
  <c r="J276" i="32"/>
  <c r="J288" i="32"/>
  <c r="J461" i="32"/>
  <c r="J43" i="32"/>
  <c r="J55" i="32"/>
  <c r="J75" i="32"/>
  <c r="J87" i="32"/>
  <c r="J107" i="32"/>
  <c r="J208" i="32"/>
  <c r="J222" i="32"/>
  <c r="J228" i="32"/>
  <c r="J240" i="32"/>
  <c r="J254" i="32"/>
  <c r="J260" i="32"/>
  <c r="J272" i="32"/>
  <c r="J286" i="32"/>
  <c r="J292" i="32"/>
  <c r="J304" i="32"/>
  <c r="J323" i="32"/>
  <c r="J338" i="32"/>
  <c r="J188" i="32"/>
  <c r="J196" i="32"/>
  <c r="J204" i="32"/>
  <c r="J216" i="32"/>
  <c r="J230" i="32"/>
  <c r="J236" i="32"/>
  <c r="J248" i="32"/>
  <c r="J262" i="32"/>
  <c r="J268" i="32"/>
  <c r="J280" i="32"/>
  <c r="J294" i="32"/>
  <c r="J300" i="32"/>
  <c r="J343" i="32"/>
  <c r="J314" i="32"/>
  <c r="J348" i="32"/>
  <c r="J350" i="32"/>
  <c r="J356" i="32"/>
  <c r="J358" i="32"/>
  <c r="J364" i="32"/>
  <c r="J366" i="32"/>
  <c r="J372" i="32"/>
  <c r="J374" i="32"/>
  <c r="J380" i="32"/>
  <c r="J382" i="32"/>
  <c r="J388" i="32"/>
  <c r="J390" i="32"/>
  <c r="J396" i="32"/>
  <c r="J398" i="32"/>
  <c r="J404" i="32"/>
  <c r="J406" i="32"/>
  <c r="J412" i="32"/>
  <c r="J414" i="32"/>
  <c r="J420" i="32"/>
  <c r="J422" i="32"/>
  <c r="J428" i="32"/>
  <c r="J430" i="32"/>
  <c r="J436" i="32"/>
  <c r="J438" i="32"/>
  <c r="J444" i="32"/>
  <c r="J446" i="32"/>
  <c r="J452" i="32"/>
  <c r="J454" i="32"/>
  <c r="J460" i="32"/>
  <c r="J462" i="32"/>
  <c r="J468" i="32"/>
  <c r="J470" i="32"/>
  <c r="J476" i="32"/>
  <c r="J478" i="32"/>
  <c r="J10" i="32"/>
  <c r="J14" i="32"/>
  <c r="J18" i="32"/>
  <c r="J22" i="32"/>
  <c r="J26" i="32"/>
  <c r="J30" i="32"/>
  <c r="J316" i="32"/>
  <c r="J321" i="32"/>
  <c r="J332" i="32"/>
  <c r="J337" i="32"/>
  <c r="J352" i="32"/>
  <c r="J360" i="32"/>
  <c r="J368" i="32"/>
  <c r="J376" i="32"/>
  <c r="J384" i="32"/>
  <c r="J392" i="32"/>
  <c r="J400" i="32"/>
  <c r="J408" i="32"/>
  <c r="J416" i="32"/>
  <c r="J424" i="32"/>
  <c r="J432" i="32"/>
  <c r="J440" i="32"/>
  <c r="J448" i="32"/>
  <c r="J456" i="32"/>
  <c r="J464" i="32"/>
  <c r="J472" i="32"/>
  <c r="J119" i="32"/>
  <c r="J121" i="32"/>
  <c r="J135" i="32"/>
  <c r="J137" i="32"/>
  <c r="J151" i="32"/>
  <c r="J153" i="32"/>
  <c r="J167" i="32"/>
  <c r="J169" i="32"/>
  <c r="J183" i="32"/>
  <c r="J185" i="32"/>
  <c r="J199" i="32"/>
  <c r="J201" i="32"/>
  <c r="J215" i="32"/>
  <c r="J217" i="32"/>
  <c r="J231" i="32"/>
  <c r="J233" i="32"/>
  <c r="J247" i="32"/>
  <c r="J249" i="32"/>
  <c r="J263" i="32"/>
  <c r="J265" i="32"/>
  <c r="J279" i="32"/>
  <c r="J281" i="32"/>
  <c r="J295" i="32"/>
  <c r="J297" i="32"/>
  <c r="J310" i="32"/>
  <c r="J312" i="32"/>
  <c r="J317" i="32"/>
  <c r="J326" i="32"/>
  <c r="J328" i="32"/>
  <c r="J333" i="32"/>
  <c r="J342" i="32"/>
  <c r="J344" i="32"/>
  <c r="J313" i="32"/>
  <c r="J324" i="32"/>
  <c r="J329" i="32"/>
  <c r="J340" i="32"/>
  <c r="J345" i="32"/>
  <c r="J127" i="32"/>
  <c r="J129" i="32"/>
  <c r="J143" i="32"/>
  <c r="J145" i="32"/>
  <c r="J159" i="32"/>
  <c r="J161" i="32"/>
  <c r="J175" i="32"/>
  <c r="J177" i="32"/>
  <c r="J191" i="32"/>
  <c r="J193" i="32"/>
  <c r="J207" i="32"/>
  <c r="J209" i="32"/>
  <c r="J223" i="32"/>
  <c r="J225" i="32"/>
  <c r="J239" i="32"/>
  <c r="J241" i="32"/>
  <c r="J255" i="32"/>
  <c r="J257" i="32"/>
  <c r="J271" i="32"/>
  <c r="J273" i="32"/>
  <c r="J287" i="32"/>
  <c r="J289" i="32"/>
  <c r="J303" i="32"/>
  <c r="J305" i="32"/>
  <c r="J309" i="32"/>
  <c r="J318" i="32"/>
  <c r="J320" i="32"/>
  <c r="J325" i="32"/>
  <c r="J334" i="32"/>
  <c r="J336" i="32"/>
  <c r="J341" i="32"/>
  <c r="J346" i="32"/>
  <c r="J354" i="32"/>
  <c r="J362" i="32"/>
  <c r="J370" i="32"/>
  <c r="J378" i="32"/>
  <c r="J386" i="32"/>
  <c r="J394" i="32"/>
  <c r="J402" i="32"/>
  <c r="J410" i="32"/>
  <c r="J418" i="32"/>
  <c r="J426" i="32"/>
  <c r="J434" i="32"/>
  <c r="J442" i="32"/>
  <c r="J450" i="32"/>
  <c r="J458" i="32"/>
  <c r="J466" i="32"/>
  <c r="J474" i="32"/>
  <c r="J123" i="49" l="1"/>
  <c r="J119" i="39"/>
  <c r="C123" i="48"/>
  <c r="D123" i="48" s="1"/>
  <c r="J121" i="48"/>
  <c r="C120" i="39"/>
  <c r="D120" i="39" s="1"/>
  <c r="E779" i="21"/>
  <c r="E778" i="21"/>
  <c r="E777" i="21"/>
  <c r="E776" i="21"/>
  <c r="E775" i="21"/>
  <c r="E774" i="21"/>
  <c r="E773" i="21"/>
  <c r="E772" i="21"/>
  <c r="E771" i="21"/>
  <c r="E770" i="21"/>
  <c r="E769" i="21"/>
  <c r="E768" i="21"/>
  <c r="E767" i="21"/>
  <c r="E766" i="21"/>
  <c r="E765" i="21"/>
  <c r="E764" i="21"/>
  <c r="E763" i="21"/>
  <c r="E762" i="21"/>
  <c r="E761" i="21"/>
  <c r="E760" i="21"/>
  <c r="E759" i="21"/>
  <c r="E758" i="21"/>
  <c r="E757" i="21"/>
  <c r="E756" i="21"/>
  <c r="E755" i="21"/>
  <c r="E754" i="21"/>
  <c r="E753" i="21"/>
  <c r="E752" i="21"/>
  <c r="E751" i="21"/>
  <c r="E750" i="21"/>
  <c r="E749" i="21"/>
  <c r="E748" i="21"/>
  <c r="E747" i="21"/>
  <c r="E746" i="21"/>
  <c r="E745" i="21"/>
  <c r="E744" i="21"/>
  <c r="E743" i="21"/>
  <c r="E742" i="21"/>
  <c r="E741" i="21"/>
  <c r="E740" i="21"/>
  <c r="E739" i="21"/>
  <c r="E738" i="21"/>
  <c r="E737" i="21"/>
  <c r="E736" i="21"/>
  <c r="E735" i="21"/>
  <c r="E734" i="21"/>
  <c r="E733" i="21"/>
  <c r="E732" i="21"/>
  <c r="E731" i="21"/>
  <c r="E730" i="21"/>
  <c r="E729" i="21"/>
  <c r="E728" i="21"/>
  <c r="E727" i="21"/>
  <c r="E726" i="21"/>
  <c r="E725" i="21"/>
  <c r="E724" i="21"/>
  <c r="E723" i="21"/>
  <c r="E722" i="21"/>
  <c r="E721" i="21"/>
  <c r="E720" i="21"/>
  <c r="E719" i="21"/>
  <c r="E718" i="21"/>
  <c r="E717" i="21"/>
  <c r="E716" i="21"/>
  <c r="E715" i="21"/>
  <c r="E714" i="21"/>
  <c r="E713" i="21"/>
  <c r="E712" i="21"/>
  <c r="E711" i="21"/>
  <c r="E710" i="21"/>
  <c r="E709" i="21"/>
  <c r="E708" i="21"/>
  <c r="E707" i="21"/>
  <c r="E706" i="21"/>
  <c r="E705" i="21"/>
  <c r="E704" i="21"/>
  <c r="E703" i="21"/>
  <c r="E702" i="21"/>
  <c r="E701" i="21"/>
  <c r="E700" i="21"/>
  <c r="E699" i="21"/>
  <c r="E698" i="21"/>
  <c r="E697" i="21"/>
  <c r="E696" i="21"/>
  <c r="E695" i="21"/>
  <c r="E694" i="21"/>
  <c r="E693" i="21"/>
  <c r="E692" i="21"/>
  <c r="E691" i="21"/>
  <c r="E690" i="21"/>
  <c r="E689" i="21"/>
  <c r="E688" i="21"/>
  <c r="E687" i="21"/>
  <c r="E686" i="21"/>
  <c r="E685" i="21"/>
  <c r="E684" i="21"/>
  <c r="E683" i="21"/>
  <c r="E682" i="21"/>
  <c r="E681" i="21"/>
  <c r="E680" i="21"/>
  <c r="E679" i="21"/>
  <c r="E678" i="21"/>
  <c r="E677" i="21"/>
  <c r="E676" i="21"/>
  <c r="E675" i="21"/>
  <c r="E674" i="21"/>
  <c r="E673" i="21"/>
  <c r="E672" i="21"/>
  <c r="E671" i="21"/>
  <c r="E670" i="21"/>
  <c r="E669" i="21"/>
  <c r="E668" i="21"/>
  <c r="E667" i="21"/>
  <c r="E666" i="21"/>
  <c r="E665" i="21"/>
  <c r="E664" i="21"/>
  <c r="E663" i="21"/>
  <c r="E662" i="21"/>
  <c r="E661" i="21"/>
  <c r="E660" i="21"/>
  <c r="E659" i="21"/>
  <c r="E658" i="21"/>
  <c r="E657" i="21"/>
  <c r="E656" i="21"/>
  <c r="E655" i="21"/>
  <c r="E654" i="21"/>
  <c r="E653" i="21"/>
  <c r="E652" i="21"/>
  <c r="E651" i="21"/>
  <c r="E650" i="21"/>
  <c r="E649" i="21"/>
  <c r="E648" i="21"/>
  <c r="E647" i="21"/>
  <c r="E646" i="21"/>
  <c r="E645" i="21"/>
  <c r="E644" i="21"/>
  <c r="E643" i="21"/>
  <c r="E642" i="21"/>
  <c r="E641" i="21"/>
  <c r="E640" i="21"/>
  <c r="E639" i="21"/>
  <c r="E638" i="21"/>
  <c r="E637" i="21"/>
  <c r="E636" i="21"/>
  <c r="E635" i="21"/>
  <c r="E634" i="21"/>
  <c r="E633" i="21"/>
  <c r="E632" i="21"/>
  <c r="E631" i="21"/>
  <c r="E630" i="21"/>
  <c r="E629" i="21"/>
  <c r="E628" i="21"/>
  <c r="E627" i="21"/>
  <c r="E626" i="21"/>
  <c r="E625" i="21"/>
  <c r="E624" i="21"/>
  <c r="E623" i="21"/>
  <c r="E622" i="21"/>
  <c r="E621" i="21"/>
  <c r="E620" i="21"/>
  <c r="E619" i="21"/>
  <c r="E618" i="21"/>
  <c r="E617" i="21"/>
  <c r="E616" i="21"/>
  <c r="E615" i="21"/>
  <c r="E614" i="21"/>
  <c r="E613" i="21"/>
  <c r="E612" i="21"/>
  <c r="E611" i="21"/>
  <c r="E610" i="21"/>
  <c r="E609" i="21"/>
  <c r="E608" i="21"/>
  <c r="E607" i="21"/>
  <c r="E606" i="21"/>
  <c r="E605" i="21"/>
  <c r="E604" i="21"/>
  <c r="E603" i="21"/>
  <c r="E602" i="21"/>
  <c r="E601" i="21"/>
  <c r="E600" i="21"/>
  <c r="E599" i="21"/>
  <c r="E598" i="21"/>
  <c r="E597" i="21"/>
  <c r="E596" i="21"/>
  <c r="E595" i="21"/>
  <c r="E594" i="21"/>
  <c r="E593" i="21"/>
  <c r="E592" i="21"/>
  <c r="E591" i="21"/>
  <c r="E590" i="21"/>
  <c r="E589" i="21"/>
  <c r="E588" i="21"/>
  <c r="E587" i="21"/>
  <c r="E586" i="21"/>
  <c r="E585" i="21"/>
  <c r="E584" i="21"/>
  <c r="E583" i="21"/>
  <c r="E582" i="21"/>
  <c r="E581" i="21"/>
  <c r="E580" i="21"/>
  <c r="E579" i="21"/>
  <c r="E578" i="21"/>
  <c r="E577" i="21"/>
  <c r="E576" i="21"/>
  <c r="E575" i="21"/>
  <c r="E574" i="21"/>
  <c r="E573" i="21"/>
  <c r="E572" i="21"/>
  <c r="E571" i="21"/>
  <c r="E570" i="21"/>
  <c r="E569" i="21"/>
  <c r="E568" i="21"/>
  <c r="E567" i="21"/>
  <c r="E566" i="21"/>
  <c r="E565" i="21"/>
  <c r="E564" i="21"/>
  <c r="E563" i="21"/>
  <c r="E562" i="21"/>
  <c r="E561" i="21"/>
  <c r="E560" i="21"/>
  <c r="E559" i="21"/>
  <c r="E558" i="21"/>
  <c r="E557" i="21"/>
  <c r="E556" i="21"/>
  <c r="E555" i="21"/>
  <c r="E554" i="21"/>
  <c r="E553" i="21"/>
  <c r="E552" i="21"/>
  <c r="E551" i="21"/>
  <c r="E550" i="21"/>
  <c r="E549" i="21"/>
  <c r="E548" i="21"/>
  <c r="E547" i="21"/>
  <c r="E546" i="21"/>
  <c r="E545" i="21"/>
  <c r="E544" i="21"/>
  <c r="E543" i="21"/>
  <c r="E542" i="21"/>
  <c r="E541" i="21"/>
  <c r="E540" i="21"/>
  <c r="E539" i="21"/>
  <c r="E538" i="21"/>
  <c r="E537" i="21"/>
  <c r="E536" i="21"/>
  <c r="E535" i="21"/>
  <c r="E534" i="21"/>
  <c r="E533" i="21"/>
  <c r="E532" i="21"/>
  <c r="E531" i="21"/>
  <c r="E530" i="21"/>
  <c r="E529" i="21"/>
  <c r="E528" i="21"/>
  <c r="E527" i="21"/>
  <c r="E526" i="21"/>
  <c r="E525" i="21"/>
  <c r="E524" i="21"/>
  <c r="E523" i="21"/>
  <c r="E522" i="21"/>
  <c r="E521" i="21"/>
  <c r="E520" i="21"/>
  <c r="E519" i="21"/>
  <c r="E518" i="21"/>
  <c r="E517" i="21"/>
  <c r="E516" i="21"/>
  <c r="E515" i="21"/>
  <c r="E514" i="21"/>
  <c r="E513" i="21"/>
  <c r="E512" i="21"/>
  <c r="E511" i="21"/>
  <c r="E510" i="21"/>
  <c r="E509" i="21"/>
  <c r="E508" i="21"/>
  <c r="E507" i="21"/>
  <c r="E506" i="21"/>
  <c r="E505" i="21"/>
  <c r="E504" i="21"/>
  <c r="E503" i="21"/>
  <c r="E502" i="21"/>
  <c r="E501" i="21"/>
  <c r="E500" i="21"/>
  <c r="E499" i="21"/>
  <c r="E498" i="21"/>
  <c r="E497" i="21"/>
  <c r="E496" i="21"/>
  <c r="E495" i="21"/>
  <c r="E494" i="21"/>
  <c r="E493" i="21"/>
  <c r="E492" i="21"/>
  <c r="E491" i="21"/>
  <c r="E490" i="21"/>
  <c r="E489" i="21"/>
  <c r="E488" i="21"/>
  <c r="E487" i="21"/>
  <c r="E486" i="21"/>
  <c r="E485" i="21"/>
  <c r="E484" i="21"/>
  <c r="E483" i="21"/>
  <c r="E482" i="21"/>
  <c r="E481" i="21"/>
  <c r="E480" i="21"/>
  <c r="E479" i="21"/>
  <c r="E478" i="21"/>
  <c r="E477" i="21"/>
  <c r="E476" i="21"/>
  <c r="E475" i="21"/>
  <c r="E474" i="21"/>
  <c r="E473" i="21"/>
  <c r="E472" i="21"/>
  <c r="E471" i="21"/>
  <c r="E470" i="21"/>
  <c r="E469" i="21"/>
  <c r="E468" i="21"/>
  <c r="E467" i="21"/>
  <c r="E466" i="21"/>
  <c r="E465" i="21"/>
  <c r="E464" i="21"/>
  <c r="E463" i="21"/>
  <c r="E462" i="21"/>
  <c r="E461" i="21"/>
  <c r="E460" i="21"/>
  <c r="E459" i="21"/>
  <c r="E458" i="21"/>
  <c r="E457" i="21"/>
  <c r="E456" i="21"/>
  <c r="E455" i="21"/>
  <c r="E454" i="21"/>
  <c r="E453" i="21"/>
  <c r="E452" i="21"/>
  <c r="E451" i="21"/>
  <c r="E450" i="21"/>
  <c r="E449" i="21"/>
  <c r="E448" i="21"/>
  <c r="E447" i="21"/>
  <c r="E446" i="21"/>
  <c r="E445" i="21"/>
  <c r="E444" i="21"/>
  <c r="E443" i="21"/>
  <c r="E442" i="21"/>
  <c r="E441" i="21"/>
  <c r="E440" i="21"/>
  <c r="E439" i="21"/>
  <c r="E438" i="21"/>
  <c r="E437" i="21"/>
  <c r="E436" i="21"/>
  <c r="E435" i="21"/>
  <c r="E434" i="21"/>
  <c r="E433" i="21"/>
  <c r="E432" i="21"/>
  <c r="E431" i="21"/>
  <c r="E430" i="21"/>
  <c r="E429" i="21"/>
  <c r="E428" i="21"/>
  <c r="E427" i="21"/>
  <c r="E426" i="21"/>
  <c r="E425" i="21"/>
  <c r="E424" i="21"/>
  <c r="E423" i="21"/>
  <c r="E422" i="21"/>
  <c r="E421" i="21"/>
  <c r="E420" i="21"/>
  <c r="E419" i="21"/>
  <c r="E418" i="21"/>
  <c r="E417" i="21"/>
  <c r="E416" i="21"/>
  <c r="E415" i="21"/>
  <c r="E414" i="21"/>
  <c r="E413" i="21"/>
  <c r="E412" i="21"/>
  <c r="E411" i="21"/>
  <c r="E410" i="21"/>
  <c r="E409" i="21"/>
  <c r="E408" i="21"/>
  <c r="E407" i="21"/>
  <c r="E406" i="21"/>
  <c r="E405" i="21"/>
  <c r="E404" i="21"/>
  <c r="E403" i="21"/>
  <c r="E402" i="21"/>
  <c r="E401" i="21"/>
  <c r="E400" i="21"/>
  <c r="E399" i="21"/>
  <c r="E398" i="21"/>
  <c r="E397" i="21"/>
  <c r="E396" i="21"/>
  <c r="E395" i="21"/>
  <c r="E394" i="21"/>
  <c r="E393" i="21"/>
  <c r="E392" i="21"/>
  <c r="E391" i="21"/>
  <c r="E390" i="21"/>
  <c r="E389" i="21"/>
  <c r="E388" i="21"/>
  <c r="E387" i="21"/>
  <c r="E386" i="21"/>
  <c r="E385" i="21"/>
  <c r="E384" i="21"/>
  <c r="E383" i="21"/>
  <c r="E382" i="21"/>
  <c r="E381" i="21"/>
  <c r="E380" i="21"/>
  <c r="E379" i="21"/>
  <c r="E378" i="21"/>
  <c r="E377" i="21"/>
  <c r="E376" i="21"/>
  <c r="E375" i="21"/>
  <c r="E374" i="21"/>
  <c r="E373" i="21"/>
  <c r="E372" i="21"/>
  <c r="E371" i="21"/>
  <c r="E370" i="21"/>
  <c r="E369" i="21"/>
  <c r="E368" i="21"/>
  <c r="E367" i="21"/>
  <c r="E366" i="21"/>
  <c r="E365" i="21"/>
  <c r="E364" i="21"/>
  <c r="E363" i="21"/>
  <c r="E362" i="21"/>
  <c r="E361" i="21"/>
  <c r="E360" i="21"/>
  <c r="E359" i="21"/>
  <c r="E358" i="21"/>
  <c r="E357" i="21"/>
  <c r="E356" i="21"/>
  <c r="E355" i="21"/>
  <c r="E354" i="21"/>
  <c r="E353" i="21"/>
  <c r="E352" i="21"/>
  <c r="E351" i="21"/>
  <c r="E350" i="21"/>
  <c r="E349" i="21"/>
  <c r="E348" i="21"/>
  <c r="E347" i="21"/>
  <c r="E346" i="21"/>
  <c r="E345" i="21"/>
  <c r="E344" i="21"/>
  <c r="E343" i="21"/>
  <c r="E342" i="21"/>
  <c r="E341" i="21"/>
  <c r="E340" i="21"/>
  <c r="E339" i="21"/>
  <c r="E338" i="21"/>
  <c r="E337" i="21"/>
  <c r="E336" i="21"/>
  <c r="E335" i="21"/>
  <c r="E334" i="21"/>
  <c r="E333" i="21"/>
  <c r="E332" i="21"/>
  <c r="E331" i="21"/>
  <c r="E330" i="21"/>
  <c r="E329" i="21"/>
  <c r="E328" i="21"/>
  <c r="E327" i="21"/>
  <c r="E326" i="21"/>
  <c r="E325" i="21"/>
  <c r="E324" i="21"/>
  <c r="E323" i="21"/>
  <c r="E322" i="21"/>
  <c r="E321" i="21"/>
  <c r="E320" i="21"/>
  <c r="E319" i="21"/>
  <c r="E318" i="21"/>
  <c r="E317" i="21"/>
  <c r="E316" i="21"/>
  <c r="E315" i="21"/>
  <c r="E314" i="21"/>
  <c r="E313" i="21"/>
  <c r="E312" i="21"/>
  <c r="E311" i="21"/>
  <c r="E310" i="21"/>
  <c r="E309" i="21"/>
  <c r="E308" i="21"/>
  <c r="E307" i="21"/>
  <c r="E306" i="21"/>
  <c r="E305" i="21"/>
  <c r="E304" i="21"/>
  <c r="E303" i="21"/>
  <c r="E302" i="21"/>
  <c r="E301" i="21"/>
  <c r="E300" i="21"/>
  <c r="E299" i="21"/>
  <c r="E298" i="21"/>
  <c r="E297" i="21"/>
  <c r="E296" i="21"/>
  <c r="E295" i="21"/>
  <c r="E294" i="21"/>
  <c r="E293" i="21"/>
  <c r="E292" i="21"/>
  <c r="E291" i="21"/>
  <c r="E290" i="21"/>
  <c r="E289" i="21"/>
  <c r="E288" i="21"/>
  <c r="E287" i="21"/>
  <c r="E286" i="21"/>
  <c r="E285" i="21"/>
  <c r="E284" i="21"/>
  <c r="E283" i="21"/>
  <c r="E282" i="21"/>
  <c r="E281" i="21"/>
  <c r="E280" i="21"/>
  <c r="E279" i="21"/>
  <c r="E278" i="21"/>
  <c r="E277" i="21"/>
  <c r="E276" i="21"/>
  <c r="E275" i="21"/>
  <c r="E274" i="21"/>
  <c r="E273" i="21"/>
  <c r="E272" i="21"/>
  <c r="E271" i="21"/>
  <c r="E270" i="21"/>
  <c r="E269" i="21"/>
  <c r="E268" i="21"/>
  <c r="E267" i="21"/>
  <c r="E266" i="21"/>
  <c r="E265" i="21"/>
  <c r="E264" i="21"/>
  <c r="E263" i="21"/>
  <c r="E262" i="21"/>
  <c r="E261" i="21"/>
  <c r="E260" i="21"/>
  <c r="E259" i="21"/>
  <c r="E258" i="21"/>
  <c r="E257" i="21"/>
  <c r="E256" i="21"/>
  <c r="E255" i="21"/>
  <c r="E254" i="21"/>
  <c r="E253" i="21"/>
  <c r="E252" i="21"/>
  <c r="E251" i="21"/>
  <c r="E250" i="21"/>
  <c r="E249" i="21"/>
  <c r="E248" i="21"/>
  <c r="E247" i="21"/>
  <c r="E246" i="21"/>
  <c r="E245" i="21"/>
  <c r="E244" i="21"/>
  <c r="E243" i="21"/>
  <c r="E242" i="21"/>
  <c r="E241" i="21"/>
  <c r="E240" i="21"/>
  <c r="E239" i="21"/>
  <c r="E238" i="21"/>
  <c r="E237" i="21"/>
  <c r="E236" i="21"/>
  <c r="E235" i="21"/>
  <c r="E234" i="21"/>
  <c r="E233" i="21"/>
  <c r="E232" i="21"/>
  <c r="E231" i="21"/>
  <c r="E230" i="21"/>
  <c r="E229" i="21"/>
  <c r="E228" i="21"/>
  <c r="E227" i="21"/>
  <c r="E226" i="21"/>
  <c r="E225" i="21"/>
  <c r="E224" i="21"/>
  <c r="E223" i="21"/>
  <c r="E222" i="21"/>
  <c r="E221" i="21"/>
  <c r="E220" i="21"/>
  <c r="E219" i="21"/>
  <c r="E218" i="21"/>
  <c r="E217" i="21"/>
  <c r="E216" i="21"/>
  <c r="E215" i="21"/>
  <c r="E214" i="21"/>
  <c r="E213" i="21"/>
  <c r="E212" i="21"/>
  <c r="E211" i="21"/>
  <c r="E210" i="21"/>
  <c r="E209" i="21"/>
  <c r="E208" i="21"/>
  <c r="E207" i="21"/>
  <c r="E206" i="21"/>
  <c r="E205" i="21"/>
  <c r="E204" i="21"/>
  <c r="E203" i="21"/>
  <c r="E202" i="21"/>
  <c r="E201" i="21"/>
  <c r="E200" i="21"/>
  <c r="E199" i="21"/>
  <c r="E198" i="21"/>
  <c r="E197" i="21"/>
  <c r="E196" i="21"/>
  <c r="E195" i="21"/>
  <c r="E194" i="21"/>
  <c r="E193" i="21"/>
  <c r="E192" i="21"/>
  <c r="E191" i="21"/>
  <c r="E190" i="21"/>
  <c r="E189" i="21"/>
  <c r="E188" i="21"/>
  <c r="E187" i="21"/>
  <c r="E186" i="21"/>
  <c r="E185" i="21"/>
  <c r="E184" i="21"/>
  <c r="E183" i="21"/>
  <c r="E182" i="21"/>
  <c r="E181" i="21"/>
  <c r="E180" i="21"/>
  <c r="E179" i="21"/>
  <c r="E178" i="21"/>
  <c r="E177" i="21"/>
  <c r="E176" i="21"/>
  <c r="E175" i="21"/>
  <c r="E174" i="21"/>
  <c r="E173" i="21"/>
  <c r="E172" i="21"/>
  <c r="E171" i="21"/>
  <c r="E170" i="21"/>
  <c r="E169" i="21"/>
  <c r="E168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E155" i="21"/>
  <c r="E154" i="21"/>
  <c r="E153" i="21"/>
  <c r="E152" i="21"/>
  <c r="E151" i="21"/>
  <c r="E150" i="21"/>
  <c r="E149" i="21"/>
  <c r="E148" i="21"/>
  <c r="E147" i="21"/>
  <c r="E146" i="21"/>
  <c r="E145" i="21"/>
  <c r="E144" i="21"/>
  <c r="E143" i="21"/>
  <c r="E142" i="21"/>
  <c r="E141" i="21"/>
  <c r="E140" i="21"/>
  <c r="E139" i="21"/>
  <c r="E138" i="21"/>
  <c r="E137" i="21"/>
  <c r="E136" i="21"/>
  <c r="E135" i="21"/>
  <c r="E134" i="21"/>
  <c r="E133" i="21"/>
  <c r="E132" i="21"/>
  <c r="E131" i="21"/>
  <c r="E130" i="21"/>
  <c r="E129" i="21"/>
  <c r="E128" i="21"/>
  <c r="E127" i="21"/>
  <c r="E126" i="21"/>
  <c r="E125" i="21"/>
  <c r="E124" i="21"/>
  <c r="E123" i="21"/>
  <c r="E122" i="21"/>
  <c r="E121" i="21"/>
  <c r="E120" i="21"/>
  <c r="E119" i="21"/>
  <c r="E118" i="21"/>
  <c r="E117" i="21"/>
  <c r="E116" i="21"/>
  <c r="E115" i="21"/>
  <c r="E114" i="2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779" i="20"/>
  <c r="E778" i="20"/>
  <c r="E777" i="20"/>
  <c r="E776" i="20"/>
  <c r="E775" i="20"/>
  <c r="E774" i="20"/>
  <c r="E773" i="20"/>
  <c r="E772" i="20"/>
  <c r="E771" i="20"/>
  <c r="E770" i="20"/>
  <c r="E769" i="20"/>
  <c r="E768" i="20"/>
  <c r="E767" i="20"/>
  <c r="E766" i="20"/>
  <c r="E765" i="20"/>
  <c r="E764" i="20"/>
  <c r="E763" i="20"/>
  <c r="E762" i="20"/>
  <c r="E761" i="20"/>
  <c r="E760" i="20"/>
  <c r="E759" i="20"/>
  <c r="E758" i="20"/>
  <c r="E757" i="20"/>
  <c r="E756" i="20"/>
  <c r="E755" i="20"/>
  <c r="E754" i="20"/>
  <c r="E753" i="20"/>
  <c r="E752" i="20"/>
  <c r="E751" i="20"/>
  <c r="E750" i="20"/>
  <c r="E749" i="20"/>
  <c r="E748" i="20"/>
  <c r="E747" i="20"/>
  <c r="E746" i="20"/>
  <c r="E745" i="20"/>
  <c r="E744" i="20"/>
  <c r="E743" i="20"/>
  <c r="E742" i="20"/>
  <c r="E741" i="20"/>
  <c r="E740" i="20"/>
  <c r="E739" i="20"/>
  <c r="E738" i="20"/>
  <c r="E737" i="20"/>
  <c r="E736" i="20"/>
  <c r="E735" i="20"/>
  <c r="E734" i="20"/>
  <c r="E733" i="20"/>
  <c r="E732" i="20"/>
  <c r="E731" i="20"/>
  <c r="E730" i="20"/>
  <c r="E729" i="20"/>
  <c r="E728" i="20"/>
  <c r="E727" i="20"/>
  <c r="E726" i="20"/>
  <c r="E725" i="20"/>
  <c r="E724" i="20"/>
  <c r="E723" i="20"/>
  <c r="E722" i="20"/>
  <c r="E721" i="20"/>
  <c r="E720" i="20"/>
  <c r="E719" i="20"/>
  <c r="E718" i="20"/>
  <c r="E717" i="20"/>
  <c r="E716" i="20"/>
  <c r="E715" i="20"/>
  <c r="E714" i="20"/>
  <c r="E713" i="20"/>
  <c r="E712" i="20"/>
  <c r="E711" i="20"/>
  <c r="E710" i="20"/>
  <c r="E709" i="20"/>
  <c r="E708" i="20"/>
  <c r="E707" i="20"/>
  <c r="E706" i="20"/>
  <c r="E705" i="20"/>
  <c r="E704" i="20"/>
  <c r="E703" i="20"/>
  <c r="E702" i="20"/>
  <c r="E701" i="20"/>
  <c r="E700" i="20"/>
  <c r="E699" i="20"/>
  <c r="E698" i="20"/>
  <c r="E697" i="20"/>
  <c r="E696" i="20"/>
  <c r="E695" i="20"/>
  <c r="E694" i="20"/>
  <c r="E693" i="20"/>
  <c r="E692" i="20"/>
  <c r="E691" i="20"/>
  <c r="E690" i="20"/>
  <c r="E689" i="20"/>
  <c r="E688" i="20"/>
  <c r="E687" i="20"/>
  <c r="E686" i="20"/>
  <c r="E685" i="20"/>
  <c r="E684" i="20"/>
  <c r="E683" i="20"/>
  <c r="E682" i="20"/>
  <c r="E681" i="20"/>
  <c r="E680" i="20"/>
  <c r="E679" i="20"/>
  <c r="E678" i="20"/>
  <c r="E677" i="20"/>
  <c r="E676" i="20"/>
  <c r="E675" i="20"/>
  <c r="E674" i="20"/>
  <c r="E673" i="20"/>
  <c r="E672" i="20"/>
  <c r="E671" i="20"/>
  <c r="E670" i="20"/>
  <c r="E669" i="20"/>
  <c r="E668" i="20"/>
  <c r="E667" i="20"/>
  <c r="E666" i="20"/>
  <c r="E665" i="20"/>
  <c r="E664" i="20"/>
  <c r="E663" i="20"/>
  <c r="E662" i="20"/>
  <c r="E661" i="20"/>
  <c r="E660" i="20"/>
  <c r="E659" i="20"/>
  <c r="E658" i="20"/>
  <c r="E657" i="20"/>
  <c r="E656" i="20"/>
  <c r="E655" i="20"/>
  <c r="E654" i="20"/>
  <c r="E653" i="20"/>
  <c r="E652" i="20"/>
  <c r="E651" i="20"/>
  <c r="E650" i="20"/>
  <c r="E649" i="20"/>
  <c r="E648" i="20"/>
  <c r="E647" i="20"/>
  <c r="E646" i="20"/>
  <c r="E645" i="20"/>
  <c r="E644" i="20"/>
  <c r="E643" i="20"/>
  <c r="E642" i="20"/>
  <c r="E641" i="20"/>
  <c r="E640" i="20"/>
  <c r="E639" i="20"/>
  <c r="E638" i="20"/>
  <c r="E637" i="20"/>
  <c r="E636" i="20"/>
  <c r="E635" i="20"/>
  <c r="E634" i="20"/>
  <c r="E633" i="20"/>
  <c r="E632" i="20"/>
  <c r="E631" i="20"/>
  <c r="E630" i="20"/>
  <c r="E629" i="20"/>
  <c r="E628" i="20"/>
  <c r="E627" i="20"/>
  <c r="E626" i="20"/>
  <c r="E625" i="20"/>
  <c r="E624" i="20"/>
  <c r="E623" i="20"/>
  <c r="E622" i="20"/>
  <c r="E621" i="20"/>
  <c r="E620" i="20"/>
  <c r="E619" i="20"/>
  <c r="E618" i="20"/>
  <c r="E617" i="20"/>
  <c r="E616" i="20"/>
  <c r="E615" i="20"/>
  <c r="E614" i="20"/>
  <c r="E613" i="20"/>
  <c r="E612" i="20"/>
  <c r="E611" i="20"/>
  <c r="E610" i="20"/>
  <c r="E609" i="20"/>
  <c r="E608" i="20"/>
  <c r="E607" i="20"/>
  <c r="E606" i="20"/>
  <c r="E605" i="20"/>
  <c r="E604" i="20"/>
  <c r="E603" i="20"/>
  <c r="E602" i="20"/>
  <c r="E601" i="20"/>
  <c r="E600" i="20"/>
  <c r="E599" i="20"/>
  <c r="E598" i="20"/>
  <c r="E597" i="20"/>
  <c r="E596" i="20"/>
  <c r="E595" i="20"/>
  <c r="E594" i="20"/>
  <c r="E593" i="20"/>
  <c r="E592" i="20"/>
  <c r="E591" i="20"/>
  <c r="E590" i="20"/>
  <c r="E589" i="20"/>
  <c r="E588" i="20"/>
  <c r="E587" i="20"/>
  <c r="E586" i="20"/>
  <c r="E585" i="20"/>
  <c r="E584" i="20"/>
  <c r="E583" i="20"/>
  <c r="E582" i="20"/>
  <c r="E581" i="20"/>
  <c r="E580" i="20"/>
  <c r="E579" i="20"/>
  <c r="E578" i="20"/>
  <c r="E577" i="20"/>
  <c r="E576" i="20"/>
  <c r="E575" i="20"/>
  <c r="E574" i="20"/>
  <c r="E573" i="20"/>
  <c r="E572" i="20"/>
  <c r="E571" i="20"/>
  <c r="E570" i="20"/>
  <c r="E569" i="20"/>
  <c r="E568" i="20"/>
  <c r="E567" i="20"/>
  <c r="E566" i="20"/>
  <c r="E565" i="20"/>
  <c r="E564" i="20"/>
  <c r="E563" i="20"/>
  <c r="E562" i="20"/>
  <c r="E561" i="20"/>
  <c r="E560" i="20"/>
  <c r="E559" i="20"/>
  <c r="E558" i="20"/>
  <c r="E557" i="20"/>
  <c r="E556" i="20"/>
  <c r="E555" i="20"/>
  <c r="E554" i="20"/>
  <c r="E553" i="20"/>
  <c r="E552" i="20"/>
  <c r="E551" i="20"/>
  <c r="E550" i="20"/>
  <c r="E549" i="20"/>
  <c r="E548" i="20"/>
  <c r="E547" i="20"/>
  <c r="E546" i="20"/>
  <c r="E545" i="20"/>
  <c r="E544" i="20"/>
  <c r="E543" i="20"/>
  <c r="E542" i="20"/>
  <c r="E541" i="20"/>
  <c r="E540" i="20"/>
  <c r="E539" i="20"/>
  <c r="E538" i="20"/>
  <c r="E537" i="20"/>
  <c r="E536" i="20"/>
  <c r="E535" i="20"/>
  <c r="E534" i="20"/>
  <c r="E533" i="20"/>
  <c r="E532" i="20"/>
  <c r="E531" i="20"/>
  <c r="E530" i="20"/>
  <c r="E529" i="20"/>
  <c r="E528" i="20"/>
  <c r="E527" i="20"/>
  <c r="E526" i="20"/>
  <c r="E525" i="20"/>
  <c r="E524" i="20"/>
  <c r="E523" i="20"/>
  <c r="E522" i="20"/>
  <c r="E521" i="20"/>
  <c r="E520" i="20"/>
  <c r="E519" i="20"/>
  <c r="E518" i="20"/>
  <c r="E517" i="20"/>
  <c r="E516" i="20"/>
  <c r="E515" i="20"/>
  <c r="E514" i="20"/>
  <c r="E513" i="20"/>
  <c r="E512" i="20"/>
  <c r="E511" i="20"/>
  <c r="E510" i="20"/>
  <c r="E509" i="20"/>
  <c r="E508" i="20"/>
  <c r="E507" i="20"/>
  <c r="E506" i="20"/>
  <c r="E505" i="20"/>
  <c r="E504" i="20"/>
  <c r="E503" i="20"/>
  <c r="E502" i="20"/>
  <c r="E501" i="20"/>
  <c r="E500" i="20"/>
  <c r="E499" i="20"/>
  <c r="E498" i="20"/>
  <c r="E497" i="20"/>
  <c r="E496" i="20"/>
  <c r="E495" i="20"/>
  <c r="E494" i="20"/>
  <c r="E493" i="20"/>
  <c r="E492" i="20"/>
  <c r="E491" i="20"/>
  <c r="E490" i="20"/>
  <c r="E489" i="20"/>
  <c r="E488" i="20"/>
  <c r="E487" i="20"/>
  <c r="E486" i="20"/>
  <c r="E485" i="20"/>
  <c r="E484" i="20"/>
  <c r="E483" i="20"/>
  <c r="E482" i="20"/>
  <c r="E481" i="20"/>
  <c r="E480" i="20"/>
  <c r="E479" i="20"/>
  <c r="E478" i="20"/>
  <c r="E477" i="20"/>
  <c r="E476" i="20"/>
  <c r="E475" i="20"/>
  <c r="E474" i="20"/>
  <c r="E473" i="20"/>
  <c r="E472" i="20"/>
  <c r="E471" i="20"/>
  <c r="E470" i="20"/>
  <c r="E469" i="20"/>
  <c r="E468" i="20"/>
  <c r="E467" i="20"/>
  <c r="E466" i="20"/>
  <c r="E465" i="20"/>
  <c r="E464" i="20"/>
  <c r="E463" i="20"/>
  <c r="E462" i="20"/>
  <c r="E461" i="20"/>
  <c r="E460" i="20"/>
  <c r="E459" i="20"/>
  <c r="E458" i="20"/>
  <c r="E457" i="20"/>
  <c r="E456" i="20"/>
  <c r="E455" i="20"/>
  <c r="E454" i="20"/>
  <c r="E453" i="20"/>
  <c r="E452" i="20"/>
  <c r="E451" i="20"/>
  <c r="E450" i="20"/>
  <c r="E449" i="20"/>
  <c r="E448" i="20"/>
  <c r="E447" i="20"/>
  <c r="E446" i="20"/>
  <c r="E445" i="20"/>
  <c r="E444" i="20"/>
  <c r="E443" i="20"/>
  <c r="E442" i="20"/>
  <c r="E441" i="20"/>
  <c r="E440" i="20"/>
  <c r="E439" i="20"/>
  <c r="E438" i="20"/>
  <c r="E437" i="20"/>
  <c r="E436" i="20"/>
  <c r="E435" i="20"/>
  <c r="E434" i="20"/>
  <c r="E433" i="20"/>
  <c r="E432" i="20"/>
  <c r="E431" i="20"/>
  <c r="E430" i="20"/>
  <c r="E429" i="20"/>
  <c r="E428" i="20"/>
  <c r="E427" i="20"/>
  <c r="E426" i="20"/>
  <c r="E425" i="20"/>
  <c r="E424" i="20"/>
  <c r="E423" i="20"/>
  <c r="E422" i="20"/>
  <c r="E421" i="20"/>
  <c r="E420" i="20"/>
  <c r="E419" i="20"/>
  <c r="E418" i="20"/>
  <c r="E417" i="20"/>
  <c r="E416" i="20"/>
  <c r="E415" i="20"/>
  <c r="E414" i="20"/>
  <c r="E413" i="20"/>
  <c r="E412" i="20"/>
  <c r="E411" i="20"/>
  <c r="E410" i="20"/>
  <c r="E409" i="20"/>
  <c r="E408" i="20"/>
  <c r="E407" i="20"/>
  <c r="E406" i="20"/>
  <c r="E405" i="20"/>
  <c r="E404" i="20"/>
  <c r="E403" i="20"/>
  <c r="E402" i="20"/>
  <c r="E401" i="20"/>
  <c r="E400" i="20"/>
  <c r="E399" i="20"/>
  <c r="E398" i="20"/>
  <c r="E397" i="20"/>
  <c r="E396" i="20"/>
  <c r="E395" i="20"/>
  <c r="E394" i="20"/>
  <c r="E393" i="20"/>
  <c r="E392" i="20"/>
  <c r="E391" i="20"/>
  <c r="E390" i="20"/>
  <c r="E389" i="20"/>
  <c r="E388" i="20"/>
  <c r="E387" i="20"/>
  <c r="E386" i="20"/>
  <c r="E385" i="20"/>
  <c r="E384" i="20"/>
  <c r="E383" i="20"/>
  <c r="E382" i="20"/>
  <c r="E381" i="20"/>
  <c r="E380" i="20"/>
  <c r="E379" i="20"/>
  <c r="E378" i="20"/>
  <c r="E377" i="20"/>
  <c r="E376" i="20"/>
  <c r="E375" i="20"/>
  <c r="E374" i="20"/>
  <c r="E373" i="20"/>
  <c r="E372" i="20"/>
  <c r="E371" i="20"/>
  <c r="E370" i="20"/>
  <c r="E369" i="20"/>
  <c r="E368" i="20"/>
  <c r="E367" i="20"/>
  <c r="E366" i="20"/>
  <c r="E365" i="20"/>
  <c r="E364" i="20"/>
  <c r="E363" i="20"/>
  <c r="E362" i="20"/>
  <c r="E361" i="20"/>
  <c r="E360" i="20"/>
  <c r="E359" i="20"/>
  <c r="E358" i="20"/>
  <c r="E357" i="20"/>
  <c r="E356" i="20"/>
  <c r="E355" i="20"/>
  <c r="E354" i="20"/>
  <c r="E353" i="20"/>
  <c r="E352" i="20"/>
  <c r="E351" i="20"/>
  <c r="E350" i="20"/>
  <c r="E349" i="20"/>
  <c r="E348" i="20"/>
  <c r="E347" i="20"/>
  <c r="E346" i="20"/>
  <c r="E345" i="20"/>
  <c r="E344" i="20"/>
  <c r="E343" i="20"/>
  <c r="E342" i="20"/>
  <c r="E341" i="20"/>
  <c r="E340" i="20"/>
  <c r="E339" i="20"/>
  <c r="E338" i="20"/>
  <c r="E337" i="20"/>
  <c r="E336" i="20"/>
  <c r="E335" i="20"/>
  <c r="E334" i="20"/>
  <c r="E333" i="20"/>
  <c r="E332" i="20"/>
  <c r="E331" i="20"/>
  <c r="E330" i="20"/>
  <c r="E329" i="20"/>
  <c r="E328" i="20"/>
  <c r="E327" i="20"/>
  <c r="E326" i="20"/>
  <c r="E325" i="20"/>
  <c r="E324" i="20"/>
  <c r="E323" i="20"/>
  <c r="E322" i="20"/>
  <c r="E321" i="20"/>
  <c r="E320" i="20"/>
  <c r="E319" i="20"/>
  <c r="E318" i="20"/>
  <c r="E317" i="20"/>
  <c r="E316" i="20"/>
  <c r="E315" i="20"/>
  <c r="E314" i="20"/>
  <c r="E313" i="20"/>
  <c r="E312" i="20"/>
  <c r="E311" i="20"/>
  <c r="E310" i="20"/>
  <c r="E309" i="20"/>
  <c r="E308" i="20"/>
  <c r="E307" i="20"/>
  <c r="E306" i="20"/>
  <c r="E305" i="20"/>
  <c r="E304" i="20"/>
  <c r="E303" i="20"/>
  <c r="E302" i="20"/>
  <c r="E301" i="20"/>
  <c r="E300" i="20"/>
  <c r="E299" i="20"/>
  <c r="E298" i="20"/>
  <c r="E297" i="20"/>
  <c r="E296" i="20"/>
  <c r="E295" i="20"/>
  <c r="E294" i="20"/>
  <c r="E293" i="20"/>
  <c r="E292" i="20"/>
  <c r="E291" i="20"/>
  <c r="E290" i="20"/>
  <c r="E289" i="20"/>
  <c r="E288" i="20"/>
  <c r="E287" i="20"/>
  <c r="E286" i="20"/>
  <c r="E285" i="20"/>
  <c r="E284" i="20"/>
  <c r="E283" i="20"/>
  <c r="E282" i="20"/>
  <c r="E281" i="20"/>
  <c r="E280" i="20"/>
  <c r="E279" i="20"/>
  <c r="E278" i="20"/>
  <c r="E277" i="20"/>
  <c r="E276" i="20"/>
  <c r="E275" i="20"/>
  <c r="E274" i="20"/>
  <c r="E273" i="20"/>
  <c r="E272" i="20"/>
  <c r="E271" i="20"/>
  <c r="E270" i="20"/>
  <c r="E269" i="20"/>
  <c r="E268" i="20"/>
  <c r="E267" i="20"/>
  <c r="E266" i="20"/>
  <c r="E265" i="20"/>
  <c r="E264" i="20"/>
  <c r="E263" i="20"/>
  <c r="E262" i="20"/>
  <c r="E261" i="20"/>
  <c r="E260" i="20"/>
  <c r="E259" i="20"/>
  <c r="E258" i="20"/>
  <c r="E257" i="20"/>
  <c r="E256" i="20"/>
  <c r="E255" i="20"/>
  <c r="E254" i="20"/>
  <c r="E253" i="20"/>
  <c r="E252" i="20"/>
  <c r="E251" i="20"/>
  <c r="E250" i="20"/>
  <c r="E249" i="20"/>
  <c r="E248" i="20"/>
  <c r="E247" i="20"/>
  <c r="E246" i="20"/>
  <c r="E245" i="20"/>
  <c r="E244" i="20"/>
  <c r="E243" i="20"/>
  <c r="E242" i="20"/>
  <c r="E241" i="20"/>
  <c r="E240" i="20"/>
  <c r="E239" i="20"/>
  <c r="E238" i="20"/>
  <c r="E237" i="20"/>
  <c r="E236" i="20"/>
  <c r="E235" i="20"/>
  <c r="E234" i="20"/>
  <c r="E233" i="20"/>
  <c r="E232" i="20"/>
  <c r="E231" i="20"/>
  <c r="E230" i="20"/>
  <c r="E229" i="20"/>
  <c r="E228" i="20"/>
  <c r="E227" i="20"/>
  <c r="E226" i="20"/>
  <c r="E225" i="20"/>
  <c r="E224" i="20"/>
  <c r="E223" i="20"/>
  <c r="E222" i="20"/>
  <c r="E221" i="20"/>
  <c r="E220" i="20"/>
  <c r="E219" i="20"/>
  <c r="E218" i="20"/>
  <c r="E217" i="20"/>
  <c r="E216" i="20"/>
  <c r="E215" i="20"/>
  <c r="E214" i="20"/>
  <c r="E213" i="20"/>
  <c r="E212" i="20"/>
  <c r="E211" i="20"/>
  <c r="E210" i="20"/>
  <c r="E209" i="20"/>
  <c r="E208" i="20"/>
  <c r="E207" i="20"/>
  <c r="E206" i="20"/>
  <c r="E205" i="20"/>
  <c r="E204" i="20"/>
  <c r="E203" i="20"/>
  <c r="E202" i="20"/>
  <c r="E201" i="20"/>
  <c r="E200" i="20"/>
  <c r="E199" i="20"/>
  <c r="E198" i="20"/>
  <c r="E197" i="20"/>
  <c r="E196" i="20"/>
  <c r="E195" i="20"/>
  <c r="E194" i="20"/>
  <c r="E193" i="20"/>
  <c r="E192" i="20"/>
  <c r="E191" i="20"/>
  <c r="E190" i="20"/>
  <c r="E189" i="20"/>
  <c r="E188" i="20"/>
  <c r="E187" i="20"/>
  <c r="E186" i="20"/>
  <c r="E185" i="20"/>
  <c r="E184" i="20"/>
  <c r="E183" i="20"/>
  <c r="E182" i="20"/>
  <c r="E181" i="20"/>
  <c r="E180" i="20"/>
  <c r="E179" i="20"/>
  <c r="E178" i="20"/>
  <c r="E177" i="20"/>
  <c r="E176" i="20"/>
  <c r="E175" i="20"/>
  <c r="E174" i="20"/>
  <c r="E173" i="20"/>
  <c r="E172" i="20"/>
  <c r="E171" i="20"/>
  <c r="E170" i="20"/>
  <c r="E169" i="20"/>
  <c r="E168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E155" i="20"/>
  <c r="E154" i="20"/>
  <c r="E153" i="20"/>
  <c r="E152" i="20"/>
  <c r="E151" i="20"/>
  <c r="E150" i="20"/>
  <c r="E149" i="20"/>
  <c r="E148" i="20"/>
  <c r="E147" i="20"/>
  <c r="E146" i="20"/>
  <c r="E145" i="20"/>
  <c r="E144" i="20"/>
  <c r="E143" i="20"/>
  <c r="E142" i="20"/>
  <c r="E141" i="20"/>
  <c r="E140" i="20"/>
  <c r="E139" i="20"/>
  <c r="E138" i="20"/>
  <c r="E137" i="20"/>
  <c r="E136" i="20"/>
  <c r="E135" i="20"/>
  <c r="E134" i="20"/>
  <c r="E133" i="20"/>
  <c r="E132" i="20"/>
  <c r="E131" i="20"/>
  <c r="E130" i="20"/>
  <c r="E129" i="20"/>
  <c r="E128" i="20"/>
  <c r="E127" i="20"/>
  <c r="E126" i="20"/>
  <c r="E125" i="20"/>
  <c r="E124" i="20"/>
  <c r="E123" i="20"/>
  <c r="E122" i="20"/>
  <c r="E121" i="20"/>
  <c r="E120" i="20"/>
  <c r="E119" i="20"/>
  <c r="E118" i="20"/>
  <c r="E117" i="20"/>
  <c r="E116" i="20"/>
  <c r="E115" i="20"/>
  <c r="E114" i="20"/>
  <c r="E113" i="20"/>
  <c r="E112" i="20"/>
  <c r="E111" i="20"/>
  <c r="E110" i="20"/>
  <c r="E109" i="20"/>
  <c r="E108" i="20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779" i="19"/>
  <c r="E778" i="19"/>
  <c r="E777" i="19"/>
  <c r="E776" i="19"/>
  <c r="E775" i="19"/>
  <c r="E774" i="19"/>
  <c r="E773" i="19"/>
  <c r="E772" i="19"/>
  <c r="E771" i="19"/>
  <c r="E770" i="19"/>
  <c r="E769" i="19"/>
  <c r="E768" i="19"/>
  <c r="E767" i="19"/>
  <c r="E766" i="19"/>
  <c r="E765" i="19"/>
  <c r="E764" i="19"/>
  <c r="E763" i="19"/>
  <c r="E762" i="19"/>
  <c r="E761" i="19"/>
  <c r="E760" i="19"/>
  <c r="E759" i="19"/>
  <c r="E758" i="19"/>
  <c r="E757" i="19"/>
  <c r="E756" i="19"/>
  <c r="E755" i="19"/>
  <c r="E754" i="19"/>
  <c r="E753" i="19"/>
  <c r="E752" i="19"/>
  <c r="E751" i="19"/>
  <c r="E750" i="19"/>
  <c r="E749" i="19"/>
  <c r="E748" i="19"/>
  <c r="E747" i="19"/>
  <c r="E746" i="19"/>
  <c r="E745" i="19"/>
  <c r="E744" i="19"/>
  <c r="E743" i="19"/>
  <c r="E742" i="19"/>
  <c r="E741" i="19"/>
  <c r="E740" i="19"/>
  <c r="E739" i="19"/>
  <c r="E738" i="19"/>
  <c r="E737" i="19"/>
  <c r="E736" i="19"/>
  <c r="E735" i="19"/>
  <c r="E734" i="19"/>
  <c r="E733" i="19"/>
  <c r="E732" i="19"/>
  <c r="E731" i="19"/>
  <c r="E730" i="19"/>
  <c r="E729" i="19"/>
  <c r="E728" i="19"/>
  <c r="E727" i="19"/>
  <c r="E726" i="19"/>
  <c r="E725" i="19"/>
  <c r="E724" i="19"/>
  <c r="E723" i="19"/>
  <c r="E722" i="19"/>
  <c r="E721" i="19"/>
  <c r="E720" i="19"/>
  <c r="E719" i="19"/>
  <c r="E718" i="19"/>
  <c r="E717" i="19"/>
  <c r="E716" i="19"/>
  <c r="E715" i="19"/>
  <c r="E714" i="19"/>
  <c r="E713" i="19"/>
  <c r="E712" i="19"/>
  <c r="E711" i="19"/>
  <c r="E710" i="19"/>
  <c r="E709" i="19"/>
  <c r="E708" i="19"/>
  <c r="E707" i="19"/>
  <c r="E706" i="19"/>
  <c r="E705" i="19"/>
  <c r="E704" i="19"/>
  <c r="E703" i="19"/>
  <c r="E702" i="19"/>
  <c r="E701" i="19"/>
  <c r="E700" i="19"/>
  <c r="E699" i="19"/>
  <c r="E698" i="19"/>
  <c r="E697" i="19"/>
  <c r="E696" i="19"/>
  <c r="E695" i="19"/>
  <c r="E694" i="19"/>
  <c r="E693" i="19"/>
  <c r="E692" i="19"/>
  <c r="E691" i="19"/>
  <c r="E690" i="19"/>
  <c r="E689" i="19"/>
  <c r="E688" i="19"/>
  <c r="E687" i="19"/>
  <c r="E686" i="19"/>
  <c r="E685" i="19"/>
  <c r="E684" i="19"/>
  <c r="E683" i="19"/>
  <c r="E682" i="19"/>
  <c r="E681" i="19"/>
  <c r="E680" i="19"/>
  <c r="E679" i="19"/>
  <c r="E678" i="19"/>
  <c r="E677" i="19"/>
  <c r="E676" i="19"/>
  <c r="E675" i="19"/>
  <c r="E674" i="19"/>
  <c r="E673" i="19"/>
  <c r="E672" i="19"/>
  <c r="E671" i="19"/>
  <c r="E670" i="19"/>
  <c r="E669" i="19"/>
  <c r="E668" i="19"/>
  <c r="E667" i="19"/>
  <c r="E666" i="19"/>
  <c r="E665" i="19"/>
  <c r="E664" i="19"/>
  <c r="E663" i="19"/>
  <c r="E662" i="19"/>
  <c r="E661" i="19"/>
  <c r="E660" i="19"/>
  <c r="E659" i="19"/>
  <c r="E658" i="19"/>
  <c r="E657" i="19"/>
  <c r="E656" i="19"/>
  <c r="E655" i="19"/>
  <c r="E654" i="19"/>
  <c r="E653" i="19"/>
  <c r="E652" i="19"/>
  <c r="E651" i="19"/>
  <c r="E650" i="19"/>
  <c r="E649" i="19"/>
  <c r="E648" i="19"/>
  <c r="E647" i="19"/>
  <c r="E646" i="19"/>
  <c r="E645" i="19"/>
  <c r="E644" i="19"/>
  <c r="E643" i="19"/>
  <c r="E642" i="19"/>
  <c r="E641" i="19"/>
  <c r="E640" i="19"/>
  <c r="E639" i="19"/>
  <c r="E638" i="19"/>
  <c r="E637" i="19"/>
  <c r="E636" i="19"/>
  <c r="E635" i="19"/>
  <c r="E634" i="19"/>
  <c r="E633" i="19"/>
  <c r="E632" i="19"/>
  <c r="E631" i="19"/>
  <c r="E630" i="19"/>
  <c r="E629" i="19"/>
  <c r="E628" i="19"/>
  <c r="E627" i="19"/>
  <c r="E626" i="19"/>
  <c r="E625" i="19"/>
  <c r="E624" i="19"/>
  <c r="E623" i="19"/>
  <c r="E622" i="19"/>
  <c r="E621" i="19"/>
  <c r="E620" i="19"/>
  <c r="E619" i="19"/>
  <c r="E618" i="19"/>
  <c r="E617" i="19"/>
  <c r="E616" i="19"/>
  <c r="E615" i="19"/>
  <c r="E614" i="19"/>
  <c r="E613" i="19"/>
  <c r="E612" i="19"/>
  <c r="E611" i="19"/>
  <c r="E610" i="19"/>
  <c r="E609" i="19"/>
  <c r="E608" i="19"/>
  <c r="E607" i="19"/>
  <c r="E606" i="19"/>
  <c r="E605" i="19"/>
  <c r="E604" i="19"/>
  <c r="E603" i="19"/>
  <c r="E602" i="19"/>
  <c r="E601" i="19"/>
  <c r="E600" i="19"/>
  <c r="E599" i="19"/>
  <c r="E598" i="19"/>
  <c r="E597" i="19"/>
  <c r="E596" i="19"/>
  <c r="E595" i="19"/>
  <c r="E594" i="19"/>
  <c r="E593" i="19"/>
  <c r="E592" i="19"/>
  <c r="E591" i="19"/>
  <c r="E590" i="19"/>
  <c r="E589" i="19"/>
  <c r="E588" i="19"/>
  <c r="E587" i="19"/>
  <c r="E586" i="19"/>
  <c r="E585" i="19"/>
  <c r="E584" i="19"/>
  <c r="E583" i="19"/>
  <c r="E582" i="19"/>
  <c r="E581" i="19"/>
  <c r="E580" i="19"/>
  <c r="E579" i="19"/>
  <c r="E578" i="19"/>
  <c r="E577" i="19"/>
  <c r="E576" i="19"/>
  <c r="E575" i="19"/>
  <c r="E574" i="19"/>
  <c r="E573" i="19"/>
  <c r="E572" i="19"/>
  <c r="E571" i="19"/>
  <c r="E570" i="19"/>
  <c r="E569" i="19"/>
  <c r="E568" i="19"/>
  <c r="E567" i="19"/>
  <c r="E566" i="19"/>
  <c r="E565" i="19"/>
  <c r="E564" i="19"/>
  <c r="E563" i="19"/>
  <c r="E562" i="19"/>
  <c r="E561" i="19"/>
  <c r="E560" i="19"/>
  <c r="E559" i="19"/>
  <c r="E558" i="19"/>
  <c r="E557" i="19"/>
  <c r="E556" i="19"/>
  <c r="E555" i="19"/>
  <c r="E554" i="19"/>
  <c r="E553" i="19"/>
  <c r="E552" i="19"/>
  <c r="E551" i="19"/>
  <c r="E550" i="19"/>
  <c r="E549" i="19"/>
  <c r="E548" i="19"/>
  <c r="E547" i="19"/>
  <c r="E546" i="19"/>
  <c r="E545" i="19"/>
  <c r="E544" i="19"/>
  <c r="E543" i="19"/>
  <c r="E542" i="19"/>
  <c r="E541" i="19"/>
  <c r="E540" i="19"/>
  <c r="E539" i="19"/>
  <c r="E538" i="19"/>
  <c r="E537" i="19"/>
  <c r="E536" i="19"/>
  <c r="E535" i="19"/>
  <c r="E534" i="19"/>
  <c r="E533" i="19"/>
  <c r="E532" i="19"/>
  <c r="E531" i="19"/>
  <c r="E530" i="19"/>
  <c r="E529" i="19"/>
  <c r="E528" i="19"/>
  <c r="E527" i="19"/>
  <c r="E526" i="19"/>
  <c r="E525" i="19"/>
  <c r="E524" i="19"/>
  <c r="E523" i="19"/>
  <c r="E522" i="19"/>
  <c r="E521" i="19"/>
  <c r="E520" i="19"/>
  <c r="E519" i="19"/>
  <c r="E518" i="19"/>
  <c r="E517" i="19"/>
  <c r="E516" i="19"/>
  <c r="E515" i="19"/>
  <c r="E514" i="19"/>
  <c r="E513" i="19"/>
  <c r="E512" i="19"/>
  <c r="E511" i="19"/>
  <c r="E510" i="19"/>
  <c r="E509" i="19"/>
  <c r="E508" i="19"/>
  <c r="E507" i="19"/>
  <c r="E506" i="19"/>
  <c r="E505" i="19"/>
  <c r="E504" i="19"/>
  <c r="E503" i="19"/>
  <c r="E502" i="19"/>
  <c r="E501" i="19"/>
  <c r="E500" i="19"/>
  <c r="E499" i="19"/>
  <c r="E498" i="19"/>
  <c r="E497" i="19"/>
  <c r="E496" i="19"/>
  <c r="E495" i="19"/>
  <c r="E494" i="19"/>
  <c r="E493" i="19"/>
  <c r="E492" i="19"/>
  <c r="E491" i="19"/>
  <c r="E490" i="19"/>
  <c r="E489" i="19"/>
  <c r="E488" i="19"/>
  <c r="E487" i="19"/>
  <c r="E486" i="19"/>
  <c r="E485" i="19"/>
  <c r="E484" i="19"/>
  <c r="E483" i="19"/>
  <c r="E482" i="19"/>
  <c r="E481" i="19"/>
  <c r="E480" i="19"/>
  <c r="E479" i="19"/>
  <c r="E478" i="19"/>
  <c r="E477" i="19"/>
  <c r="E476" i="19"/>
  <c r="E475" i="19"/>
  <c r="E474" i="19"/>
  <c r="E473" i="19"/>
  <c r="E472" i="19"/>
  <c r="E471" i="19"/>
  <c r="E470" i="19"/>
  <c r="E469" i="19"/>
  <c r="E468" i="19"/>
  <c r="E467" i="19"/>
  <c r="E466" i="19"/>
  <c r="E465" i="19"/>
  <c r="E464" i="19"/>
  <c r="E463" i="19"/>
  <c r="E462" i="19"/>
  <c r="E461" i="19"/>
  <c r="E460" i="19"/>
  <c r="E459" i="19"/>
  <c r="E458" i="19"/>
  <c r="E457" i="19"/>
  <c r="E456" i="19"/>
  <c r="E455" i="19"/>
  <c r="E454" i="19"/>
  <c r="E453" i="19"/>
  <c r="E452" i="19"/>
  <c r="E451" i="19"/>
  <c r="E450" i="19"/>
  <c r="E449" i="19"/>
  <c r="E448" i="19"/>
  <c r="E447" i="19"/>
  <c r="E446" i="19"/>
  <c r="E445" i="19"/>
  <c r="E444" i="19"/>
  <c r="E443" i="19"/>
  <c r="E442" i="19"/>
  <c r="E441" i="19"/>
  <c r="E440" i="19"/>
  <c r="E439" i="19"/>
  <c r="E438" i="19"/>
  <c r="E437" i="19"/>
  <c r="E436" i="19"/>
  <c r="E435" i="19"/>
  <c r="E434" i="19"/>
  <c r="E433" i="19"/>
  <c r="E432" i="19"/>
  <c r="E431" i="19"/>
  <c r="E430" i="19"/>
  <c r="E429" i="19"/>
  <c r="E428" i="19"/>
  <c r="E427" i="19"/>
  <c r="E426" i="19"/>
  <c r="E425" i="19"/>
  <c r="E424" i="19"/>
  <c r="E423" i="19"/>
  <c r="E422" i="19"/>
  <c r="E421" i="19"/>
  <c r="E420" i="19"/>
  <c r="E419" i="19"/>
  <c r="E418" i="19"/>
  <c r="E417" i="19"/>
  <c r="E416" i="19"/>
  <c r="E415" i="19"/>
  <c r="E414" i="19"/>
  <c r="E413" i="19"/>
  <c r="E412" i="19"/>
  <c r="E411" i="19"/>
  <c r="E410" i="19"/>
  <c r="E409" i="19"/>
  <c r="E408" i="19"/>
  <c r="E407" i="19"/>
  <c r="E406" i="19"/>
  <c r="E405" i="19"/>
  <c r="E404" i="19"/>
  <c r="E403" i="19"/>
  <c r="E402" i="19"/>
  <c r="E401" i="19"/>
  <c r="E400" i="19"/>
  <c r="E399" i="19"/>
  <c r="E398" i="19"/>
  <c r="E397" i="19"/>
  <c r="E396" i="19"/>
  <c r="E395" i="19"/>
  <c r="E394" i="19"/>
  <c r="E393" i="19"/>
  <c r="E392" i="19"/>
  <c r="E391" i="19"/>
  <c r="E390" i="19"/>
  <c r="E389" i="19"/>
  <c r="E388" i="19"/>
  <c r="E387" i="19"/>
  <c r="E386" i="19"/>
  <c r="E385" i="19"/>
  <c r="E384" i="19"/>
  <c r="E383" i="19"/>
  <c r="E382" i="19"/>
  <c r="E381" i="19"/>
  <c r="E380" i="19"/>
  <c r="E379" i="19"/>
  <c r="E378" i="19"/>
  <c r="E377" i="19"/>
  <c r="E376" i="19"/>
  <c r="E375" i="19"/>
  <c r="E374" i="19"/>
  <c r="E373" i="19"/>
  <c r="E372" i="19"/>
  <c r="E371" i="19"/>
  <c r="E370" i="19"/>
  <c r="E369" i="19"/>
  <c r="E368" i="19"/>
  <c r="E367" i="19"/>
  <c r="E366" i="19"/>
  <c r="E365" i="19"/>
  <c r="E364" i="19"/>
  <c r="E363" i="19"/>
  <c r="E362" i="19"/>
  <c r="E361" i="19"/>
  <c r="E360" i="19"/>
  <c r="E359" i="19"/>
  <c r="E358" i="19"/>
  <c r="E357" i="19"/>
  <c r="E356" i="19"/>
  <c r="E355" i="19"/>
  <c r="E354" i="19"/>
  <c r="E353" i="19"/>
  <c r="E352" i="19"/>
  <c r="E351" i="19"/>
  <c r="E350" i="19"/>
  <c r="E349" i="19"/>
  <c r="E348" i="19"/>
  <c r="E347" i="19"/>
  <c r="E346" i="19"/>
  <c r="E345" i="19"/>
  <c r="E344" i="19"/>
  <c r="E343" i="19"/>
  <c r="E342" i="19"/>
  <c r="E341" i="19"/>
  <c r="E340" i="19"/>
  <c r="E339" i="19"/>
  <c r="E338" i="19"/>
  <c r="E337" i="19"/>
  <c r="E336" i="19"/>
  <c r="E335" i="19"/>
  <c r="E334" i="19"/>
  <c r="E333" i="19"/>
  <c r="E332" i="19"/>
  <c r="E331" i="19"/>
  <c r="E330" i="19"/>
  <c r="E329" i="19"/>
  <c r="E328" i="19"/>
  <c r="E327" i="19"/>
  <c r="E326" i="19"/>
  <c r="E325" i="19"/>
  <c r="E324" i="19"/>
  <c r="E323" i="19"/>
  <c r="E322" i="19"/>
  <c r="E321" i="19"/>
  <c r="E320" i="19"/>
  <c r="E319" i="19"/>
  <c r="E318" i="19"/>
  <c r="E317" i="19"/>
  <c r="E316" i="19"/>
  <c r="E315" i="19"/>
  <c r="E314" i="19"/>
  <c r="E313" i="19"/>
  <c r="E312" i="19"/>
  <c r="E311" i="19"/>
  <c r="E310" i="19"/>
  <c r="E309" i="19"/>
  <c r="E308" i="19"/>
  <c r="E307" i="19"/>
  <c r="E306" i="19"/>
  <c r="E305" i="19"/>
  <c r="E304" i="19"/>
  <c r="E303" i="19"/>
  <c r="E302" i="19"/>
  <c r="E301" i="19"/>
  <c r="E300" i="19"/>
  <c r="E299" i="19"/>
  <c r="E298" i="19"/>
  <c r="E297" i="19"/>
  <c r="E296" i="19"/>
  <c r="E295" i="19"/>
  <c r="E294" i="19"/>
  <c r="E293" i="19"/>
  <c r="E292" i="19"/>
  <c r="E291" i="19"/>
  <c r="E290" i="19"/>
  <c r="E289" i="19"/>
  <c r="E288" i="19"/>
  <c r="E287" i="19"/>
  <c r="E286" i="19"/>
  <c r="E285" i="19"/>
  <c r="E284" i="19"/>
  <c r="E283" i="19"/>
  <c r="E282" i="19"/>
  <c r="E281" i="19"/>
  <c r="E280" i="19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8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J479" i="30"/>
  <c r="J477" i="30"/>
  <c r="J475" i="30"/>
  <c r="J474" i="30"/>
  <c r="J473" i="30"/>
  <c r="J471" i="30"/>
  <c r="J469" i="30"/>
  <c r="J467" i="30"/>
  <c r="J466" i="30"/>
  <c r="J465" i="30"/>
  <c r="J463" i="30"/>
  <c r="J461" i="30"/>
  <c r="J459" i="30"/>
  <c r="J458" i="30"/>
  <c r="J457" i="30"/>
  <c r="J455" i="30"/>
  <c r="J453" i="30"/>
  <c r="J451" i="30"/>
  <c r="J450" i="30"/>
  <c r="J449" i="30"/>
  <c r="J447" i="30"/>
  <c r="J445" i="30"/>
  <c r="J443" i="30"/>
  <c r="J442" i="30"/>
  <c r="J441" i="30"/>
  <c r="J439" i="30"/>
  <c r="J437" i="30"/>
  <c r="J435" i="30"/>
  <c r="J434" i="30"/>
  <c r="J433" i="30"/>
  <c r="J431" i="30"/>
  <c r="J429" i="30"/>
  <c r="J427" i="30"/>
  <c r="J426" i="30"/>
  <c r="J425" i="30"/>
  <c r="J423" i="30"/>
  <c r="J421" i="30"/>
  <c r="J419" i="30"/>
  <c r="J418" i="30"/>
  <c r="J417" i="30"/>
  <c r="J415" i="30"/>
  <c r="J413" i="30"/>
  <c r="J411" i="30"/>
  <c r="J410" i="30"/>
  <c r="J409" i="30"/>
  <c r="J407" i="30"/>
  <c r="J405" i="30"/>
  <c r="J403" i="30"/>
  <c r="J402" i="30"/>
  <c r="J401" i="30"/>
  <c r="J399" i="30"/>
  <c r="J397" i="30"/>
  <c r="J395" i="30"/>
  <c r="J394" i="30"/>
  <c r="J393" i="30"/>
  <c r="J391" i="30"/>
  <c r="J389" i="30"/>
  <c r="J387" i="30"/>
  <c r="J386" i="30"/>
  <c r="J385" i="30"/>
  <c r="J383" i="30"/>
  <c r="J381" i="30"/>
  <c r="J379" i="30"/>
  <c r="J378" i="30"/>
  <c r="J377" i="30"/>
  <c r="J375" i="30"/>
  <c r="J373" i="30"/>
  <c r="J371" i="30"/>
  <c r="J370" i="30"/>
  <c r="J369" i="30"/>
  <c r="J367" i="30"/>
  <c r="J365" i="30"/>
  <c r="J363" i="30"/>
  <c r="J362" i="30"/>
  <c r="J361" i="30"/>
  <c r="J359" i="30"/>
  <c r="J357" i="30"/>
  <c r="J355" i="30"/>
  <c r="J354" i="30"/>
  <c r="J353" i="30"/>
  <c r="J351" i="30"/>
  <c r="J349" i="30"/>
  <c r="J347" i="30"/>
  <c r="J346" i="30"/>
  <c r="J345" i="30"/>
  <c r="J343" i="30"/>
  <c r="J341" i="30"/>
  <c r="J339" i="30"/>
  <c r="J338" i="30"/>
  <c r="J337" i="30"/>
  <c r="J335" i="30"/>
  <c r="J333" i="30"/>
  <c r="J331" i="30"/>
  <c r="J330" i="30"/>
  <c r="J329" i="30"/>
  <c r="J327" i="30"/>
  <c r="J325" i="30"/>
  <c r="J323" i="30"/>
  <c r="J322" i="30"/>
  <c r="J321" i="30"/>
  <c r="J319" i="30"/>
  <c r="J317" i="30"/>
  <c r="J315" i="30"/>
  <c r="J314" i="30"/>
  <c r="J313" i="30"/>
  <c r="J311" i="30"/>
  <c r="J309" i="30"/>
  <c r="J307" i="30"/>
  <c r="J306" i="30"/>
  <c r="J305" i="30"/>
  <c r="J303" i="30"/>
  <c r="J301" i="30"/>
  <c r="J299" i="30"/>
  <c r="J298" i="30"/>
  <c r="J297" i="30"/>
  <c r="J295" i="30"/>
  <c r="J293" i="30"/>
  <c r="J291" i="30"/>
  <c r="J290" i="30"/>
  <c r="J289" i="30"/>
  <c r="J287" i="30"/>
  <c r="J285" i="30"/>
  <c r="J283" i="30"/>
  <c r="J282" i="30"/>
  <c r="J281" i="30"/>
  <c r="J279" i="30"/>
  <c r="J277" i="30"/>
  <c r="J275" i="30"/>
  <c r="J274" i="30"/>
  <c r="J273" i="30"/>
  <c r="J271" i="30"/>
  <c r="J269" i="30"/>
  <c r="J267" i="30"/>
  <c r="J266" i="30"/>
  <c r="J265" i="30"/>
  <c r="J263" i="30"/>
  <c r="J261" i="30"/>
  <c r="J259" i="30"/>
  <c r="J258" i="30"/>
  <c r="J257" i="30"/>
  <c r="J255" i="30"/>
  <c r="J253" i="30"/>
  <c r="J251" i="30"/>
  <c r="J250" i="30"/>
  <c r="J249" i="30"/>
  <c r="J247" i="30"/>
  <c r="J245" i="30"/>
  <c r="J243" i="30"/>
  <c r="J242" i="30"/>
  <c r="J241" i="30"/>
  <c r="J239" i="30"/>
  <c r="J237" i="30"/>
  <c r="J235" i="30"/>
  <c r="J234" i="30"/>
  <c r="J233" i="30"/>
  <c r="J231" i="30"/>
  <c r="J229" i="30"/>
  <c r="J227" i="30"/>
  <c r="J226" i="30"/>
  <c r="J225" i="30"/>
  <c r="J223" i="30"/>
  <c r="J221" i="30"/>
  <c r="J219" i="30"/>
  <c r="J218" i="30"/>
  <c r="J217" i="30"/>
  <c r="J215" i="30"/>
  <c r="J213" i="30"/>
  <c r="J211" i="30"/>
  <c r="J210" i="30"/>
  <c r="J209" i="30"/>
  <c r="J207" i="30"/>
  <c r="J205" i="30"/>
  <c r="J203" i="30"/>
  <c r="J202" i="30"/>
  <c r="J201" i="30"/>
  <c r="J199" i="30"/>
  <c r="J197" i="30"/>
  <c r="J195" i="30"/>
  <c r="J194" i="30"/>
  <c r="J193" i="30"/>
  <c r="J191" i="30"/>
  <c r="J189" i="30"/>
  <c r="J187" i="30"/>
  <c r="J186" i="30"/>
  <c r="J185" i="30"/>
  <c r="J183" i="30"/>
  <c r="J181" i="30"/>
  <c r="J179" i="30"/>
  <c r="J178" i="30"/>
  <c r="J177" i="30"/>
  <c r="J175" i="30"/>
  <c r="J173" i="30"/>
  <c r="J171" i="30"/>
  <c r="J170" i="30"/>
  <c r="J169" i="30"/>
  <c r="J167" i="30"/>
  <c r="J165" i="30"/>
  <c r="J163" i="30"/>
  <c r="J162" i="30"/>
  <c r="J161" i="30"/>
  <c r="J159" i="30"/>
  <c r="J157" i="30"/>
  <c r="J155" i="30"/>
  <c r="J154" i="30"/>
  <c r="J153" i="30"/>
  <c r="J151" i="30"/>
  <c r="J149" i="30"/>
  <c r="J147" i="30"/>
  <c r="J146" i="30"/>
  <c r="J145" i="30"/>
  <c r="J143" i="30"/>
  <c r="J141" i="30"/>
  <c r="J139" i="30"/>
  <c r="J138" i="30"/>
  <c r="J137" i="30"/>
  <c r="J135" i="30"/>
  <c r="J133" i="30"/>
  <c r="J131" i="30"/>
  <c r="J130" i="30"/>
  <c r="J129" i="30"/>
  <c r="J127" i="30"/>
  <c r="J125" i="30"/>
  <c r="J123" i="30"/>
  <c r="J122" i="30"/>
  <c r="J121" i="30"/>
  <c r="J119" i="30"/>
  <c r="J117" i="30"/>
  <c r="J115" i="30"/>
  <c r="J114" i="30"/>
  <c r="J113" i="30"/>
  <c r="J111" i="30"/>
  <c r="J109" i="30"/>
  <c r="J107" i="30"/>
  <c r="J106" i="30"/>
  <c r="J105" i="30"/>
  <c r="J103" i="30"/>
  <c r="J101" i="30"/>
  <c r="J99" i="30"/>
  <c r="J98" i="30"/>
  <c r="J97" i="30"/>
  <c r="J95" i="30"/>
  <c r="J93" i="30"/>
  <c r="J91" i="30"/>
  <c r="J90" i="30"/>
  <c r="J89" i="30"/>
  <c r="J87" i="30"/>
  <c r="J85" i="30"/>
  <c r="J83" i="30"/>
  <c r="J82" i="30"/>
  <c r="J81" i="30"/>
  <c r="J79" i="30"/>
  <c r="J77" i="30"/>
  <c r="J75" i="30"/>
  <c r="J74" i="30"/>
  <c r="J73" i="30"/>
  <c r="J71" i="30"/>
  <c r="J69" i="30"/>
  <c r="J67" i="30"/>
  <c r="J66" i="30"/>
  <c r="J65" i="30"/>
  <c r="J63" i="30"/>
  <c r="J61" i="30"/>
  <c r="J59" i="30"/>
  <c r="J58" i="30"/>
  <c r="J57" i="30"/>
  <c r="J55" i="30"/>
  <c r="J53" i="30"/>
  <c r="J51" i="30"/>
  <c r="J50" i="30"/>
  <c r="J49" i="30"/>
  <c r="J47" i="30"/>
  <c r="J45" i="30"/>
  <c r="J43" i="30"/>
  <c r="J42" i="30"/>
  <c r="J41" i="30"/>
  <c r="J39" i="30"/>
  <c r="J37" i="30"/>
  <c r="J35" i="30"/>
  <c r="J34" i="30"/>
  <c r="J33" i="30"/>
  <c r="J31" i="30"/>
  <c r="J29" i="30"/>
  <c r="J27" i="30"/>
  <c r="J26" i="30"/>
  <c r="J25" i="30"/>
  <c r="J23" i="30"/>
  <c r="J21" i="30"/>
  <c r="J19" i="30"/>
  <c r="J18" i="30"/>
  <c r="J17" i="30"/>
  <c r="J15" i="30"/>
  <c r="J13" i="30"/>
  <c r="J11" i="30"/>
  <c r="J10" i="30"/>
  <c r="J9" i="30"/>
  <c r="D298" i="22"/>
  <c r="D297" i="22"/>
  <c r="D296" i="22"/>
  <c r="J296" i="22"/>
  <c r="D295" i="22"/>
  <c r="D294" i="22"/>
  <c r="D293" i="22"/>
  <c r="D292" i="22"/>
  <c r="D291" i="22"/>
  <c r="D290" i="22"/>
  <c r="D289" i="22"/>
  <c r="J779" i="27"/>
  <c r="J778" i="27"/>
  <c r="J776" i="27"/>
  <c r="J775" i="27"/>
  <c r="J774" i="27"/>
  <c r="J772" i="27"/>
  <c r="J771" i="27"/>
  <c r="J770" i="27"/>
  <c r="J768" i="27"/>
  <c r="J767" i="27"/>
  <c r="J766" i="27"/>
  <c r="J764" i="27"/>
  <c r="J763" i="27"/>
  <c r="J762" i="27"/>
  <c r="J761" i="27"/>
  <c r="J760" i="27"/>
  <c r="J759" i="27"/>
  <c r="J758" i="27"/>
  <c r="J756" i="27"/>
  <c r="J755" i="27"/>
  <c r="J754" i="27"/>
  <c r="J752" i="27"/>
  <c r="J751" i="27"/>
  <c r="J750" i="27"/>
  <c r="J748" i="27"/>
  <c r="J747" i="27"/>
  <c r="J746" i="27"/>
  <c r="J744" i="27"/>
  <c r="J743" i="27"/>
  <c r="J742" i="27"/>
  <c r="J740" i="27"/>
  <c r="J739" i="27"/>
  <c r="J738" i="27"/>
  <c r="J736" i="27"/>
  <c r="J735" i="27"/>
  <c r="J734" i="27"/>
  <c r="J732" i="27"/>
  <c r="J731" i="27"/>
  <c r="J730" i="27"/>
  <c r="J729" i="27"/>
  <c r="J728" i="27"/>
  <c r="J727" i="27"/>
  <c r="J726" i="27"/>
  <c r="J724" i="27"/>
  <c r="J723" i="27"/>
  <c r="J722" i="27"/>
  <c r="J720" i="27"/>
  <c r="J719" i="27"/>
  <c r="J718" i="27"/>
  <c r="J716" i="27"/>
  <c r="J715" i="27"/>
  <c r="J714" i="27"/>
  <c r="J712" i="27"/>
  <c r="J711" i="27"/>
  <c r="J710" i="27"/>
  <c r="J708" i="27"/>
  <c r="J707" i="27"/>
  <c r="J706" i="27"/>
  <c r="J704" i="27"/>
  <c r="J703" i="27"/>
  <c r="J702" i="27"/>
  <c r="J700" i="27"/>
  <c r="J699" i="27"/>
  <c r="J698" i="27"/>
  <c r="J697" i="27"/>
  <c r="J696" i="27"/>
  <c r="J695" i="27"/>
  <c r="J694" i="27"/>
  <c r="J692" i="27"/>
  <c r="J691" i="27"/>
  <c r="J690" i="27"/>
  <c r="J688" i="27"/>
  <c r="J687" i="27"/>
  <c r="J686" i="27"/>
  <c r="J684" i="27"/>
  <c r="J683" i="27"/>
  <c r="J682" i="27"/>
  <c r="J680" i="27"/>
  <c r="J679" i="27"/>
  <c r="J678" i="27"/>
  <c r="J676" i="27"/>
  <c r="J675" i="27"/>
  <c r="J674" i="27"/>
  <c r="J672" i="27"/>
  <c r="J671" i="27"/>
  <c r="J670" i="27"/>
  <c r="J668" i="27"/>
  <c r="J667" i="27"/>
  <c r="J666" i="27"/>
  <c r="J665" i="27"/>
  <c r="J664" i="27"/>
  <c r="J663" i="27"/>
  <c r="J662" i="27"/>
  <c r="J660" i="27"/>
  <c r="J659" i="27"/>
  <c r="J658" i="27"/>
  <c r="J656" i="27"/>
  <c r="J655" i="27"/>
  <c r="J654" i="27"/>
  <c r="J652" i="27"/>
  <c r="J651" i="27"/>
  <c r="J650" i="27"/>
  <c r="J648" i="27"/>
  <c r="J647" i="27"/>
  <c r="J646" i="27"/>
  <c r="J644" i="27"/>
  <c r="J643" i="27"/>
  <c r="J642" i="27"/>
  <c r="J640" i="27"/>
  <c r="J639" i="27"/>
  <c r="J638" i="27"/>
  <c r="J636" i="27"/>
  <c r="J635" i="27"/>
  <c r="J634" i="27"/>
  <c r="J633" i="27"/>
  <c r="J632" i="27"/>
  <c r="J631" i="27"/>
  <c r="J630" i="27"/>
  <c r="J628" i="27"/>
  <c r="J627" i="27"/>
  <c r="J626" i="27"/>
  <c r="J624" i="27"/>
  <c r="J623" i="27"/>
  <c r="J622" i="27"/>
  <c r="J620" i="27"/>
  <c r="J619" i="27"/>
  <c r="J618" i="27"/>
  <c r="J616" i="27"/>
  <c r="J615" i="27"/>
  <c r="J614" i="27"/>
  <c r="J612" i="27"/>
  <c r="J611" i="27"/>
  <c r="J610" i="27"/>
  <c r="J608" i="27"/>
  <c r="J607" i="27"/>
  <c r="J606" i="27"/>
  <c r="J604" i="27"/>
  <c r="J603" i="27"/>
  <c r="J602" i="27"/>
  <c r="J601" i="27"/>
  <c r="J600" i="27"/>
  <c r="J599" i="27"/>
  <c r="J598" i="27"/>
  <c r="J596" i="27"/>
  <c r="J595" i="27"/>
  <c r="J594" i="27"/>
  <c r="J592" i="27"/>
  <c r="J591" i="27"/>
  <c r="J590" i="27"/>
  <c r="J588" i="27"/>
  <c r="J587" i="27"/>
  <c r="J586" i="27"/>
  <c r="J584" i="27"/>
  <c r="J583" i="27"/>
  <c r="J582" i="27"/>
  <c r="J580" i="27"/>
  <c r="J579" i="27"/>
  <c r="J578" i="27"/>
  <c r="J576" i="27"/>
  <c r="J575" i="27"/>
  <c r="J574" i="27"/>
  <c r="J572" i="27"/>
  <c r="J571" i="27"/>
  <c r="J570" i="27"/>
  <c r="J569" i="27"/>
  <c r="J568" i="27"/>
  <c r="J567" i="27"/>
  <c r="J566" i="27"/>
  <c r="J564" i="27"/>
  <c r="J563" i="27"/>
  <c r="J562" i="27"/>
  <c r="J560" i="27"/>
  <c r="J559" i="27"/>
  <c r="J558" i="27"/>
  <c r="J556" i="27"/>
  <c r="J555" i="27"/>
  <c r="J554" i="27"/>
  <c r="J552" i="27"/>
  <c r="J551" i="27"/>
  <c r="J550" i="27"/>
  <c r="J548" i="27"/>
  <c r="J547" i="27"/>
  <c r="J546" i="27"/>
  <c r="J544" i="27"/>
  <c r="J543" i="27"/>
  <c r="J542" i="27"/>
  <c r="J540" i="27"/>
  <c r="J539" i="27"/>
  <c r="J538" i="27"/>
  <c r="J537" i="27"/>
  <c r="J536" i="27"/>
  <c r="J535" i="27"/>
  <c r="J534" i="27"/>
  <c r="J532" i="27"/>
  <c r="J531" i="27"/>
  <c r="J530" i="27"/>
  <c r="J528" i="27"/>
  <c r="J527" i="27"/>
  <c r="J526" i="27"/>
  <c r="J524" i="27"/>
  <c r="J523" i="27"/>
  <c r="J522" i="27"/>
  <c r="J520" i="27"/>
  <c r="J519" i="27"/>
  <c r="J518" i="27"/>
  <c r="J516" i="27"/>
  <c r="J515" i="27"/>
  <c r="J514" i="27"/>
  <c r="J512" i="27"/>
  <c r="J511" i="27"/>
  <c r="J510" i="27"/>
  <c r="J508" i="27"/>
  <c r="J507" i="27"/>
  <c r="J506" i="27"/>
  <c r="J505" i="27"/>
  <c r="J504" i="27"/>
  <c r="J503" i="27"/>
  <c r="J502" i="27"/>
  <c r="J500" i="27"/>
  <c r="J499" i="27"/>
  <c r="J498" i="27"/>
  <c r="J496" i="27"/>
  <c r="J495" i="27"/>
  <c r="J494" i="27"/>
  <c r="J492" i="27"/>
  <c r="J491" i="27"/>
  <c r="J490" i="27"/>
  <c r="J488" i="27"/>
  <c r="J487" i="27"/>
  <c r="J486" i="27"/>
  <c r="J484" i="27"/>
  <c r="J483" i="27"/>
  <c r="J482" i="27"/>
  <c r="J480" i="27"/>
  <c r="J479" i="27"/>
  <c r="J478" i="27"/>
  <c r="J476" i="27"/>
  <c r="J475" i="27"/>
  <c r="J474" i="27"/>
  <c r="J473" i="27"/>
  <c r="J472" i="27"/>
  <c r="J471" i="27"/>
  <c r="J470" i="27"/>
  <c r="J468" i="27"/>
  <c r="J467" i="27"/>
  <c r="J466" i="27"/>
  <c r="J464" i="27"/>
  <c r="J463" i="27"/>
  <c r="J462" i="27"/>
  <c r="J460" i="27"/>
  <c r="J459" i="27"/>
  <c r="J458" i="27"/>
  <c r="J456" i="27"/>
  <c r="J455" i="27"/>
  <c r="J454" i="27"/>
  <c r="J452" i="27"/>
  <c r="J451" i="27"/>
  <c r="J450" i="27"/>
  <c r="J448" i="27"/>
  <c r="J447" i="27"/>
  <c r="J446" i="27"/>
  <c r="J444" i="27"/>
  <c r="J443" i="27"/>
  <c r="J442" i="27"/>
  <c r="J441" i="27"/>
  <c r="J440" i="27"/>
  <c r="J439" i="27"/>
  <c r="J438" i="27"/>
  <c r="J436" i="27"/>
  <c r="J435" i="27"/>
  <c r="J434" i="27"/>
  <c r="J432" i="27"/>
  <c r="J431" i="27"/>
  <c r="J430" i="27"/>
  <c r="J428" i="27"/>
  <c r="J427" i="27"/>
  <c r="J426" i="27"/>
  <c r="J424" i="27"/>
  <c r="J423" i="27"/>
  <c r="J422" i="27"/>
  <c r="J420" i="27"/>
  <c r="J419" i="27"/>
  <c r="J418" i="27"/>
  <c r="J416" i="27"/>
  <c r="J415" i="27"/>
  <c r="J414" i="27"/>
  <c r="J412" i="27"/>
  <c r="J411" i="27"/>
  <c r="J410" i="27"/>
  <c r="J409" i="27"/>
  <c r="J408" i="27"/>
  <c r="J407" i="27"/>
  <c r="J406" i="27"/>
  <c r="J404" i="27"/>
  <c r="J403" i="27"/>
  <c r="J402" i="27"/>
  <c r="J400" i="27"/>
  <c r="J399" i="27"/>
  <c r="J398" i="27"/>
  <c r="J396" i="27"/>
  <c r="J395" i="27"/>
  <c r="J394" i="27"/>
  <c r="J392" i="27"/>
  <c r="J391" i="27"/>
  <c r="J390" i="27"/>
  <c r="J388" i="27"/>
  <c r="J387" i="27"/>
  <c r="J386" i="27"/>
  <c r="J384" i="27"/>
  <c r="J383" i="27"/>
  <c r="J382" i="27"/>
  <c r="J380" i="27"/>
  <c r="J379" i="27"/>
  <c r="J378" i="27"/>
  <c r="J377" i="27"/>
  <c r="J376" i="27"/>
  <c r="J375" i="27"/>
  <c r="J374" i="27"/>
  <c r="J372" i="27"/>
  <c r="J371" i="27"/>
  <c r="J370" i="27"/>
  <c r="J368" i="27"/>
  <c r="J367" i="27"/>
  <c r="J366" i="27"/>
  <c r="J364" i="27"/>
  <c r="J363" i="27"/>
  <c r="J362" i="27"/>
  <c r="J360" i="27"/>
  <c r="J359" i="27"/>
  <c r="J358" i="27"/>
  <c r="J356" i="27"/>
  <c r="J355" i="27"/>
  <c r="J354" i="27"/>
  <c r="J352" i="27"/>
  <c r="J351" i="27"/>
  <c r="J350" i="27"/>
  <c r="J348" i="27"/>
  <c r="J347" i="27"/>
  <c r="J346" i="27"/>
  <c r="J345" i="27"/>
  <c r="J344" i="27"/>
  <c r="J343" i="27"/>
  <c r="J342" i="27"/>
  <c r="J340" i="27"/>
  <c r="J339" i="27"/>
  <c r="J338" i="27"/>
  <c r="J336" i="27"/>
  <c r="J335" i="27"/>
  <c r="J334" i="27"/>
  <c r="J332" i="27"/>
  <c r="J331" i="27"/>
  <c r="J330" i="27"/>
  <c r="J328" i="27"/>
  <c r="J327" i="27"/>
  <c r="J326" i="27"/>
  <c r="J324" i="27"/>
  <c r="J323" i="27"/>
  <c r="J322" i="27"/>
  <c r="J320" i="27"/>
  <c r="J319" i="27"/>
  <c r="J318" i="27"/>
  <c r="J316" i="27"/>
  <c r="J315" i="27"/>
  <c r="J314" i="27"/>
  <c r="J313" i="27"/>
  <c r="J312" i="27"/>
  <c r="J311" i="27"/>
  <c r="J310" i="27"/>
  <c r="J308" i="27"/>
  <c r="J307" i="27"/>
  <c r="J306" i="27"/>
  <c r="J304" i="27"/>
  <c r="J303" i="27"/>
  <c r="J302" i="27"/>
  <c r="J300" i="27"/>
  <c r="J299" i="27"/>
  <c r="J298" i="27"/>
  <c r="J296" i="27"/>
  <c r="J295" i="27"/>
  <c r="J294" i="27"/>
  <c r="J292" i="27"/>
  <c r="J291" i="27"/>
  <c r="J290" i="27"/>
  <c r="J288" i="27"/>
  <c r="J287" i="27"/>
  <c r="J286" i="27"/>
  <c r="J284" i="27"/>
  <c r="J283" i="27"/>
  <c r="J282" i="27"/>
  <c r="J281" i="27"/>
  <c r="J280" i="27"/>
  <c r="J279" i="27"/>
  <c r="J278" i="27"/>
  <c r="J276" i="27"/>
  <c r="J275" i="27"/>
  <c r="J274" i="27"/>
  <c r="J272" i="27"/>
  <c r="J271" i="27"/>
  <c r="J270" i="27"/>
  <c r="J268" i="27"/>
  <c r="J267" i="27"/>
  <c r="J266" i="27"/>
  <c r="J264" i="27"/>
  <c r="J263" i="27"/>
  <c r="J262" i="27"/>
  <c r="J260" i="27"/>
  <c r="J259" i="27"/>
  <c r="J258" i="27"/>
  <c r="J256" i="27"/>
  <c r="J255" i="27"/>
  <c r="J254" i="27"/>
  <c r="J252" i="27"/>
  <c r="J251" i="27"/>
  <c r="J250" i="27"/>
  <c r="J249" i="27"/>
  <c r="J248" i="27"/>
  <c r="J247" i="27"/>
  <c r="J246" i="27"/>
  <c r="J244" i="27"/>
  <c r="J243" i="27"/>
  <c r="J242" i="27"/>
  <c r="J240" i="27"/>
  <c r="J239" i="27"/>
  <c r="J238" i="27"/>
  <c r="J236" i="27"/>
  <c r="J235" i="27"/>
  <c r="J234" i="27"/>
  <c r="J232" i="27"/>
  <c r="J231" i="27"/>
  <c r="J230" i="27"/>
  <c r="J228" i="27"/>
  <c r="J227" i="27"/>
  <c r="J226" i="27"/>
  <c r="J224" i="27"/>
  <c r="J223" i="27"/>
  <c r="J222" i="27"/>
  <c r="J220" i="27"/>
  <c r="J219" i="27"/>
  <c r="J218" i="27"/>
  <c r="J217" i="27"/>
  <c r="J216" i="27"/>
  <c r="J215" i="27"/>
  <c r="J214" i="27"/>
  <c r="J212" i="27"/>
  <c r="J211" i="27"/>
  <c r="J210" i="27"/>
  <c r="J208" i="27"/>
  <c r="J207" i="27"/>
  <c r="J206" i="27"/>
  <c r="J204" i="27"/>
  <c r="J203" i="27"/>
  <c r="J202" i="27"/>
  <c r="J200" i="27"/>
  <c r="J199" i="27"/>
  <c r="J198" i="27"/>
  <c r="J196" i="27"/>
  <c r="J195" i="27"/>
  <c r="J194" i="27"/>
  <c r="J192" i="27"/>
  <c r="J191" i="27"/>
  <c r="J190" i="27"/>
  <c r="J188" i="27"/>
  <c r="J187" i="27"/>
  <c r="J186" i="27"/>
  <c r="J185" i="27"/>
  <c r="J184" i="27"/>
  <c r="J183" i="27"/>
  <c r="J182" i="27"/>
  <c r="J180" i="27"/>
  <c r="J179" i="27"/>
  <c r="J178" i="27"/>
  <c r="J176" i="27"/>
  <c r="J175" i="27"/>
  <c r="J174" i="27"/>
  <c r="J172" i="27"/>
  <c r="J171" i="27"/>
  <c r="J170" i="27"/>
  <c r="J168" i="27"/>
  <c r="J167" i="27"/>
  <c r="J166" i="27"/>
  <c r="J164" i="27"/>
  <c r="J163" i="27"/>
  <c r="J162" i="27"/>
  <c r="J160" i="27"/>
  <c r="J159" i="27"/>
  <c r="J158" i="27"/>
  <c r="J156" i="27"/>
  <c r="J155" i="27"/>
  <c r="J154" i="27"/>
  <c r="J153" i="27"/>
  <c r="J152" i="27"/>
  <c r="J151" i="27"/>
  <c r="J150" i="27"/>
  <c r="J148" i="27"/>
  <c r="J147" i="27"/>
  <c r="J146" i="27"/>
  <c r="J144" i="27"/>
  <c r="J143" i="27"/>
  <c r="J142" i="27"/>
  <c r="J140" i="27"/>
  <c r="J139" i="27"/>
  <c r="J138" i="27"/>
  <c r="J136" i="27"/>
  <c r="J135" i="27"/>
  <c r="J134" i="27"/>
  <c r="J132" i="27"/>
  <c r="J131" i="27"/>
  <c r="J130" i="27"/>
  <c r="J128" i="27"/>
  <c r="J127" i="27"/>
  <c r="J126" i="27"/>
  <c r="J124" i="27"/>
  <c r="J123" i="27"/>
  <c r="J122" i="27"/>
  <c r="J121" i="27"/>
  <c r="J120" i="27"/>
  <c r="J119" i="27"/>
  <c r="J118" i="27"/>
  <c r="J116" i="27"/>
  <c r="J115" i="27"/>
  <c r="J114" i="27"/>
  <c r="J112" i="27"/>
  <c r="J111" i="27"/>
  <c r="J110" i="27"/>
  <c r="J108" i="27"/>
  <c r="J107" i="27"/>
  <c r="J106" i="27"/>
  <c r="J104" i="27"/>
  <c r="J103" i="27"/>
  <c r="J102" i="27"/>
  <c r="J100" i="27"/>
  <c r="J99" i="27"/>
  <c r="J98" i="27"/>
  <c r="J96" i="27"/>
  <c r="J95" i="27"/>
  <c r="J94" i="27"/>
  <c r="J92" i="27"/>
  <c r="J91" i="27"/>
  <c r="J90" i="27"/>
  <c r="J89" i="27"/>
  <c r="J88" i="27"/>
  <c r="J87" i="27"/>
  <c r="J86" i="27"/>
  <c r="J84" i="27"/>
  <c r="J83" i="27"/>
  <c r="J82" i="27"/>
  <c r="J80" i="27"/>
  <c r="J79" i="27"/>
  <c r="J78" i="27"/>
  <c r="J76" i="27"/>
  <c r="J75" i="27"/>
  <c r="J74" i="27"/>
  <c r="J72" i="27"/>
  <c r="J71" i="27"/>
  <c r="J70" i="27"/>
  <c r="J68" i="27"/>
  <c r="J67" i="27"/>
  <c r="J66" i="27"/>
  <c r="J64" i="27"/>
  <c r="J63" i="27"/>
  <c r="J62" i="27"/>
  <c r="J60" i="27"/>
  <c r="J59" i="27"/>
  <c r="J58" i="27"/>
  <c r="J57" i="27"/>
  <c r="J56" i="27"/>
  <c r="J55" i="27"/>
  <c r="J54" i="27"/>
  <c r="J52" i="27"/>
  <c r="J51" i="27"/>
  <c r="J50" i="27"/>
  <c r="J48" i="27"/>
  <c r="J47" i="27"/>
  <c r="J46" i="27"/>
  <c r="J44" i="27"/>
  <c r="J43" i="27"/>
  <c r="J42" i="27"/>
  <c r="J40" i="27"/>
  <c r="J39" i="27"/>
  <c r="J38" i="27"/>
  <c r="J36" i="27"/>
  <c r="J35" i="27"/>
  <c r="J34" i="27"/>
  <c r="J32" i="27"/>
  <c r="J31" i="27"/>
  <c r="J30" i="27"/>
  <c r="J28" i="27"/>
  <c r="J27" i="27"/>
  <c r="J26" i="27"/>
  <c r="J25" i="27"/>
  <c r="J24" i="27"/>
  <c r="J23" i="27"/>
  <c r="J22" i="27"/>
  <c r="J20" i="27"/>
  <c r="J19" i="27"/>
  <c r="J18" i="27"/>
  <c r="J16" i="27"/>
  <c r="J15" i="27"/>
  <c r="J14" i="27"/>
  <c r="J12" i="27"/>
  <c r="J11" i="27"/>
  <c r="J10" i="27"/>
  <c r="J779" i="28"/>
  <c r="J778" i="28"/>
  <c r="J777" i="28"/>
  <c r="J775" i="28"/>
  <c r="J774" i="28"/>
  <c r="J773" i="28"/>
  <c r="J771" i="28"/>
  <c r="J770" i="28"/>
  <c r="J769" i="28"/>
  <c r="J767" i="28"/>
  <c r="J766" i="28"/>
  <c r="J765" i="28"/>
  <c r="J763" i="28"/>
  <c r="J762" i="28"/>
  <c r="J761" i="28"/>
  <c r="J759" i="28"/>
  <c r="J758" i="28"/>
  <c r="J757" i="28"/>
  <c r="J755" i="28"/>
  <c r="J754" i="28"/>
  <c r="J753" i="28"/>
  <c r="J751" i="28"/>
  <c r="J750" i="28"/>
  <c r="J749" i="28"/>
  <c r="J747" i="28"/>
  <c r="J746" i="28"/>
  <c r="J745" i="28"/>
  <c r="J743" i="28"/>
  <c r="J742" i="28"/>
  <c r="J741" i="28"/>
  <c r="J739" i="28"/>
  <c r="J738" i="28"/>
  <c r="J737" i="28"/>
  <c r="J735" i="28"/>
  <c r="J734" i="28"/>
  <c r="J733" i="28"/>
  <c r="J731" i="28"/>
  <c r="J730" i="28"/>
  <c r="J729" i="28"/>
  <c r="J727" i="28"/>
  <c r="J726" i="28"/>
  <c r="J725" i="28"/>
  <c r="J723" i="28"/>
  <c r="J722" i="28"/>
  <c r="J721" i="28"/>
  <c r="J719" i="28"/>
  <c r="J718" i="28"/>
  <c r="J717" i="28"/>
  <c r="J715" i="28"/>
  <c r="J714" i="28"/>
  <c r="J713" i="28"/>
  <c r="J711" i="28"/>
  <c r="J710" i="28"/>
  <c r="J709" i="28"/>
  <c r="J707" i="28"/>
  <c r="J706" i="28"/>
  <c r="J705" i="28"/>
  <c r="J703" i="28"/>
  <c r="J702" i="28"/>
  <c r="J701" i="28"/>
  <c r="J699" i="28"/>
  <c r="J698" i="28"/>
  <c r="J697" i="28"/>
  <c r="J695" i="28"/>
  <c r="J694" i="28"/>
  <c r="J693" i="28"/>
  <c r="J691" i="28"/>
  <c r="J690" i="28"/>
  <c r="J689" i="28"/>
  <c r="J687" i="28"/>
  <c r="J686" i="28"/>
  <c r="J685" i="28"/>
  <c r="J683" i="28"/>
  <c r="J682" i="28"/>
  <c r="J681" i="28"/>
  <c r="J679" i="28"/>
  <c r="J678" i="28"/>
  <c r="J677" i="28"/>
  <c r="J675" i="28"/>
  <c r="J674" i="28"/>
  <c r="J673" i="28"/>
  <c r="J671" i="28"/>
  <c r="J670" i="28"/>
  <c r="J669" i="28"/>
  <c r="J667" i="28"/>
  <c r="J666" i="28"/>
  <c r="J665" i="28"/>
  <c r="J663" i="28"/>
  <c r="J662" i="28"/>
  <c r="J661" i="28"/>
  <c r="J659" i="28"/>
  <c r="J658" i="28"/>
  <c r="J657" i="28"/>
  <c r="J655" i="28"/>
  <c r="J654" i="28"/>
  <c r="J653" i="28"/>
  <c r="J651" i="28"/>
  <c r="J650" i="28"/>
  <c r="J649" i="28"/>
  <c r="J647" i="28"/>
  <c r="J646" i="28"/>
  <c r="J645" i="28"/>
  <c r="J643" i="28"/>
  <c r="J642" i="28"/>
  <c r="J641" i="28"/>
  <c r="J639" i="28"/>
  <c r="J638" i="28"/>
  <c r="J637" i="28"/>
  <c r="J635" i="28"/>
  <c r="J634" i="28"/>
  <c r="J633" i="28"/>
  <c r="J631" i="28"/>
  <c r="J630" i="28"/>
  <c r="J629" i="28"/>
  <c r="J627" i="28"/>
  <c r="J626" i="28"/>
  <c r="J625" i="28"/>
  <c r="J623" i="28"/>
  <c r="J622" i="28"/>
  <c r="J621" i="28"/>
  <c r="J619" i="28"/>
  <c r="J618" i="28"/>
  <c r="J617" i="28"/>
  <c r="J615" i="28"/>
  <c r="J614" i="28"/>
  <c r="J613" i="28"/>
  <c r="J611" i="28"/>
  <c r="J610" i="28"/>
  <c r="J609" i="28"/>
  <c r="J607" i="28"/>
  <c r="J606" i="28"/>
  <c r="J605" i="28"/>
  <c r="J603" i="28"/>
  <c r="J602" i="28"/>
  <c r="J601" i="28"/>
  <c r="J599" i="28"/>
  <c r="J598" i="28"/>
  <c r="J597" i="28"/>
  <c r="J595" i="28"/>
  <c r="J594" i="28"/>
  <c r="J593" i="28"/>
  <c r="J591" i="28"/>
  <c r="J590" i="28"/>
  <c r="J589" i="28"/>
  <c r="J587" i="28"/>
  <c r="J586" i="28"/>
  <c r="J585" i="28"/>
  <c r="J583" i="28"/>
  <c r="J582" i="28"/>
  <c r="J581" i="28"/>
  <c r="J579" i="28"/>
  <c r="J578" i="28"/>
  <c r="J577" i="28"/>
  <c r="J575" i="28"/>
  <c r="J574" i="28"/>
  <c r="J573" i="28"/>
  <c r="J571" i="28"/>
  <c r="J570" i="28"/>
  <c r="J569" i="28"/>
  <c r="J567" i="28"/>
  <c r="J566" i="28"/>
  <c r="J565" i="28"/>
  <c r="J563" i="28"/>
  <c r="J562" i="28"/>
  <c r="J561" i="28"/>
  <c r="J559" i="28"/>
  <c r="J558" i="28"/>
  <c r="J557" i="28"/>
  <c r="J555" i="28"/>
  <c r="J554" i="28"/>
  <c r="J553" i="28"/>
  <c r="J551" i="28"/>
  <c r="J550" i="28"/>
  <c r="J549" i="28"/>
  <c r="J547" i="28"/>
  <c r="J546" i="28"/>
  <c r="J545" i="28"/>
  <c r="J543" i="28"/>
  <c r="J542" i="28"/>
  <c r="J541" i="28"/>
  <c r="J539" i="28"/>
  <c r="J538" i="28"/>
  <c r="J537" i="28"/>
  <c r="J535" i="28"/>
  <c r="J534" i="28"/>
  <c r="J533" i="28"/>
  <c r="J531" i="28"/>
  <c r="J530" i="28"/>
  <c r="J529" i="28"/>
  <c r="J527" i="28"/>
  <c r="J526" i="28"/>
  <c r="J525" i="28"/>
  <c r="J523" i="28"/>
  <c r="J522" i="28"/>
  <c r="J521" i="28"/>
  <c r="J519" i="28"/>
  <c r="J518" i="28"/>
  <c r="J517" i="28"/>
  <c r="J515" i="28"/>
  <c r="J514" i="28"/>
  <c r="J513" i="28"/>
  <c r="J511" i="28"/>
  <c r="J510" i="28"/>
  <c r="J509" i="28"/>
  <c r="J507" i="28"/>
  <c r="J506" i="28"/>
  <c r="J505" i="28"/>
  <c r="J503" i="28"/>
  <c r="J502" i="28"/>
  <c r="J501" i="28"/>
  <c r="J499" i="28"/>
  <c r="J498" i="28"/>
  <c r="J497" i="28"/>
  <c r="J495" i="28"/>
  <c r="J494" i="28"/>
  <c r="J493" i="28"/>
  <c r="J491" i="28"/>
  <c r="J490" i="28"/>
  <c r="J489" i="28"/>
  <c r="J487" i="28"/>
  <c r="J486" i="28"/>
  <c r="J485" i="28"/>
  <c r="J483" i="28"/>
  <c r="J482" i="28"/>
  <c r="J481" i="28"/>
  <c r="J479" i="28"/>
  <c r="J478" i="28"/>
  <c r="J477" i="28"/>
  <c r="J475" i="28"/>
  <c r="J474" i="28"/>
  <c r="J473" i="28"/>
  <c r="J471" i="28"/>
  <c r="J470" i="28"/>
  <c r="J469" i="28"/>
  <c r="J467" i="28"/>
  <c r="J466" i="28"/>
  <c r="J465" i="28"/>
  <c r="J463" i="28"/>
  <c r="J462" i="28"/>
  <c r="J461" i="28"/>
  <c r="J459" i="28"/>
  <c r="J458" i="28"/>
  <c r="J457" i="28"/>
  <c r="J455" i="28"/>
  <c r="J454" i="28"/>
  <c r="J453" i="28"/>
  <c r="J451" i="28"/>
  <c r="J450" i="28"/>
  <c r="J449" i="28"/>
  <c r="J447" i="28"/>
  <c r="J446" i="28"/>
  <c r="J445" i="28"/>
  <c r="J443" i="28"/>
  <c r="J442" i="28"/>
  <c r="J441" i="28"/>
  <c r="J439" i="28"/>
  <c r="J438" i="28"/>
  <c r="J437" i="28"/>
  <c r="J435" i="28"/>
  <c r="J434" i="28"/>
  <c r="J433" i="28"/>
  <c r="J431" i="28"/>
  <c r="J430" i="28"/>
  <c r="J429" i="28"/>
  <c r="J427" i="28"/>
  <c r="J426" i="28"/>
  <c r="J425" i="28"/>
  <c r="J423" i="28"/>
  <c r="J422" i="28"/>
  <c r="J421" i="28"/>
  <c r="J419" i="28"/>
  <c r="J418" i="28"/>
  <c r="J417" i="28"/>
  <c r="J415" i="28"/>
  <c r="J414" i="28"/>
  <c r="J413" i="28"/>
  <c r="J411" i="28"/>
  <c r="J410" i="28"/>
  <c r="J409" i="28"/>
  <c r="J407" i="28"/>
  <c r="J406" i="28"/>
  <c r="J405" i="28"/>
  <c r="J403" i="28"/>
  <c r="J402" i="28"/>
  <c r="J401" i="28"/>
  <c r="J399" i="28"/>
  <c r="J398" i="28"/>
  <c r="J397" i="28"/>
  <c r="J395" i="28"/>
  <c r="J394" i="28"/>
  <c r="J393" i="28"/>
  <c r="J391" i="28"/>
  <c r="J390" i="28"/>
  <c r="J389" i="28"/>
  <c r="J387" i="28"/>
  <c r="J386" i="28"/>
  <c r="J385" i="28"/>
  <c r="J383" i="28"/>
  <c r="J382" i="28"/>
  <c r="J381" i="28"/>
  <c r="J379" i="28"/>
  <c r="J378" i="28"/>
  <c r="J377" i="28"/>
  <c r="J375" i="28"/>
  <c r="J374" i="28"/>
  <c r="J373" i="28"/>
  <c r="J371" i="28"/>
  <c r="J370" i="28"/>
  <c r="J369" i="28"/>
  <c r="J367" i="28"/>
  <c r="J366" i="28"/>
  <c r="J365" i="28"/>
  <c r="J363" i="28"/>
  <c r="J362" i="28"/>
  <c r="J361" i="28"/>
  <c r="J359" i="28"/>
  <c r="J358" i="28"/>
  <c r="J357" i="28"/>
  <c r="J355" i="28"/>
  <c r="J354" i="28"/>
  <c r="J353" i="28"/>
  <c r="J351" i="28"/>
  <c r="J350" i="28"/>
  <c r="J349" i="28"/>
  <c r="J347" i="28"/>
  <c r="J346" i="28"/>
  <c r="J345" i="28"/>
  <c r="J343" i="28"/>
  <c r="J342" i="28"/>
  <c r="J341" i="28"/>
  <c r="J339" i="28"/>
  <c r="J338" i="28"/>
  <c r="J337" i="28"/>
  <c r="J335" i="28"/>
  <c r="J334" i="28"/>
  <c r="J333" i="28"/>
  <c r="J331" i="28"/>
  <c r="J330" i="28"/>
  <c r="J329" i="28"/>
  <c r="J327" i="28"/>
  <c r="J326" i="28"/>
  <c r="J325" i="28"/>
  <c r="J323" i="28"/>
  <c r="J322" i="28"/>
  <c r="J321" i="28"/>
  <c r="J319" i="28"/>
  <c r="J318" i="28"/>
  <c r="J317" i="28"/>
  <c r="J315" i="28"/>
  <c r="J314" i="28"/>
  <c r="J313" i="28"/>
  <c r="J311" i="28"/>
  <c r="J310" i="28"/>
  <c r="J309" i="28"/>
  <c r="J307" i="28"/>
  <c r="J306" i="28"/>
  <c r="J305" i="28"/>
  <c r="J303" i="28"/>
  <c r="J302" i="28"/>
  <c r="J301" i="28"/>
  <c r="J299" i="28"/>
  <c r="J298" i="28"/>
  <c r="J297" i="28"/>
  <c r="J295" i="28"/>
  <c r="J294" i="28"/>
  <c r="J293" i="28"/>
  <c r="J291" i="28"/>
  <c r="J290" i="28"/>
  <c r="J289" i="28"/>
  <c r="J287" i="28"/>
  <c r="J286" i="28"/>
  <c r="J285" i="28"/>
  <c r="J283" i="28"/>
  <c r="J282" i="28"/>
  <c r="J281" i="28"/>
  <c r="J279" i="28"/>
  <c r="J278" i="28"/>
  <c r="J277" i="28"/>
  <c r="J275" i="28"/>
  <c r="J274" i="28"/>
  <c r="J273" i="28"/>
  <c r="J271" i="28"/>
  <c r="J270" i="28"/>
  <c r="J269" i="28"/>
  <c r="J267" i="28"/>
  <c r="J266" i="28"/>
  <c r="J265" i="28"/>
  <c r="J263" i="28"/>
  <c r="J262" i="28"/>
  <c r="J261" i="28"/>
  <c r="J259" i="28"/>
  <c r="J258" i="28"/>
  <c r="J257" i="28"/>
  <c r="J255" i="28"/>
  <c r="J254" i="28"/>
  <c r="J253" i="28"/>
  <c r="J251" i="28"/>
  <c r="J250" i="28"/>
  <c r="J249" i="28"/>
  <c r="J247" i="28"/>
  <c r="J246" i="28"/>
  <c r="J245" i="28"/>
  <c r="J243" i="28"/>
  <c r="J242" i="28"/>
  <c r="J241" i="28"/>
  <c r="J239" i="28"/>
  <c r="J238" i="28"/>
  <c r="J237" i="28"/>
  <c r="J235" i="28"/>
  <c r="J234" i="28"/>
  <c r="J233" i="28"/>
  <c r="J231" i="28"/>
  <c r="J230" i="28"/>
  <c r="J229" i="28"/>
  <c r="J227" i="28"/>
  <c r="J226" i="28"/>
  <c r="J225" i="28"/>
  <c r="J223" i="28"/>
  <c r="J222" i="28"/>
  <c r="J221" i="28"/>
  <c r="J219" i="28"/>
  <c r="J218" i="28"/>
  <c r="J217" i="28"/>
  <c r="J215" i="28"/>
  <c r="J214" i="28"/>
  <c r="J213" i="28"/>
  <c r="J211" i="28"/>
  <c r="J210" i="28"/>
  <c r="J209" i="28"/>
  <c r="J207" i="28"/>
  <c r="J206" i="28"/>
  <c r="J205" i="28"/>
  <c r="J203" i="28"/>
  <c r="J202" i="28"/>
  <c r="J201" i="28"/>
  <c r="J199" i="28"/>
  <c r="J198" i="28"/>
  <c r="J197" i="28"/>
  <c r="J195" i="28"/>
  <c r="J194" i="28"/>
  <c r="J193" i="28"/>
  <c r="J191" i="28"/>
  <c r="J190" i="28"/>
  <c r="J189" i="28"/>
  <c r="J187" i="28"/>
  <c r="J186" i="28"/>
  <c r="J185" i="28"/>
  <c r="J183" i="28"/>
  <c r="J182" i="28"/>
  <c r="J181" i="28"/>
  <c r="J179" i="28"/>
  <c r="J178" i="28"/>
  <c r="J177" i="28"/>
  <c r="J175" i="28"/>
  <c r="J174" i="28"/>
  <c r="J173" i="28"/>
  <c r="J171" i="28"/>
  <c r="J170" i="28"/>
  <c r="J169" i="28"/>
  <c r="J167" i="28"/>
  <c r="J166" i="28"/>
  <c r="J165" i="28"/>
  <c r="J163" i="28"/>
  <c r="J162" i="28"/>
  <c r="J161" i="28"/>
  <c r="J159" i="28"/>
  <c r="J158" i="28"/>
  <c r="J157" i="28"/>
  <c r="J155" i="28"/>
  <c r="J154" i="28"/>
  <c r="J153" i="28"/>
  <c r="J151" i="28"/>
  <c r="J150" i="28"/>
  <c r="J149" i="28"/>
  <c r="J147" i="28"/>
  <c r="J146" i="28"/>
  <c r="J145" i="28"/>
  <c r="J143" i="28"/>
  <c r="J142" i="28"/>
  <c r="J141" i="28"/>
  <c r="J139" i="28"/>
  <c r="J138" i="28"/>
  <c r="J137" i="28"/>
  <c r="J135" i="28"/>
  <c r="J134" i="28"/>
  <c r="J133" i="28"/>
  <c r="J131" i="28"/>
  <c r="J130" i="28"/>
  <c r="J129" i="28"/>
  <c r="J127" i="28"/>
  <c r="J126" i="28"/>
  <c r="J125" i="28"/>
  <c r="J123" i="28"/>
  <c r="J122" i="28"/>
  <c r="J121" i="28"/>
  <c r="J119" i="28"/>
  <c r="J118" i="28"/>
  <c r="J117" i="28"/>
  <c r="J115" i="28"/>
  <c r="J114" i="28"/>
  <c r="J113" i="28"/>
  <c r="J111" i="28"/>
  <c r="J110" i="28"/>
  <c r="J109" i="28"/>
  <c r="J107" i="28"/>
  <c r="J106" i="28"/>
  <c r="J105" i="28"/>
  <c r="J103" i="28"/>
  <c r="J102" i="28"/>
  <c r="J101" i="28"/>
  <c r="J99" i="28"/>
  <c r="J98" i="28"/>
  <c r="J97" i="28"/>
  <c r="J95" i="28"/>
  <c r="J94" i="28"/>
  <c r="J93" i="28"/>
  <c r="J91" i="28"/>
  <c r="J90" i="28"/>
  <c r="J89" i="28"/>
  <c r="J87" i="28"/>
  <c r="J86" i="28"/>
  <c r="J85" i="28"/>
  <c r="J83" i="28"/>
  <c r="J82" i="28"/>
  <c r="J81" i="28"/>
  <c r="J79" i="28"/>
  <c r="J78" i="28"/>
  <c r="J77" i="28"/>
  <c r="J75" i="28"/>
  <c r="J74" i="28"/>
  <c r="J73" i="28"/>
  <c r="J71" i="28"/>
  <c r="J70" i="28"/>
  <c r="J69" i="28"/>
  <c r="J67" i="28"/>
  <c r="J66" i="28"/>
  <c r="J65" i="28"/>
  <c r="J63" i="28"/>
  <c r="J62" i="28"/>
  <c r="J61" i="28"/>
  <c r="J59" i="28"/>
  <c r="J58" i="28"/>
  <c r="J57" i="28"/>
  <c r="J55" i="28"/>
  <c r="J54" i="28"/>
  <c r="J53" i="28"/>
  <c r="J51" i="28"/>
  <c r="J50" i="28"/>
  <c r="J49" i="28"/>
  <c r="J47" i="28"/>
  <c r="J46" i="28"/>
  <c r="J45" i="28"/>
  <c r="J43" i="28"/>
  <c r="J42" i="28"/>
  <c r="J41" i="28"/>
  <c r="J39" i="28"/>
  <c r="J38" i="28"/>
  <c r="J37" i="28"/>
  <c r="J35" i="28"/>
  <c r="J34" i="28"/>
  <c r="J33" i="28"/>
  <c r="J31" i="28"/>
  <c r="J30" i="28"/>
  <c r="J29" i="28"/>
  <c r="J27" i="28"/>
  <c r="J26" i="28"/>
  <c r="J25" i="28"/>
  <c r="J23" i="28"/>
  <c r="J22" i="28"/>
  <c r="J21" i="28"/>
  <c r="J19" i="28"/>
  <c r="J18" i="28"/>
  <c r="J17" i="28"/>
  <c r="J15" i="28"/>
  <c r="J14" i="28"/>
  <c r="J13" i="28"/>
  <c r="J11" i="28"/>
  <c r="J10" i="28"/>
  <c r="J9" i="28"/>
  <c r="J778" i="29"/>
  <c r="J777" i="29"/>
  <c r="J776" i="29"/>
  <c r="J774" i="29"/>
  <c r="J773" i="29"/>
  <c r="J772" i="29"/>
  <c r="J770" i="29"/>
  <c r="J769" i="29"/>
  <c r="J768" i="29"/>
  <c r="J766" i="29"/>
  <c r="J765" i="29"/>
  <c r="J764" i="29"/>
  <c r="J762" i="29"/>
  <c r="J761" i="29"/>
  <c r="J760" i="29"/>
  <c r="J758" i="29"/>
  <c r="J757" i="29"/>
  <c r="J756" i="29"/>
  <c r="J754" i="29"/>
  <c r="J753" i="29"/>
  <c r="J752" i="29"/>
  <c r="J750" i="29"/>
  <c r="J749" i="29"/>
  <c r="J748" i="29"/>
  <c r="J746" i="29"/>
  <c r="J745" i="29"/>
  <c r="J744" i="29"/>
  <c r="J742" i="29"/>
  <c r="J741" i="29"/>
  <c r="J740" i="29"/>
  <c r="J738" i="29"/>
  <c r="J737" i="29"/>
  <c r="J736" i="29"/>
  <c r="J734" i="29"/>
  <c r="J733" i="29"/>
  <c r="J732" i="29"/>
  <c r="J730" i="29"/>
  <c r="J729" i="29"/>
  <c r="J728" i="29"/>
  <c r="J726" i="29"/>
  <c r="J725" i="29"/>
  <c r="J724" i="29"/>
  <c r="J722" i="29"/>
  <c r="J721" i="29"/>
  <c r="J720" i="29"/>
  <c r="J718" i="29"/>
  <c r="J717" i="29"/>
  <c r="J716" i="29"/>
  <c r="J714" i="29"/>
  <c r="J713" i="29"/>
  <c r="J712" i="29"/>
  <c r="J710" i="29"/>
  <c r="J709" i="29"/>
  <c r="J708" i="29"/>
  <c r="J706" i="29"/>
  <c r="J705" i="29"/>
  <c r="J704" i="29"/>
  <c r="J702" i="29"/>
  <c r="J701" i="29"/>
  <c r="J700" i="29"/>
  <c r="J698" i="29"/>
  <c r="J697" i="29"/>
  <c r="J696" i="29"/>
  <c r="J694" i="29"/>
  <c r="J693" i="29"/>
  <c r="J692" i="29"/>
  <c r="J690" i="29"/>
  <c r="J689" i="29"/>
  <c r="J688" i="29"/>
  <c r="J686" i="29"/>
  <c r="J685" i="29"/>
  <c r="J684" i="29"/>
  <c r="J682" i="29"/>
  <c r="J681" i="29"/>
  <c r="J680" i="29"/>
  <c r="J678" i="29"/>
  <c r="J677" i="29"/>
  <c r="J676" i="29"/>
  <c r="J674" i="29"/>
  <c r="J673" i="29"/>
  <c r="J672" i="29"/>
  <c r="J670" i="29"/>
  <c r="J669" i="29"/>
  <c r="J668" i="29"/>
  <c r="J666" i="29"/>
  <c r="J665" i="29"/>
  <c r="J664" i="29"/>
  <c r="J662" i="29"/>
  <c r="J661" i="29"/>
  <c r="J660" i="29"/>
  <c r="J658" i="29"/>
  <c r="J657" i="29"/>
  <c r="J656" i="29"/>
  <c r="J654" i="29"/>
  <c r="J653" i="29"/>
  <c r="J652" i="29"/>
  <c r="J650" i="29"/>
  <c r="J649" i="29"/>
  <c r="J648" i="29"/>
  <c r="J646" i="29"/>
  <c r="J645" i="29"/>
  <c r="J644" i="29"/>
  <c r="J642" i="29"/>
  <c r="J641" i="29"/>
  <c r="J640" i="29"/>
  <c r="J638" i="29"/>
  <c r="J637" i="29"/>
  <c r="J636" i="29"/>
  <c r="J634" i="29"/>
  <c r="J633" i="29"/>
  <c r="J632" i="29"/>
  <c r="J630" i="29"/>
  <c r="J629" i="29"/>
  <c r="J628" i="29"/>
  <c r="J626" i="29"/>
  <c r="J625" i="29"/>
  <c r="J624" i="29"/>
  <c r="J622" i="29"/>
  <c r="J621" i="29"/>
  <c r="J620" i="29"/>
  <c r="J618" i="29"/>
  <c r="J617" i="29"/>
  <c r="J616" i="29"/>
  <c r="J614" i="29"/>
  <c r="J613" i="29"/>
  <c r="J612" i="29"/>
  <c r="J610" i="29"/>
  <c r="J609" i="29"/>
  <c r="J608" i="29"/>
  <c r="J606" i="29"/>
  <c r="J605" i="29"/>
  <c r="J604" i="29"/>
  <c r="J602" i="29"/>
  <c r="J601" i="29"/>
  <c r="J600" i="29"/>
  <c r="J598" i="29"/>
  <c r="J597" i="29"/>
  <c r="J596" i="29"/>
  <c r="J594" i="29"/>
  <c r="J593" i="29"/>
  <c r="J592" i="29"/>
  <c r="J590" i="29"/>
  <c r="J589" i="29"/>
  <c r="J588" i="29"/>
  <c r="J586" i="29"/>
  <c r="J585" i="29"/>
  <c r="J584" i="29"/>
  <c r="J582" i="29"/>
  <c r="J581" i="29"/>
  <c r="J580" i="29"/>
  <c r="J578" i="29"/>
  <c r="J577" i="29"/>
  <c r="J576" i="29"/>
  <c r="J574" i="29"/>
  <c r="J573" i="29"/>
  <c r="J572" i="29"/>
  <c r="J570" i="29"/>
  <c r="J569" i="29"/>
  <c r="J568" i="29"/>
  <c r="J566" i="29"/>
  <c r="J565" i="29"/>
  <c r="J564" i="29"/>
  <c r="J562" i="29"/>
  <c r="J561" i="29"/>
  <c r="J560" i="29"/>
  <c r="J558" i="29"/>
  <c r="J557" i="29"/>
  <c r="J556" i="29"/>
  <c r="J554" i="29"/>
  <c r="J553" i="29"/>
  <c r="J552" i="29"/>
  <c r="J550" i="29"/>
  <c r="J549" i="29"/>
  <c r="J548" i="29"/>
  <c r="J546" i="29"/>
  <c r="J545" i="29"/>
  <c r="J544" i="29"/>
  <c r="J542" i="29"/>
  <c r="J541" i="29"/>
  <c r="J540" i="29"/>
  <c r="J538" i="29"/>
  <c r="J537" i="29"/>
  <c r="J536" i="29"/>
  <c r="J534" i="29"/>
  <c r="J533" i="29"/>
  <c r="J532" i="29"/>
  <c r="J530" i="29"/>
  <c r="J529" i="29"/>
  <c r="J528" i="29"/>
  <c r="J526" i="29"/>
  <c r="J525" i="29"/>
  <c r="J524" i="29"/>
  <c r="J522" i="29"/>
  <c r="J521" i="29"/>
  <c r="J520" i="29"/>
  <c r="J518" i="29"/>
  <c r="J517" i="29"/>
  <c r="J516" i="29"/>
  <c r="J514" i="29"/>
  <c r="J513" i="29"/>
  <c r="J512" i="29"/>
  <c r="J510" i="29"/>
  <c r="J509" i="29"/>
  <c r="J508" i="29"/>
  <c r="J506" i="29"/>
  <c r="J505" i="29"/>
  <c r="J504" i="29"/>
  <c r="J502" i="29"/>
  <c r="J501" i="29"/>
  <c r="J500" i="29"/>
  <c r="J498" i="29"/>
  <c r="J497" i="29"/>
  <c r="J496" i="29"/>
  <c r="J494" i="29"/>
  <c r="J493" i="29"/>
  <c r="J492" i="29"/>
  <c r="J490" i="29"/>
  <c r="J489" i="29"/>
  <c r="J488" i="29"/>
  <c r="J486" i="29"/>
  <c r="J485" i="29"/>
  <c r="J484" i="29"/>
  <c r="J482" i="29"/>
  <c r="J481" i="29"/>
  <c r="J480" i="29"/>
  <c r="J478" i="29"/>
  <c r="J477" i="29"/>
  <c r="J476" i="29"/>
  <c r="J474" i="29"/>
  <c r="J473" i="29"/>
  <c r="J472" i="29"/>
  <c r="J470" i="29"/>
  <c r="J469" i="29"/>
  <c r="J468" i="29"/>
  <c r="J466" i="29"/>
  <c r="J465" i="29"/>
  <c r="J464" i="29"/>
  <c r="J462" i="29"/>
  <c r="J461" i="29"/>
  <c r="J460" i="29"/>
  <c r="J458" i="29"/>
  <c r="J457" i="29"/>
  <c r="J456" i="29"/>
  <c r="J454" i="29"/>
  <c r="J453" i="29"/>
  <c r="J452" i="29"/>
  <c r="J450" i="29"/>
  <c r="J449" i="29"/>
  <c r="J448" i="29"/>
  <c r="J446" i="29"/>
  <c r="J445" i="29"/>
  <c r="J444" i="29"/>
  <c r="J442" i="29"/>
  <c r="J441" i="29"/>
  <c r="J440" i="29"/>
  <c r="J438" i="29"/>
  <c r="J437" i="29"/>
  <c r="J436" i="29"/>
  <c r="J434" i="29"/>
  <c r="J433" i="29"/>
  <c r="J432" i="29"/>
  <c r="J430" i="29"/>
  <c r="J429" i="29"/>
  <c r="J428" i="29"/>
  <c r="J426" i="29"/>
  <c r="J425" i="29"/>
  <c r="J424" i="29"/>
  <c r="J422" i="29"/>
  <c r="J421" i="29"/>
  <c r="J420" i="29"/>
  <c r="J418" i="29"/>
  <c r="J417" i="29"/>
  <c r="J416" i="29"/>
  <c r="J414" i="29"/>
  <c r="J413" i="29"/>
  <c r="J412" i="29"/>
  <c r="J410" i="29"/>
  <c r="J409" i="29"/>
  <c r="J408" i="29"/>
  <c r="J406" i="29"/>
  <c r="J405" i="29"/>
  <c r="J404" i="29"/>
  <c r="J402" i="29"/>
  <c r="J401" i="29"/>
  <c r="J400" i="29"/>
  <c r="J398" i="29"/>
  <c r="J397" i="29"/>
  <c r="J396" i="29"/>
  <c r="J394" i="29"/>
  <c r="J393" i="29"/>
  <c r="J392" i="29"/>
  <c r="J390" i="29"/>
  <c r="J389" i="29"/>
  <c r="J388" i="29"/>
  <c r="J386" i="29"/>
  <c r="J385" i="29"/>
  <c r="J384" i="29"/>
  <c r="J382" i="29"/>
  <c r="J381" i="29"/>
  <c r="J380" i="29"/>
  <c r="J378" i="29"/>
  <c r="J377" i="29"/>
  <c r="J376" i="29"/>
  <c r="J374" i="29"/>
  <c r="J373" i="29"/>
  <c r="J372" i="29"/>
  <c r="J370" i="29"/>
  <c r="J369" i="29"/>
  <c r="J368" i="29"/>
  <c r="J366" i="29"/>
  <c r="J365" i="29"/>
  <c r="J364" i="29"/>
  <c r="J362" i="29"/>
  <c r="J361" i="29"/>
  <c r="J360" i="29"/>
  <c r="J358" i="29"/>
  <c r="J357" i="29"/>
  <c r="J356" i="29"/>
  <c r="J354" i="29"/>
  <c r="J353" i="29"/>
  <c r="J352" i="29"/>
  <c r="J350" i="29"/>
  <c r="J349" i="29"/>
  <c r="J348" i="29"/>
  <c r="J346" i="29"/>
  <c r="J345" i="29"/>
  <c r="J344" i="29"/>
  <c r="J342" i="29"/>
  <c r="J341" i="29"/>
  <c r="J340" i="29"/>
  <c r="J338" i="29"/>
  <c r="J337" i="29"/>
  <c r="J336" i="29"/>
  <c r="J334" i="29"/>
  <c r="J333" i="29"/>
  <c r="J332" i="29"/>
  <c r="J330" i="29"/>
  <c r="J329" i="29"/>
  <c r="J328" i="29"/>
  <c r="J326" i="29"/>
  <c r="J325" i="29"/>
  <c r="J324" i="29"/>
  <c r="J322" i="29"/>
  <c r="J321" i="29"/>
  <c r="J320" i="29"/>
  <c r="J318" i="29"/>
  <c r="J317" i="29"/>
  <c r="J316" i="29"/>
  <c r="J314" i="29"/>
  <c r="J313" i="29"/>
  <c r="J312" i="29"/>
  <c r="J310" i="29"/>
  <c r="J309" i="29"/>
  <c r="J308" i="29"/>
  <c r="J306" i="29"/>
  <c r="J305" i="29"/>
  <c r="J304" i="29"/>
  <c r="J302" i="29"/>
  <c r="J301" i="29"/>
  <c r="J300" i="29"/>
  <c r="J298" i="29"/>
  <c r="J297" i="29"/>
  <c r="J296" i="29"/>
  <c r="J294" i="29"/>
  <c r="J293" i="29"/>
  <c r="J292" i="29"/>
  <c r="J290" i="29"/>
  <c r="J289" i="29"/>
  <c r="J288" i="29"/>
  <c r="J286" i="29"/>
  <c r="J285" i="29"/>
  <c r="J284" i="29"/>
  <c r="J282" i="29"/>
  <c r="J281" i="29"/>
  <c r="J280" i="29"/>
  <c r="J278" i="29"/>
  <c r="J277" i="29"/>
  <c r="J276" i="29"/>
  <c r="J274" i="29"/>
  <c r="J273" i="29"/>
  <c r="J272" i="29"/>
  <c r="J270" i="29"/>
  <c r="J269" i="29"/>
  <c r="J268" i="29"/>
  <c r="J266" i="29"/>
  <c r="J265" i="29"/>
  <c r="J264" i="29"/>
  <c r="J262" i="29"/>
  <c r="J261" i="29"/>
  <c r="J260" i="29"/>
  <c r="J258" i="29"/>
  <c r="J257" i="29"/>
  <c r="J256" i="29"/>
  <c r="J254" i="29"/>
  <c r="J253" i="29"/>
  <c r="J252" i="29"/>
  <c r="J250" i="29"/>
  <c r="J249" i="29"/>
  <c r="J248" i="29"/>
  <c r="J246" i="29"/>
  <c r="J245" i="29"/>
  <c r="J244" i="29"/>
  <c r="J242" i="29"/>
  <c r="J241" i="29"/>
  <c r="J240" i="29"/>
  <c r="J238" i="29"/>
  <c r="J237" i="29"/>
  <c r="J236" i="29"/>
  <c r="J234" i="29"/>
  <c r="J233" i="29"/>
  <c r="J232" i="29"/>
  <c r="J230" i="29"/>
  <c r="J229" i="29"/>
  <c r="J228" i="29"/>
  <c r="J226" i="29"/>
  <c r="J225" i="29"/>
  <c r="J224" i="29"/>
  <c r="J222" i="29"/>
  <c r="J221" i="29"/>
  <c r="J220" i="29"/>
  <c r="J218" i="29"/>
  <c r="J217" i="29"/>
  <c r="J216" i="29"/>
  <c r="J214" i="29"/>
  <c r="J213" i="29"/>
  <c r="J212" i="29"/>
  <c r="J210" i="29"/>
  <c r="J209" i="29"/>
  <c r="J208" i="29"/>
  <c r="J206" i="29"/>
  <c r="J205" i="29"/>
  <c r="J204" i="29"/>
  <c r="J202" i="29"/>
  <c r="J201" i="29"/>
  <c r="J200" i="29"/>
  <c r="J198" i="29"/>
  <c r="J197" i="29"/>
  <c r="J196" i="29"/>
  <c r="J194" i="29"/>
  <c r="J193" i="29"/>
  <c r="J192" i="29"/>
  <c r="J190" i="29"/>
  <c r="J189" i="29"/>
  <c r="J188" i="29"/>
  <c r="J186" i="29"/>
  <c r="J185" i="29"/>
  <c r="J184" i="29"/>
  <c r="J182" i="29"/>
  <c r="J181" i="29"/>
  <c r="J180" i="29"/>
  <c r="J178" i="29"/>
  <c r="J177" i="29"/>
  <c r="J176" i="29"/>
  <c r="J174" i="29"/>
  <c r="J173" i="29"/>
  <c r="J172" i="29"/>
  <c r="J170" i="29"/>
  <c r="J169" i="29"/>
  <c r="J168" i="29"/>
  <c r="J166" i="29"/>
  <c r="J165" i="29"/>
  <c r="J164" i="29"/>
  <c r="J162" i="29"/>
  <c r="J161" i="29"/>
  <c r="J160" i="29"/>
  <c r="J158" i="29"/>
  <c r="J157" i="29"/>
  <c r="J156" i="29"/>
  <c r="J154" i="29"/>
  <c r="J153" i="29"/>
  <c r="J152" i="29"/>
  <c r="J150" i="29"/>
  <c r="J149" i="29"/>
  <c r="J148" i="29"/>
  <c r="J146" i="29"/>
  <c r="J145" i="29"/>
  <c r="J144" i="29"/>
  <c r="J142" i="29"/>
  <c r="J141" i="29"/>
  <c r="J140" i="29"/>
  <c r="J138" i="29"/>
  <c r="J137" i="29"/>
  <c r="J136" i="29"/>
  <c r="J134" i="29"/>
  <c r="J133" i="29"/>
  <c r="J132" i="29"/>
  <c r="J130" i="29"/>
  <c r="J129" i="29"/>
  <c r="J128" i="29"/>
  <c r="J126" i="29"/>
  <c r="J125" i="29"/>
  <c r="J124" i="29"/>
  <c r="J122" i="29"/>
  <c r="J121" i="29"/>
  <c r="J120" i="29"/>
  <c r="J118" i="29"/>
  <c r="J117" i="29"/>
  <c r="J116" i="29"/>
  <c r="J114" i="29"/>
  <c r="J113" i="29"/>
  <c r="J112" i="29"/>
  <c r="J110" i="29"/>
  <c r="J109" i="29"/>
  <c r="J108" i="29"/>
  <c r="J106" i="29"/>
  <c r="J105" i="29"/>
  <c r="J104" i="29"/>
  <c r="J102" i="29"/>
  <c r="J101" i="29"/>
  <c r="J100" i="29"/>
  <c r="J98" i="29"/>
  <c r="J97" i="29"/>
  <c r="J96" i="29"/>
  <c r="J94" i="29"/>
  <c r="J93" i="29"/>
  <c r="J92" i="29"/>
  <c r="J90" i="29"/>
  <c r="J89" i="29"/>
  <c r="J88" i="29"/>
  <c r="J86" i="29"/>
  <c r="J85" i="29"/>
  <c r="J84" i="29"/>
  <c r="J82" i="29"/>
  <c r="J81" i="29"/>
  <c r="J80" i="29"/>
  <c r="J78" i="29"/>
  <c r="J77" i="29"/>
  <c r="J76" i="29"/>
  <c r="J74" i="29"/>
  <c r="J73" i="29"/>
  <c r="J72" i="29"/>
  <c r="J70" i="29"/>
  <c r="J69" i="29"/>
  <c r="J68" i="29"/>
  <c r="J66" i="29"/>
  <c r="J65" i="29"/>
  <c r="J64" i="29"/>
  <c r="J62" i="29"/>
  <c r="J61" i="29"/>
  <c r="J60" i="29"/>
  <c r="J58" i="29"/>
  <c r="J57" i="29"/>
  <c r="J56" i="29"/>
  <c r="J54" i="29"/>
  <c r="J53" i="29"/>
  <c r="J52" i="29"/>
  <c r="J50" i="29"/>
  <c r="J49" i="29"/>
  <c r="J48" i="29"/>
  <c r="J46" i="29"/>
  <c r="J45" i="29"/>
  <c r="J44" i="29"/>
  <c r="J42" i="29"/>
  <c r="J41" i="29"/>
  <c r="J40" i="29"/>
  <c r="J38" i="29"/>
  <c r="J37" i="29"/>
  <c r="J36" i="29"/>
  <c r="J34" i="29"/>
  <c r="J33" i="29"/>
  <c r="J32" i="29"/>
  <c r="J30" i="29"/>
  <c r="J29" i="29"/>
  <c r="J28" i="29"/>
  <c r="J26" i="29"/>
  <c r="J25" i="29"/>
  <c r="J24" i="29"/>
  <c r="J22" i="29"/>
  <c r="J21" i="29"/>
  <c r="J20" i="29"/>
  <c r="J18" i="29"/>
  <c r="J17" i="29"/>
  <c r="J16" i="29"/>
  <c r="J14" i="29"/>
  <c r="J13" i="29"/>
  <c r="J12" i="29"/>
  <c r="J10" i="29"/>
  <c r="J9" i="29"/>
  <c r="J478" i="26"/>
  <c r="J477" i="26"/>
  <c r="J476" i="26"/>
  <c r="J474" i="26"/>
  <c r="J473" i="26"/>
  <c r="J472" i="26"/>
  <c r="J470" i="26"/>
  <c r="J469" i="26"/>
  <c r="J468" i="26"/>
  <c r="J466" i="26"/>
  <c r="J465" i="26"/>
  <c r="J464" i="26"/>
  <c r="J462" i="26"/>
  <c r="J461" i="26"/>
  <c r="J460" i="26"/>
  <c r="J458" i="26"/>
  <c r="J457" i="26"/>
  <c r="J456" i="26"/>
  <c r="J454" i="26"/>
  <c r="J453" i="26"/>
  <c r="J452" i="26"/>
  <c r="J450" i="26"/>
  <c r="J449" i="26"/>
  <c r="J448" i="26"/>
  <c r="J446" i="26"/>
  <c r="J445" i="26"/>
  <c r="J444" i="26"/>
  <c r="J442" i="26"/>
  <c r="J441" i="26"/>
  <c r="J440" i="26"/>
  <c r="J438" i="26"/>
  <c r="J437" i="26"/>
  <c r="J436" i="26"/>
  <c r="J434" i="26"/>
  <c r="J433" i="26"/>
  <c r="J432" i="26"/>
  <c r="J430" i="26"/>
  <c r="J429" i="26"/>
  <c r="J428" i="26"/>
  <c r="J426" i="26"/>
  <c r="J425" i="26"/>
  <c r="J424" i="26"/>
  <c r="J422" i="26"/>
  <c r="J421" i="26"/>
  <c r="J420" i="26"/>
  <c r="J418" i="26"/>
  <c r="J417" i="26"/>
  <c r="J416" i="26"/>
  <c r="J414" i="26"/>
  <c r="J413" i="26"/>
  <c r="J412" i="26"/>
  <c r="J410" i="26"/>
  <c r="J409" i="26"/>
  <c r="J408" i="26"/>
  <c r="J406" i="26"/>
  <c r="J405" i="26"/>
  <c r="J404" i="26"/>
  <c r="J402" i="26"/>
  <c r="J401" i="26"/>
  <c r="J400" i="26"/>
  <c r="J398" i="26"/>
  <c r="J397" i="26"/>
  <c r="J396" i="26"/>
  <c r="J394" i="26"/>
  <c r="J393" i="26"/>
  <c r="J392" i="26"/>
  <c r="J390" i="26"/>
  <c r="J389" i="26"/>
  <c r="J388" i="26"/>
  <c r="J386" i="26"/>
  <c r="J385" i="26"/>
  <c r="J384" i="26"/>
  <c r="J382" i="26"/>
  <c r="J381" i="26"/>
  <c r="J380" i="26"/>
  <c r="J378" i="26"/>
  <c r="J377" i="26"/>
  <c r="J376" i="26"/>
  <c r="J374" i="26"/>
  <c r="J373" i="26"/>
  <c r="J372" i="26"/>
  <c r="J370" i="26"/>
  <c r="J369" i="26"/>
  <c r="J368" i="26"/>
  <c r="J366" i="26"/>
  <c r="J365" i="26"/>
  <c r="J364" i="26"/>
  <c r="J362" i="26"/>
  <c r="J361" i="26"/>
  <c r="J360" i="26"/>
  <c r="J358" i="26"/>
  <c r="J357" i="26"/>
  <c r="J356" i="26"/>
  <c r="J354" i="26"/>
  <c r="J353" i="26"/>
  <c r="J352" i="26"/>
  <c r="J350" i="26"/>
  <c r="J349" i="26"/>
  <c r="J348" i="26"/>
  <c r="J346" i="26"/>
  <c r="J345" i="26"/>
  <c r="J344" i="26"/>
  <c r="J342" i="26"/>
  <c r="J341" i="26"/>
  <c r="J340" i="26"/>
  <c r="J338" i="26"/>
  <c r="J337" i="26"/>
  <c r="J336" i="26"/>
  <c r="J334" i="26"/>
  <c r="J333" i="26"/>
  <c r="J332" i="26"/>
  <c r="J330" i="26"/>
  <c r="J329" i="26"/>
  <c r="J328" i="26"/>
  <c r="J326" i="26"/>
  <c r="J325" i="26"/>
  <c r="J324" i="26"/>
  <c r="J322" i="26"/>
  <c r="J321" i="26"/>
  <c r="J320" i="26"/>
  <c r="J318" i="26"/>
  <c r="J317" i="26"/>
  <c r="J316" i="26"/>
  <c r="J314" i="26"/>
  <c r="J313" i="26"/>
  <c r="J312" i="26"/>
  <c r="J310" i="26"/>
  <c r="J309" i="26"/>
  <c r="J308" i="26"/>
  <c r="J306" i="26"/>
  <c r="J305" i="26"/>
  <c r="J304" i="26"/>
  <c r="J302" i="26"/>
  <c r="J301" i="26"/>
  <c r="J300" i="26"/>
  <c r="J298" i="26"/>
  <c r="J297" i="26"/>
  <c r="J296" i="26"/>
  <c r="J294" i="26"/>
  <c r="J293" i="26"/>
  <c r="J292" i="26"/>
  <c r="J290" i="26"/>
  <c r="J289" i="26"/>
  <c r="J288" i="26"/>
  <c r="J286" i="26"/>
  <c r="J285" i="26"/>
  <c r="J284" i="26"/>
  <c r="J282" i="26"/>
  <c r="J281" i="26"/>
  <c r="J280" i="26"/>
  <c r="J278" i="26"/>
  <c r="J277" i="26"/>
  <c r="J276" i="26"/>
  <c r="J274" i="26"/>
  <c r="J273" i="26"/>
  <c r="J272" i="26"/>
  <c r="J270" i="26"/>
  <c r="J269" i="26"/>
  <c r="J268" i="26"/>
  <c r="J266" i="26"/>
  <c r="J265" i="26"/>
  <c r="J264" i="26"/>
  <c r="J262" i="26"/>
  <c r="J261" i="26"/>
  <c r="J260" i="26"/>
  <c r="J258" i="26"/>
  <c r="J257" i="26"/>
  <c r="J256" i="26"/>
  <c r="J254" i="26"/>
  <c r="J253" i="26"/>
  <c r="J252" i="26"/>
  <c r="J250" i="26"/>
  <c r="J249" i="26"/>
  <c r="J248" i="26"/>
  <c r="J246" i="26"/>
  <c r="J245" i="26"/>
  <c r="J244" i="26"/>
  <c r="J242" i="26"/>
  <c r="J241" i="26"/>
  <c r="J240" i="26"/>
  <c r="J238" i="26"/>
  <c r="J237" i="26"/>
  <c r="J236" i="26"/>
  <c r="J234" i="26"/>
  <c r="J233" i="26"/>
  <c r="J232" i="26"/>
  <c r="J230" i="26"/>
  <c r="J229" i="26"/>
  <c r="J228" i="26"/>
  <c r="J226" i="26"/>
  <c r="J225" i="26"/>
  <c r="J224" i="26"/>
  <c r="J222" i="26"/>
  <c r="J221" i="26"/>
  <c r="J220" i="26"/>
  <c r="J218" i="26"/>
  <c r="J217" i="26"/>
  <c r="J216" i="26"/>
  <c r="J214" i="26"/>
  <c r="J213" i="26"/>
  <c r="J212" i="26"/>
  <c r="J210" i="26"/>
  <c r="J209" i="26"/>
  <c r="J208" i="26"/>
  <c r="J206" i="26"/>
  <c r="J205" i="26"/>
  <c r="J204" i="26"/>
  <c r="J202" i="26"/>
  <c r="J201" i="26"/>
  <c r="J200" i="26"/>
  <c r="J198" i="26"/>
  <c r="J197" i="26"/>
  <c r="J196" i="26"/>
  <c r="J194" i="26"/>
  <c r="J193" i="26"/>
  <c r="J192" i="26"/>
  <c r="J190" i="26"/>
  <c r="J189" i="26"/>
  <c r="J188" i="26"/>
  <c r="J186" i="26"/>
  <c r="J185" i="26"/>
  <c r="J184" i="26"/>
  <c r="J182" i="26"/>
  <c r="J181" i="26"/>
  <c r="J180" i="26"/>
  <c r="J178" i="26"/>
  <c r="J177" i="26"/>
  <c r="J176" i="26"/>
  <c r="J174" i="26"/>
  <c r="J173" i="26"/>
  <c r="J172" i="26"/>
  <c r="J170" i="26"/>
  <c r="J169" i="26"/>
  <c r="J168" i="26"/>
  <c r="J166" i="26"/>
  <c r="J165" i="26"/>
  <c r="J164" i="26"/>
  <c r="J162" i="26"/>
  <c r="J161" i="26"/>
  <c r="J160" i="26"/>
  <c r="J158" i="26"/>
  <c r="J157" i="26"/>
  <c r="J156" i="26"/>
  <c r="J154" i="26"/>
  <c r="J153" i="26"/>
  <c r="J152" i="26"/>
  <c r="J150" i="26"/>
  <c r="J149" i="26"/>
  <c r="J148" i="26"/>
  <c r="J146" i="26"/>
  <c r="J145" i="26"/>
  <c r="J144" i="26"/>
  <c r="J142" i="26"/>
  <c r="J141" i="26"/>
  <c r="J140" i="26"/>
  <c r="J138" i="26"/>
  <c r="J137" i="26"/>
  <c r="J136" i="26"/>
  <c r="J134" i="26"/>
  <c r="J133" i="26"/>
  <c r="J132" i="26"/>
  <c r="J130" i="26"/>
  <c r="J129" i="26"/>
  <c r="J128" i="26"/>
  <c r="J126" i="26"/>
  <c r="J125" i="26"/>
  <c r="J124" i="26"/>
  <c r="J122" i="26"/>
  <c r="J121" i="26"/>
  <c r="J120" i="26"/>
  <c r="J118" i="26"/>
  <c r="J117" i="26"/>
  <c r="J116" i="26"/>
  <c r="J114" i="26"/>
  <c r="J113" i="26"/>
  <c r="J112" i="26"/>
  <c r="J110" i="26"/>
  <c r="J109" i="26"/>
  <c r="J108" i="26"/>
  <c r="J106" i="26"/>
  <c r="J105" i="26"/>
  <c r="J104" i="26"/>
  <c r="J102" i="26"/>
  <c r="J101" i="26"/>
  <c r="J100" i="26"/>
  <c r="J98" i="26"/>
  <c r="J97" i="26"/>
  <c r="J96" i="26"/>
  <c r="J94" i="26"/>
  <c r="J93" i="26"/>
  <c r="J92" i="26"/>
  <c r="J90" i="26"/>
  <c r="J89" i="26"/>
  <c r="J88" i="26"/>
  <c r="J86" i="26"/>
  <c r="J85" i="26"/>
  <c r="J84" i="26"/>
  <c r="J82" i="26"/>
  <c r="J81" i="26"/>
  <c r="J80" i="26"/>
  <c r="J78" i="26"/>
  <c r="J77" i="26"/>
  <c r="J76" i="26"/>
  <c r="J74" i="26"/>
  <c r="J73" i="26"/>
  <c r="J72" i="26"/>
  <c r="J70" i="26"/>
  <c r="J69" i="26"/>
  <c r="J68" i="26"/>
  <c r="J66" i="26"/>
  <c r="J65" i="26"/>
  <c r="J64" i="26"/>
  <c r="J62" i="26"/>
  <c r="J61" i="26"/>
  <c r="J60" i="26"/>
  <c r="J58" i="26"/>
  <c r="J57" i="26"/>
  <c r="J56" i="26"/>
  <c r="J54" i="26"/>
  <c r="J53" i="26"/>
  <c r="J52" i="26"/>
  <c r="J50" i="26"/>
  <c r="J49" i="26"/>
  <c r="J48" i="26"/>
  <c r="J46" i="26"/>
  <c r="J45" i="26"/>
  <c r="J44" i="26"/>
  <c r="J42" i="26"/>
  <c r="J41" i="26"/>
  <c r="J40" i="26"/>
  <c r="J38" i="26"/>
  <c r="J37" i="26"/>
  <c r="J36" i="26"/>
  <c r="J34" i="26"/>
  <c r="J33" i="26"/>
  <c r="J32" i="26"/>
  <c r="J30" i="26"/>
  <c r="J29" i="26"/>
  <c r="J28" i="26"/>
  <c r="J26" i="26"/>
  <c r="J25" i="26"/>
  <c r="J24" i="26"/>
  <c r="J22" i="26"/>
  <c r="J21" i="26"/>
  <c r="J20" i="26"/>
  <c r="J18" i="26"/>
  <c r="J17" i="26"/>
  <c r="J16" i="26"/>
  <c r="J14" i="26"/>
  <c r="J13" i="26"/>
  <c r="J12" i="26"/>
  <c r="J10" i="26"/>
  <c r="J9" i="26"/>
  <c r="J17" i="23"/>
  <c r="J21" i="23"/>
  <c r="J22" i="23"/>
  <c r="J23" i="23"/>
  <c r="J26" i="23"/>
  <c r="J29" i="23"/>
  <c r="J30" i="23"/>
  <c r="J31" i="23"/>
  <c r="J35" i="23"/>
  <c r="J49" i="23"/>
  <c r="J53" i="23"/>
  <c r="J54" i="23"/>
  <c r="J55" i="23"/>
  <c r="J58" i="23"/>
  <c r="J61" i="23"/>
  <c r="J62" i="23"/>
  <c r="J63" i="23"/>
  <c r="J67" i="23"/>
  <c r="J81" i="23"/>
  <c r="J85" i="23"/>
  <c r="J86" i="23"/>
  <c r="J87" i="23"/>
  <c r="J90" i="23"/>
  <c r="J93" i="23"/>
  <c r="J94" i="23"/>
  <c r="J95" i="23"/>
  <c r="J99" i="23"/>
  <c r="J113" i="23"/>
  <c r="J117" i="23"/>
  <c r="J118" i="23"/>
  <c r="J119" i="23"/>
  <c r="J122" i="23"/>
  <c r="J125" i="23"/>
  <c r="J126" i="23"/>
  <c r="J127" i="23"/>
  <c r="J131" i="23"/>
  <c r="J145" i="23"/>
  <c r="J149" i="23"/>
  <c r="J150" i="23"/>
  <c r="J151" i="23"/>
  <c r="J154" i="23"/>
  <c r="J157" i="23"/>
  <c r="J158" i="23"/>
  <c r="J159" i="23"/>
  <c r="J163" i="23"/>
  <c r="J177" i="23"/>
  <c r="J181" i="23"/>
  <c r="J182" i="23"/>
  <c r="J183" i="23"/>
  <c r="J186" i="23"/>
  <c r="J189" i="23"/>
  <c r="J190" i="23"/>
  <c r="J191" i="23"/>
  <c r="J195" i="23"/>
  <c r="J209" i="23"/>
  <c r="J213" i="23"/>
  <c r="J214" i="23"/>
  <c r="J215" i="23"/>
  <c r="J218" i="23"/>
  <c r="J221" i="23"/>
  <c r="J222" i="23"/>
  <c r="J223" i="23"/>
  <c r="J227" i="23"/>
  <c r="J241" i="23"/>
  <c r="J245" i="23"/>
  <c r="J246" i="23"/>
  <c r="J247" i="23"/>
  <c r="J250" i="23"/>
  <c r="J253" i="23"/>
  <c r="J254" i="23"/>
  <c r="J255" i="23"/>
  <c r="J259" i="23"/>
  <c r="J273" i="23"/>
  <c r="J277" i="23"/>
  <c r="J278" i="23"/>
  <c r="J279" i="23"/>
  <c r="J282" i="23"/>
  <c r="J285" i="23"/>
  <c r="J286" i="23"/>
  <c r="J287" i="23"/>
  <c r="J291" i="23"/>
  <c r="D9" i="22"/>
  <c r="D10" i="22"/>
  <c r="D11" i="22"/>
  <c r="D12" i="22"/>
  <c r="D13" i="22"/>
  <c r="D14" i="22"/>
  <c r="D15" i="22"/>
  <c r="D16" i="22"/>
  <c r="D17" i="22"/>
  <c r="D18" i="22"/>
  <c r="D19" i="22"/>
  <c r="J19" i="22"/>
  <c r="D20" i="22"/>
  <c r="D21" i="22"/>
  <c r="D22" i="22"/>
  <c r="D23" i="22"/>
  <c r="J23" i="22"/>
  <c r="D24" i="22"/>
  <c r="D25" i="22"/>
  <c r="D26" i="22"/>
  <c r="D27" i="22"/>
  <c r="J27" i="22"/>
  <c r="D28" i="22"/>
  <c r="D29" i="22"/>
  <c r="D30" i="22"/>
  <c r="D31" i="22"/>
  <c r="D32" i="22"/>
  <c r="J32" i="22"/>
  <c r="D33" i="22"/>
  <c r="D34" i="22"/>
  <c r="D35" i="22"/>
  <c r="D36" i="22"/>
  <c r="D37" i="22"/>
  <c r="D38" i="22"/>
  <c r="D39" i="22"/>
  <c r="D40" i="22"/>
  <c r="D41" i="22"/>
  <c r="D42" i="22"/>
  <c r="J42" i="22"/>
  <c r="D43" i="22"/>
  <c r="D44" i="22"/>
  <c r="J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J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J68" i="22"/>
  <c r="D69" i="22"/>
  <c r="D70" i="22"/>
  <c r="D71" i="22"/>
  <c r="D72" i="22"/>
  <c r="D73" i="22"/>
  <c r="D74" i="22"/>
  <c r="J74" i="22"/>
  <c r="D75" i="22"/>
  <c r="D76" i="22"/>
  <c r="D77" i="22"/>
  <c r="D78" i="22"/>
  <c r="D79" i="22"/>
  <c r="D80" i="22"/>
  <c r="D81" i="22"/>
  <c r="D82" i="22"/>
  <c r="J82" i="22"/>
  <c r="D83" i="22"/>
  <c r="D84" i="22"/>
  <c r="D85" i="22"/>
  <c r="D86" i="22"/>
  <c r="D87" i="22"/>
  <c r="D88" i="22"/>
  <c r="J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J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J112" i="22"/>
  <c r="D113" i="22"/>
  <c r="D114" i="22"/>
  <c r="J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J124" i="49" l="1"/>
  <c r="J48" i="22"/>
  <c r="J28" i="22"/>
  <c r="J20" i="22"/>
  <c r="J120" i="39"/>
  <c r="J108" i="22"/>
  <c r="J289" i="22"/>
  <c r="J293" i="22"/>
  <c r="J297" i="22"/>
  <c r="J76" i="22"/>
  <c r="J50" i="22"/>
  <c r="J14" i="22"/>
  <c r="J290" i="22"/>
  <c r="J298" i="22"/>
  <c r="J120" i="22"/>
  <c r="J106" i="22"/>
  <c r="J80" i="22"/>
  <c r="J26" i="22"/>
  <c r="J18" i="22"/>
  <c r="J122" i="48"/>
  <c r="C124" i="48"/>
  <c r="D124" i="48" s="1"/>
  <c r="C121" i="39"/>
  <c r="D121" i="39" s="1"/>
  <c r="J269" i="23"/>
  <c r="J207" i="23"/>
  <c r="J106" i="23"/>
  <c r="J35" i="22"/>
  <c r="J275" i="23"/>
  <c r="J257" i="23"/>
  <c r="J237" i="23"/>
  <c r="J229" i="23"/>
  <c r="J206" i="23"/>
  <c r="J198" i="23"/>
  <c r="J175" i="23"/>
  <c r="J167" i="23"/>
  <c r="J74" i="23"/>
  <c r="J70" i="23"/>
  <c r="J124" i="22"/>
  <c r="J104" i="22"/>
  <c r="J98" i="22"/>
  <c r="J92" i="22"/>
  <c r="J72" i="22"/>
  <c r="J66" i="22"/>
  <c r="J60" i="22"/>
  <c r="J40" i="22"/>
  <c r="J30" i="22"/>
  <c r="J10" i="22"/>
  <c r="J293" i="23"/>
  <c r="J270" i="23"/>
  <c r="J266" i="23"/>
  <c r="J262" i="23"/>
  <c r="J239" i="23"/>
  <c r="J231" i="23"/>
  <c r="J211" i="23"/>
  <c r="J193" i="23"/>
  <c r="J173" i="23"/>
  <c r="J165" i="23"/>
  <c r="J142" i="23"/>
  <c r="J138" i="23"/>
  <c r="J134" i="23"/>
  <c r="J111" i="23"/>
  <c r="J103" i="23"/>
  <c r="J83" i="23"/>
  <c r="J65" i="23"/>
  <c r="J45" i="23"/>
  <c r="J37" i="23"/>
  <c r="J14" i="23"/>
  <c r="J10" i="23"/>
  <c r="J238" i="23"/>
  <c r="J141" i="23"/>
  <c r="J133" i="23"/>
  <c r="J102" i="23"/>
  <c r="J79" i="23"/>
  <c r="J36" i="22"/>
  <c r="J230" i="23"/>
  <c r="J13" i="23"/>
  <c r="J12" i="22"/>
  <c r="J147" i="23"/>
  <c r="J101" i="23"/>
  <c r="J78" i="23"/>
  <c r="J47" i="23"/>
  <c r="J39" i="23"/>
  <c r="J19" i="23"/>
  <c r="J16" i="22"/>
  <c r="J289" i="23"/>
  <c r="J261" i="23"/>
  <c r="J234" i="23"/>
  <c r="J199" i="23"/>
  <c r="J179" i="23"/>
  <c r="J161" i="23"/>
  <c r="J110" i="23"/>
  <c r="J71" i="23"/>
  <c r="J51" i="23"/>
  <c r="J33" i="23"/>
  <c r="J295" i="23"/>
  <c r="J202" i="23"/>
  <c r="J129" i="23"/>
  <c r="J109" i="23"/>
  <c r="J122" i="22"/>
  <c r="J116" i="22"/>
  <c r="J96" i="22"/>
  <c r="J90" i="22"/>
  <c r="J84" i="22"/>
  <c r="J64" i="22"/>
  <c r="J58" i="22"/>
  <c r="J52" i="22"/>
  <c r="J34" i="22"/>
  <c r="J11" i="22"/>
  <c r="J298" i="23"/>
  <c r="J294" i="23"/>
  <c r="J271" i="23"/>
  <c r="J263" i="23"/>
  <c r="J243" i="23"/>
  <c r="J225" i="23"/>
  <c r="J205" i="23"/>
  <c r="J197" i="23"/>
  <c r="J174" i="23"/>
  <c r="J170" i="23"/>
  <c r="J166" i="23"/>
  <c r="J143" i="23"/>
  <c r="J135" i="23"/>
  <c r="J115" i="23"/>
  <c r="J97" i="23"/>
  <c r="J77" i="23"/>
  <c r="J69" i="23"/>
  <c r="J46" i="23"/>
  <c r="J42" i="23"/>
  <c r="J38" i="23"/>
  <c r="J15" i="23"/>
  <c r="J22" i="30"/>
  <c r="J38" i="30"/>
  <c r="J54" i="30"/>
  <c r="J70" i="30"/>
  <c r="J86" i="30"/>
  <c r="J102" i="30"/>
  <c r="J118" i="30"/>
  <c r="J134" i="30"/>
  <c r="J150" i="30"/>
  <c r="J166" i="30"/>
  <c r="J182" i="30"/>
  <c r="J198" i="30"/>
  <c r="J214" i="30"/>
  <c r="J230" i="30"/>
  <c r="J246" i="30"/>
  <c r="J262" i="30"/>
  <c r="J278" i="30"/>
  <c r="J294" i="30"/>
  <c r="J310" i="30"/>
  <c r="J326" i="30"/>
  <c r="J342" i="30"/>
  <c r="J358" i="30"/>
  <c r="J374" i="30"/>
  <c r="J390" i="30"/>
  <c r="J406" i="30"/>
  <c r="J422" i="30"/>
  <c r="J438" i="30"/>
  <c r="J454" i="30"/>
  <c r="J470" i="30"/>
  <c r="J14" i="30"/>
  <c r="J30" i="30"/>
  <c r="J46" i="30"/>
  <c r="J62" i="30"/>
  <c r="J78" i="30"/>
  <c r="J94" i="30"/>
  <c r="J110" i="30"/>
  <c r="J126" i="30"/>
  <c r="J142" i="30"/>
  <c r="J158" i="30"/>
  <c r="J174" i="30"/>
  <c r="J190" i="30"/>
  <c r="J206" i="30"/>
  <c r="J222" i="30"/>
  <c r="J238" i="30"/>
  <c r="J254" i="30"/>
  <c r="J270" i="30"/>
  <c r="J286" i="30"/>
  <c r="J302" i="30"/>
  <c r="J318" i="30"/>
  <c r="J334" i="30"/>
  <c r="J350" i="30"/>
  <c r="J366" i="30"/>
  <c r="J382" i="30"/>
  <c r="J398" i="30"/>
  <c r="J414" i="30"/>
  <c r="J430" i="30"/>
  <c r="J446" i="30"/>
  <c r="J462" i="30"/>
  <c r="J478" i="30"/>
  <c r="J11" i="29"/>
  <c r="J19" i="29"/>
  <c r="J27" i="29"/>
  <c r="J35" i="29"/>
  <c r="J43" i="29"/>
  <c r="J47" i="29"/>
  <c r="J55" i="29"/>
  <c r="J59" i="29"/>
  <c r="J67" i="29"/>
  <c r="J75" i="29"/>
  <c r="J79" i="29"/>
  <c r="J87" i="29"/>
  <c r="J91" i="29"/>
  <c r="J99" i="29"/>
  <c r="J103" i="29"/>
  <c r="J111" i="29"/>
  <c r="J119" i="29"/>
  <c r="J123" i="29"/>
  <c r="J131" i="29"/>
  <c r="J139" i="29"/>
  <c r="J143" i="29"/>
  <c r="J151" i="29"/>
  <c r="J155" i="29"/>
  <c r="J163" i="29"/>
  <c r="J167" i="29"/>
  <c r="J175" i="29"/>
  <c r="J179" i="29"/>
  <c r="J187" i="29"/>
  <c r="J195" i="29"/>
  <c r="J199" i="29"/>
  <c r="J207" i="29"/>
  <c r="J215" i="29"/>
  <c r="J223" i="29"/>
  <c r="J231" i="29"/>
  <c r="J235" i="29"/>
  <c r="J243" i="29"/>
  <c r="J251" i="29"/>
  <c r="J255" i="29"/>
  <c r="J263" i="29"/>
  <c r="J267" i="29"/>
  <c r="J275" i="29"/>
  <c r="J279" i="29"/>
  <c r="J287" i="29"/>
  <c r="J291" i="29"/>
  <c r="J299" i="29"/>
  <c r="J311" i="29"/>
  <c r="J315" i="29"/>
  <c r="J323" i="29"/>
  <c r="J327" i="29"/>
  <c r="J335" i="29"/>
  <c r="J339" i="29"/>
  <c r="J347" i="29"/>
  <c r="J355" i="29"/>
  <c r="J359" i="29"/>
  <c r="J367" i="29"/>
  <c r="J371" i="29"/>
  <c r="J379" i="29"/>
  <c r="J387" i="29"/>
  <c r="J391" i="29"/>
  <c r="J399" i="29"/>
  <c r="J403" i="29"/>
  <c r="J411" i="29"/>
  <c r="J419" i="29"/>
  <c r="J423" i="29"/>
  <c r="J431" i="29"/>
  <c r="J435" i="29"/>
  <c r="J443" i="29"/>
  <c r="J447" i="29"/>
  <c r="J455" i="29"/>
  <c r="J459" i="29"/>
  <c r="J467" i="29"/>
  <c r="J471" i="29"/>
  <c r="J479" i="29"/>
  <c r="J487" i="29"/>
  <c r="J491" i="29"/>
  <c r="J499" i="29"/>
  <c r="J503" i="29"/>
  <c r="J511" i="29"/>
  <c r="J519" i="29"/>
  <c r="J523" i="29"/>
  <c r="J531" i="29"/>
  <c r="J535" i="29"/>
  <c r="J543" i="29"/>
  <c r="J547" i="29"/>
  <c r="J551" i="29"/>
  <c r="J559" i="29"/>
  <c r="J567" i="29"/>
  <c r="J575" i="29"/>
  <c r="J579" i="29"/>
  <c r="J587" i="29"/>
  <c r="J595" i="29"/>
  <c r="J603" i="29"/>
  <c r="J607" i="29"/>
  <c r="J615" i="29"/>
  <c r="J623" i="29"/>
  <c r="J631" i="29"/>
  <c r="J639" i="29"/>
  <c r="J643" i="29"/>
  <c r="J651" i="29"/>
  <c r="J659" i="29"/>
  <c r="J663" i="29"/>
  <c r="J671" i="29"/>
  <c r="J675" i="29"/>
  <c r="J683" i="29"/>
  <c r="J691" i="29"/>
  <c r="J695" i="29"/>
  <c r="J703" i="29"/>
  <c r="J707" i="29"/>
  <c r="J715" i="29"/>
  <c r="J727" i="29"/>
  <c r="J735" i="29"/>
  <c r="J743" i="29"/>
  <c r="J747" i="29"/>
  <c r="J751" i="29"/>
  <c r="J759" i="29"/>
  <c r="J763" i="29"/>
  <c r="J771" i="29"/>
  <c r="J775" i="29"/>
  <c r="J12" i="28"/>
  <c r="J16" i="28"/>
  <c r="J24" i="28"/>
  <c r="J28" i="28"/>
  <c r="J32" i="28"/>
  <c r="J40" i="28"/>
  <c r="J48" i="28"/>
  <c r="J56" i="28"/>
  <c r="J60" i="28"/>
  <c r="J64" i="28"/>
  <c r="J72" i="28"/>
  <c r="J76" i="28"/>
  <c r="J80" i="28"/>
  <c r="J88" i="28"/>
  <c r="J92" i="28"/>
  <c r="J96" i="28"/>
  <c r="J104" i="28"/>
  <c r="J108" i="28"/>
  <c r="J116" i="28"/>
  <c r="J124" i="28"/>
  <c r="J132" i="28"/>
  <c r="J136" i="28"/>
  <c r="J144" i="28"/>
  <c r="J148" i="28"/>
  <c r="J156" i="28"/>
  <c r="J160" i="28"/>
  <c r="J168" i="28"/>
  <c r="J172" i="28"/>
  <c r="J180" i="28"/>
  <c r="J184" i="28"/>
  <c r="J192" i="28"/>
  <c r="J196" i="28"/>
  <c r="J204" i="28"/>
  <c r="J208" i="28"/>
  <c r="J212" i="28"/>
  <c r="J220" i="28"/>
  <c r="J224" i="28"/>
  <c r="J228" i="28"/>
  <c r="J236" i="28"/>
  <c r="J244" i="28"/>
  <c r="J252" i="28"/>
  <c r="J256" i="28"/>
  <c r="J264" i="28"/>
  <c r="J268" i="28"/>
  <c r="J276" i="28"/>
  <c r="J280" i="28"/>
  <c r="J288" i="28"/>
  <c r="J296" i="28"/>
  <c r="J300" i="28"/>
  <c r="J308" i="28"/>
  <c r="J312" i="28"/>
  <c r="J320" i="28"/>
  <c r="J328" i="28"/>
  <c r="J336" i="28"/>
  <c r="J344" i="28"/>
  <c r="J352" i="28"/>
  <c r="J356" i="28"/>
  <c r="J364" i="28"/>
  <c r="J368" i="28"/>
  <c r="J376" i="28"/>
  <c r="J384" i="28"/>
  <c r="J388" i="28"/>
  <c r="J396" i="28"/>
  <c r="J404" i="28"/>
  <c r="J412" i="28"/>
  <c r="J416" i="28"/>
  <c r="J420" i="28"/>
  <c r="J428" i="28"/>
  <c r="J432" i="28"/>
  <c r="J440" i="28"/>
  <c r="J448" i="28"/>
  <c r="J452" i="28"/>
  <c r="J460" i="28"/>
  <c r="J468" i="28"/>
  <c r="J472" i="28"/>
  <c r="J480" i="28"/>
  <c r="J488" i="28"/>
  <c r="J492" i="28"/>
  <c r="J500" i="28"/>
  <c r="J504" i="28"/>
  <c r="J512" i="28"/>
  <c r="J516" i="28"/>
  <c r="J524" i="28"/>
  <c r="J532" i="28"/>
  <c r="J536" i="28"/>
  <c r="J544" i="28"/>
  <c r="J552" i="28"/>
  <c r="J556" i="28"/>
  <c r="J560" i="28"/>
  <c r="J568" i="28"/>
  <c r="J576" i="28"/>
  <c r="J584" i="28"/>
  <c r="J588" i="28"/>
  <c r="J596" i="28"/>
  <c r="J600" i="28"/>
  <c r="J608" i="28"/>
  <c r="J616" i="28"/>
  <c r="J620" i="28"/>
  <c r="J628" i="28"/>
  <c r="J632" i="28"/>
  <c r="J640" i="28"/>
  <c r="J644" i="28"/>
  <c r="J652" i="28"/>
  <c r="J660" i="28"/>
  <c r="J664" i="28"/>
  <c r="J672" i="28"/>
  <c r="J676" i="28"/>
  <c r="J680" i="28"/>
  <c r="J688" i="28"/>
  <c r="J692" i="28"/>
  <c r="J700" i="28"/>
  <c r="J704" i="28"/>
  <c r="J712" i="28"/>
  <c r="J716" i="28"/>
  <c r="J724" i="28"/>
  <c r="J728" i="28"/>
  <c r="J736" i="28"/>
  <c r="J744" i="28"/>
  <c r="J748" i="28"/>
  <c r="J752" i="28"/>
  <c r="J760" i="28"/>
  <c r="J764" i="28"/>
  <c r="J772" i="28"/>
  <c r="J9" i="27"/>
  <c r="J126" i="22"/>
  <c r="J118" i="22"/>
  <c r="J110" i="22"/>
  <c r="J102" i="22"/>
  <c r="J94" i="22"/>
  <c r="J86" i="22"/>
  <c r="J78" i="22"/>
  <c r="J70" i="22"/>
  <c r="J62" i="22"/>
  <c r="J54" i="22"/>
  <c r="J46" i="22"/>
  <c r="J38" i="22"/>
  <c r="J31" i="22"/>
  <c r="J24" i="22"/>
  <c r="J22" i="22"/>
  <c r="J15" i="22"/>
  <c r="J299" i="23"/>
  <c r="J297" i="23"/>
  <c r="J290" i="23"/>
  <c r="J283" i="23"/>
  <c r="J281" i="23"/>
  <c r="J274" i="23"/>
  <c r="J267" i="23"/>
  <c r="J265" i="23"/>
  <c r="J258" i="23"/>
  <c r="J251" i="23"/>
  <c r="J249" i="23"/>
  <c r="J242" i="23"/>
  <c r="J235" i="23"/>
  <c r="J233" i="23"/>
  <c r="J226" i="23"/>
  <c r="J219" i="23"/>
  <c r="J217" i="23"/>
  <c r="J210" i="23"/>
  <c r="J203" i="23"/>
  <c r="J201" i="23"/>
  <c r="J194" i="23"/>
  <c r="J187" i="23"/>
  <c r="J185" i="23"/>
  <c r="J178" i="23"/>
  <c r="J171" i="23"/>
  <c r="J169" i="23"/>
  <c r="J162" i="23"/>
  <c r="J155" i="23"/>
  <c r="J153" i="23"/>
  <c r="J146" i="23"/>
  <c r="J139" i="23"/>
  <c r="J137" i="23"/>
  <c r="J130" i="23"/>
  <c r="J123" i="23"/>
  <c r="J121" i="23"/>
  <c r="J114" i="23"/>
  <c r="J107" i="23"/>
  <c r="J105" i="23"/>
  <c r="J98" i="23"/>
  <c r="J91" i="23"/>
  <c r="J89" i="23"/>
  <c r="J82" i="23"/>
  <c r="J75" i="23"/>
  <c r="J73" i="23"/>
  <c r="J66" i="23"/>
  <c r="J59" i="23"/>
  <c r="J57" i="23"/>
  <c r="J50" i="23"/>
  <c r="J43" i="23"/>
  <c r="J41" i="23"/>
  <c r="J34" i="23"/>
  <c r="J27" i="23"/>
  <c r="J25" i="23"/>
  <c r="J18" i="23"/>
  <c r="J11" i="23"/>
  <c r="J9" i="23"/>
  <c r="J11" i="26"/>
  <c r="J15" i="26"/>
  <c r="J19" i="26"/>
  <c r="J23" i="26"/>
  <c r="J27" i="26"/>
  <c r="J31" i="26"/>
  <c r="J35" i="26"/>
  <c r="J39" i="26"/>
  <c r="J43" i="26"/>
  <c r="J47" i="26"/>
  <c r="J51" i="26"/>
  <c r="J55" i="26"/>
  <c r="J59" i="26"/>
  <c r="J63" i="26"/>
  <c r="J67" i="26"/>
  <c r="J71" i="26"/>
  <c r="J75" i="26"/>
  <c r="J79" i="26"/>
  <c r="J83" i="26"/>
  <c r="J87" i="26"/>
  <c r="J91" i="26"/>
  <c r="J95" i="26"/>
  <c r="J99" i="26"/>
  <c r="J103" i="26"/>
  <c r="J107" i="26"/>
  <c r="J111" i="26"/>
  <c r="J115" i="26"/>
  <c r="J119" i="26"/>
  <c r="J123" i="26"/>
  <c r="J127" i="26"/>
  <c r="J131" i="26"/>
  <c r="J135" i="26"/>
  <c r="J139" i="26"/>
  <c r="J143" i="26"/>
  <c r="J147" i="26"/>
  <c r="J151" i="26"/>
  <c r="J155" i="26"/>
  <c r="J159" i="26"/>
  <c r="J163" i="26"/>
  <c r="J167" i="26"/>
  <c r="J171" i="26"/>
  <c r="J175" i="26"/>
  <c r="J179" i="26"/>
  <c r="J183" i="26"/>
  <c r="J187" i="26"/>
  <c r="J191" i="26"/>
  <c r="J195" i="26"/>
  <c r="J199" i="26"/>
  <c r="J203" i="26"/>
  <c r="J207" i="26"/>
  <c r="J211" i="26"/>
  <c r="J215" i="26"/>
  <c r="J219" i="26"/>
  <c r="J223" i="26"/>
  <c r="J227" i="26"/>
  <c r="J231" i="26"/>
  <c r="J235" i="26"/>
  <c r="J239" i="26"/>
  <c r="J243" i="26"/>
  <c r="J247" i="26"/>
  <c r="J251" i="26"/>
  <c r="J255" i="26"/>
  <c r="J259" i="26"/>
  <c r="J263" i="26"/>
  <c r="J267" i="26"/>
  <c r="J271" i="26"/>
  <c r="J275" i="26"/>
  <c r="J279" i="26"/>
  <c r="J283" i="26"/>
  <c r="J287" i="26"/>
  <c r="J291" i="26"/>
  <c r="J295" i="26"/>
  <c r="J299" i="26"/>
  <c r="J303" i="26"/>
  <c r="J307" i="26"/>
  <c r="J311" i="26"/>
  <c r="J315" i="26"/>
  <c r="J319" i="26"/>
  <c r="J323" i="26"/>
  <c r="J327" i="26"/>
  <c r="J331" i="26"/>
  <c r="J335" i="26"/>
  <c r="J339" i="26"/>
  <c r="J343" i="26"/>
  <c r="J347" i="26"/>
  <c r="J351" i="26"/>
  <c r="J355" i="26"/>
  <c r="J359" i="26"/>
  <c r="J363" i="26"/>
  <c r="J367" i="26"/>
  <c r="J371" i="26"/>
  <c r="J375" i="26"/>
  <c r="J379" i="26"/>
  <c r="J383" i="26"/>
  <c r="J387" i="26"/>
  <c r="J391" i="26"/>
  <c r="J395" i="26"/>
  <c r="J399" i="26"/>
  <c r="J403" i="26"/>
  <c r="J407" i="26"/>
  <c r="J411" i="26"/>
  <c r="J415" i="26"/>
  <c r="J419" i="26"/>
  <c r="J423" i="26"/>
  <c r="J427" i="26"/>
  <c r="J431" i="26"/>
  <c r="J435" i="26"/>
  <c r="J439" i="26"/>
  <c r="J443" i="26"/>
  <c r="J447" i="26"/>
  <c r="J451" i="26"/>
  <c r="J455" i="26"/>
  <c r="J459" i="26"/>
  <c r="J463" i="26"/>
  <c r="J467" i="26"/>
  <c r="J471" i="26"/>
  <c r="J475" i="26"/>
  <c r="J479" i="26"/>
  <c r="J33" i="27"/>
  <c r="J65" i="27"/>
  <c r="J97" i="27"/>
  <c r="J129" i="27"/>
  <c r="J161" i="27"/>
  <c r="J193" i="27"/>
  <c r="J225" i="27"/>
  <c r="J257" i="27"/>
  <c r="J289" i="27"/>
  <c r="J321" i="27"/>
  <c r="J353" i="27"/>
  <c r="J385" i="27"/>
  <c r="J417" i="27"/>
  <c r="J449" i="27"/>
  <c r="J481" i="27"/>
  <c r="J513" i="27"/>
  <c r="J545" i="27"/>
  <c r="J577" i="27"/>
  <c r="J609" i="27"/>
  <c r="J641" i="27"/>
  <c r="J673" i="27"/>
  <c r="J705" i="27"/>
  <c r="J737" i="27"/>
  <c r="J769" i="27"/>
  <c r="J773" i="27"/>
  <c r="J777" i="27"/>
  <c r="J292" i="22"/>
  <c r="J294" i="22"/>
  <c r="J12" i="30"/>
  <c r="J16" i="30"/>
  <c r="J20" i="30"/>
  <c r="J24" i="30"/>
  <c r="J28" i="30"/>
  <c r="J32" i="30"/>
  <c r="J36" i="30"/>
  <c r="J40" i="30"/>
  <c r="J44" i="30"/>
  <c r="J48" i="30"/>
  <c r="J52" i="30"/>
  <c r="J56" i="30"/>
  <c r="J60" i="30"/>
  <c r="J64" i="30"/>
  <c r="J68" i="30"/>
  <c r="J72" i="30"/>
  <c r="J76" i="30"/>
  <c r="J80" i="30"/>
  <c r="J84" i="30"/>
  <c r="J88" i="30"/>
  <c r="J92" i="30"/>
  <c r="J96" i="30"/>
  <c r="J100" i="30"/>
  <c r="J104" i="30"/>
  <c r="J108" i="30"/>
  <c r="J112" i="30"/>
  <c r="J116" i="30"/>
  <c r="J120" i="30"/>
  <c r="J124" i="30"/>
  <c r="J128" i="30"/>
  <c r="J132" i="30"/>
  <c r="J136" i="30"/>
  <c r="J140" i="30"/>
  <c r="J144" i="30"/>
  <c r="J148" i="30"/>
  <c r="J152" i="30"/>
  <c r="J156" i="30"/>
  <c r="J160" i="30"/>
  <c r="J164" i="30"/>
  <c r="J168" i="30"/>
  <c r="J172" i="30"/>
  <c r="J176" i="30"/>
  <c r="J180" i="30"/>
  <c r="J184" i="30"/>
  <c r="J188" i="30"/>
  <c r="J192" i="30"/>
  <c r="J196" i="30"/>
  <c r="J200" i="30"/>
  <c r="J204" i="30"/>
  <c r="J208" i="30"/>
  <c r="J212" i="30"/>
  <c r="J216" i="30"/>
  <c r="J220" i="30"/>
  <c r="J224" i="30"/>
  <c r="J228" i="30"/>
  <c r="J232" i="30"/>
  <c r="J236" i="30"/>
  <c r="J240" i="30"/>
  <c r="J244" i="30"/>
  <c r="J248" i="30"/>
  <c r="J252" i="30"/>
  <c r="J256" i="30"/>
  <c r="J260" i="30"/>
  <c r="J264" i="30"/>
  <c r="J268" i="30"/>
  <c r="J272" i="30"/>
  <c r="J276" i="30"/>
  <c r="J280" i="30"/>
  <c r="J284" i="30"/>
  <c r="J288" i="30"/>
  <c r="J292" i="30"/>
  <c r="J296" i="30"/>
  <c r="J300" i="30"/>
  <c r="J304" i="30"/>
  <c r="J308" i="30"/>
  <c r="J312" i="30"/>
  <c r="J316" i="30"/>
  <c r="J320" i="30"/>
  <c r="J324" i="30"/>
  <c r="J328" i="30"/>
  <c r="J332" i="30"/>
  <c r="J336" i="30"/>
  <c r="J340" i="30"/>
  <c r="J344" i="30"/>
  <c r="J348" i="30"/>
  <c r="J352" i="30"/>
  <c r="J356" i="30"/>
  <c r="J360" i="30"/>
  <c r="J364" i="30"/>
  <c r="J368" i="30"/>
  <c r="J372" i="30"/>
  <c r="J376" i="30"/>
  <c r="J380" i="30"/>
  <c r="J384" i="30"/>
  <c r="J388" i="30"/>
  <c r="J392" i="30"/>
  <c r="J396" i="30"/>
  <c r="J400" i="30"/>
  <c r="J404" i="30"/>
  <c r="J408" i="30"/>
  <c r="J412" i="30"/>
  <c r="J416" i="30"/>
  <c r="J420" i="30"/>
  <c r="J424" i="30"/>
  <c r="J428" i="30"/>
  <c r="J432" i="30"/>
  <c r="J436" i="30"/>
  <c r="J440" i="30"/>
  <c r="J444" i="30"/>
  <c r="J448" i="30"/>
  <c r="J452" i="30"/>
  <c r="J456" i="30"/>
  <c r="J460" i="30"/>
  <c r="J464" i="30"/>
  <c r="J468" i="30"/>
  <c r="J472" i="30"/>
  <c r="J476" i="30"/>
  <c r="J17" i="27"/>
  <c r="J49" i="27"/>
  <c r="J81" i="27"/>
  <c r="J113" i="27"/>
  <c r="J145" i="27"/>
  <c r="J177" i="27"/>
  <c r="J209" i="27"/>
  <c r="J241" i="27"/>
  <c r="J273" i="27"/>
  <c r="J305" i="27"/>
  <c r="J337" i="27"/>
  <c r="J369" i="27"/>
  <c r="J401" i="27"/>
  <c r="J433" i="27"/>
  <c r="J465" i="27"/>
  <c r="J497" i="27"/>
  <c r="J529" i="27"/>
  <c r="J561" i="27"/>
  <c r="J593" i="27"/>
  <c r="J625" i="27"/>
  <c r="J657" i="27"/>
  <c r="J689" i="27"/>
  <c r="J721" i="27"/>
  <c r="J753" i="27"/>
  <c r="J15" i="29"/>
  <c r="J23" i="29"/>
  <c r="J31" i="29"/>
  <c r="J39" i="29"/>
  <c r="J51" i="29"/>
  <c r="J63" i="29"/>
  <c r="J71" i="29"/>
  <c r="J83" i="29"/>
  <c r="J95" i="29"/>
  <c r="J107" i="29"/>
  <c r="J115" i="29"/>
  <c r="J127" i="29"/>
  <c r="J135" i="29"/>
  <c r="J147" i="29"/>
  <c r="J159" i="29"/>
  <c r="J171" i="29"/>
  <c r="J183" i="29"/>
  <c r="J191" i="29"/>
  <c r="J203" i="29"/>
  <c r="J211" i="29"/>
  <c r="J219" i="29"/>
  <c r="J227" i="29"/>
  <c r="J239" i="29"/>
  <c r="J247" i="29"/>
  <c r="J259" i="29"/>
  <c r="J271" i="29"/>
  <c r="J283" i="29"/>
  <c r="J295" i="29"/>
  <c r="J303" i="29"/>
  <c r="J307" i="29"/>
  <c r="J319" i="29"/>
  <c r="J331" i="29"/>
  <c r="J343" i="29"/>
  <c r="J351" i="29"/>
  <c r="J363" i="29"/>
  <c r="J375" i="29"/>
  <c r="J383" i="29"/>
  <c r="J395" i="29"/>
  <c r="J407" i="29"/>
  <c r="J415" i="29"/>
  <c r="J427" i="29"/>
  <c r="J439" i="29"/>
  <c r="J451" i="29"/>
  <c r="J463" i="29"/>
  <c r="J475" i="29"/>
  <c r="J483" i="29"/>
  <c r="J495" i="29"/>
  <c r="J507" i="29"/>
  <c r="J515" i="29"/>
  <c r="J527" i="29"/>
  <c r="J539" i="29"/>
  <c r="J555" i="29"/>
  <c r="J563" i="29"/>
  <c r="J571" i="29"/>
  <c r="J583" i="29"/>
  <c r="J591" i="29"/>
  <c r="J599" i="29"/>
  <c r="J611" i="29"/>
  <c r="J619" i="29"/>
  <c r="J627" i="29"/>
  <c r="J635" i="29"/>
  <c r="J647" i="29"/>
  <c r="J655" i="29"/>
  <c r="J667" i="29"/>
  <c r="J679" i="29"/>
  <c r="J687" i="29"/>
  <c r="J699" i="29"/>
  <c r="J711" i="29"/>
  <c r="J719" i="29"/>
  <c r="J723" i="29"/>
  <c r="J731" i="29"/>
  <c r="J739" i="29"/>
  <c r="J755" i="29"/>
  <c r="J767" i="29"/>
  <c r="J779" i="29"/>
  <c r="J20" i="28"/>
  <c r="J36" i="28"/>
  <c r="J44" i="28"/>
  <c r="J52" i="28"/>
  <c r="J68" i="28"/>
  <c r="J84" i="28"/>
  <c r="J100" i="28"/>
  <c r="J112" i="28"/>
  <c r="J120" i="28"/>
  <c r="J128" i="28"/>
  <c r="J140" i="28"/>
  <c r="J152" i="28"/>
  <c r="J164" i="28"/>
  <c r="J176" i="28"/>
  <c r="J188" i="28"/>
  <c r="J200" i="28"/>
  <c r="J216" i="28"/>
  <c r="J232" i="28"/>
  <c r="J240" i="28"/>
  <c r="J248" i="28"/>
  <c r="J260" i="28"/>
  <c r="J272" i="28"/>
  <c r="J284" i="28"/>
  <c r="J292" i="28"/>
  <c r="J304" i="28"/>
  <c r="J316" i="28"/>
  <c r="J324" i="28"/>
  <c r="J332" i="28"/>
  <c r="J340" i="28"/>
  <c r="J348" i="28"/>
  <c r="J360" i="28"/>
  <c r="J372" i="28"/>
  <c r="J380" i="28"/>
  <c r="J392" i="28"/>
  <c r="J400" i="28"/>
  <c r="J408" i="28"/>
  <c r="J424" i="28"/>
  <c r="J436" i="28"/>
  <c r="J444" i="28"/>
  <c r="J456" i="28"/>
  <c r="J464" i="28"/>
  <c r="J476" i="28"/>
  <c r="J484" i="28"/>
  <c r="J496" i="28"/>
  <c r="J508" i="28"/>
  <c r="J520" i="28"/>
  <c r="J528" i="28"/>
  <c r="J540" i="28"/>
  <c r="J548" i="28"/>
  <c r="J564" i="28"/>
  <c r="J572" i="28"/>
  <c r="J580" i="28"/>
  <c r="J592" i="28"/>
  <c r="J604" i="28"/>
  <c r="J612" i="28"/>
  <c r="J624" i="28"/>
  <c r="J636" i="28"/>
  <c r="J648" i="28"/>
  <c r="J656" i="28"/>
  <c r="J668" i="28"/>
  <c r="J684" i="28"/>
  <c r="J696" i="28"/>
  <c r="J708" i="28"/>
  <c r="J720" i="28"/>
  <c r="J732" i="28"/>
  <c r="J740" i="28"/>
  <c r="J756" i="28"/>
  <c r="J768" i="28"/>
  <c r="J776" i="28"/>
  <c r="J41" i="27"/>
  <c r="J73" i="27"/>
  <c r="J105" i="27"/>
  <c r="J137" i="27"/>
  <c r="J169" i="27"/>
  <c r="J201" i="27"/>
  <c r="J233" i="27"/>
  <c r="J265" i="27"/>
  <c r="J297" i="27"/>
  <c r="J329" i="27"/>
  <c r="J361" i="27"/>
  <c r="J393" i="27"/>
  <c r="J425" i="27"/>
  <c r="J457" i="27"/>
  <c r="J489" i="27"/>
  <c r="J521" i="27"/>
  <c r="J553" i="27"/>
  <c r="J585" i="27"/>
  <c r="J617" i="27"/>
  <c r="J649" i="27"/>
  <c r="J681" i="27"/>
  <c r="J713" i="27"/>
  <c r="J745" i="27"/>
  <c r="J125" i="22"/>
  <c r="J121" i="22"/>
  <c r="J117" i="22"/>
  <c r="J113" i="22"/>
  <c r="J109" i="22"/>
  <c r="J105" i="22"/>
  <c r="J101" i="22"/>
  <c r="J97" i="22"/>
  <c r="J93" i="22"/>
  <c r="J89" i="22"/>
  <c r="J85" i="22"/>
  <c r="J81" i="22"/>
  <c r="J77" i="22"/>
  <c r="J73" i="22"/>
  <c r="J69" i="22"/>
  <c r="J65" i="22"/>
  <c r="J61" i="22"/>
  <c r="J57" i="22"/>
  <c r="J53" i="22"/>
  <c r="J49" i="22"/>
  <c r="J45" i="22"/>
  <c r="J41" i="22"/>
  <c r="J37" i="22"/>
  <c r="J33" i="22"/>
  <c r="J29" i="22"/>
  <c r="J25" i="22"/>
  <c r="J21" i="22"/>
  <c r="J17" i="22"/>
  <c r="J13" i="22"/>
  <c r="J9" i="22"/>
  <c r="J296" i="23"/>
  <c r="J292" i="23"/>
  <c r="J288" i="23"/>
  <c r="J284" i="23"/>
  <c r="J280" i="23"/>
  <c r="J276" i="23"/>
  <c r="J272" i="23"/>
  <c r="J268" i="23"/>
  <c r="J264" i="23"/>
  <c r="J260" i="23"/>
  <c r="J256" i="23"/>
  <c r="J252" i="23"/>
  <c r="J248" i="23"/>
  <c r="J244" i="23"/>
  <c r="J240" i="23"/>
  <c r="J236" i="23"/>
  <c r="J232" i="23"/>
  <c r="J228" i="23"/>
  <c r="J224" i="23"/>
  <c r="J220" i="23"/>
  <c r="J216" i="23"/>
  <c r="J212" i="23"/>
  <c r="J208" i="23"/>
  <c r="J204" i="23"/>
  <c r="J200" i="23"/>
  <c r="J196" i="23"/>
  <c r="J192" i="23"/>
  <c r="J188" i="23"/>
  <c r="J184" i="23"/>
  <c r="J180" i="23"/>
  <c r="J176" i="23"/>
  <c r="J172" i="23"/>
  <c r="J168" i="23"/>
  <c r="J164" i="23"/>
  <c r="J160" i="23"/>
  <c r="J156" i="23"/>
  <c r="J152" i="23"/>
  <c r="J148" i="23"/>
  <c r="J144" i="23"/>
  <c r="J140" i="23"/>
  <c r="J136" i="23"/>
  <c r="J132" i="23"/>
  <c r="J128" i="23"/>
  <c r="J124" i="23"/>
  <c r="J120" i="23"/>
  <c r="J116" i="23"/>
  <c r="J112" i="23"/>
  <c r="J108" i="23"/>
  <c r="J104" i="23"/>
  <c r="J100" i="23"/>
  <c r="J96" i="23"/>
  <c r="J92" i="23"/>
  <c r="J88" i="23"/>
  <c r="J84" i="23"/>
  <c r="J80" i="23"/>
  <c r="J76" i="23"/>
  <c r="J72" i="23"/>
  <c r="J68" i="23"/>
  <c r="J64" i="23"/>
  <c r="J60" i="23"/>
  <c r="J56" i="23"/>
  <c r="J52" i="23"/>
  <c r="J48" i="23"/>
  <c r="J44" i="23"/>
  <c r="J40" i="23"/>
  <c r="J36" i="23"/>
  <c r="J32" i="23"/>
  <c r="J28" i="23"/>
  <c r="J24" i="23"/>
  <c r="J20" i="23"/>
  <c r="J16" i="23"/>
  <c r="J12" i="23"/>
  <c r="J291" i="22"/>
  <c r="J295" i="22"/>
  <c r="J127" i="22"/>
  <c r="J123" i="22"/>
  <c r="J119" i="22"/>
  <c r="J115" i="22"/>
  <c r="J111" i="22"/>
  <c r="J107" i="22"/>
  <c r="J103" i="22"/>
  <c r="J99" i="22"/>
  <c r="J95" i="22"/>
  <c r="J91" i="22"/>
  <c r="J87" i="22"/>
  <c r="J83" i="22"/>
  <c r="J79" i="22"/>
  <c r="J75" i="22"/>
  <c r="J71" i="22"/>
  <c r="J67" i="22"/>
  <c r="J63" i="22"/>
  <c r="J59" i="22"/>
  <c r="J55" i="22"/>
  <c r="J51" i="22"/>
  <c r="J47" i="22"/>
  <c r="J43" i="22"/>
  <c r="J39" i="22"/>
  <c r="J13" i="27"/>
  <c r="J21" i="27"/>
  <c r="J29" i="27"/>
  <c r="J37" i="27"/>
  <c r="J45" i="27"/>
  <c r="J53" i="27"/>
  <c r="J61" i="27"/>
  <c r="J69" i="27"/>
  <c r="J77" i="27"/>
  <c r="J85" i="27"/>
  <c r="J93" i="27"/>
  <c r="J101" i="27"/>
  <c r="J109" i="27"/>
  <c r="J117" i="27"/>
  <c r="J125" i="27"/>
  <c r="J133" i="27"/>
  <c r="J141" i="27"/>
  <c r="J149" i="27"/>
  <c r="J157" i="27"/>
  <c r="J165" i="27"/>
  <c r="J173" i="27"/>
  <c r="J181" i="27"/>
  <c r="J189" i="27"/>
  <c r="J197" i="27"/>
  <c r="J205" i="27"/>
  <c r="J213" i="27"/>
  <c r="J221" i="27"/>
  <c r="J229" i="27"/>
  <c r="J237" i="27"/>
  <c r="J245" i="27"/>
  <c r="J253" i="27"/>
  <c r="J261" i="27"/>
  <c r="J269" i="27"/>
  <c r="J277" i="27"/>
  <c r="J285" i="27"/>
  <c r="J293" i="27"/>
  <c r="J301" i="27"/>
  <c r="J309" i="27"/>
  <c r="J317" i="27"/>
  <c r="J325" i="27"/>
  <c r="J333" i="27"/>
  <c r="J341" i="27"/>
  <c r="J349" i="27"/>
  <c r="J357" i="27"/>
  <c r="J365" i="27"/>
  <c r="J373" i="27"/>
  <c r="J381" i="27"/>
  <c r="J389" i="27"/>
  <c r="J397" i="27"/>
  <c r="J405" i="27"/>
  <c r="J413" i="27"/>
  <c r="J421" i="27"/>
  <c r="J429" i="27"/>
  <c r="J437" i="27"/>
  <c r="J445" i="27"/>
  <c r="J453" i="27"/>
  <c r="J461" i="27"/>
  <c r="J469" i="27"/>
  <c r="J477" i="27"/>
  <c r="J485" i="27"/>
  <c r="J493" i="27"/>
  <c r="J501" i="27"/>
  <c r="J509" i="27"/>
  <c r="J517" i="27"/>
  <c r="J525" i="27"/>
  <c r="J533" i="27"/>
  <c r="J541" i="27"/>
  <c r="J549" i="27"/>
  <c r="J557" i="27"/>
  <c r="J565" i="27"/>
  <c r="J573" i="27"/>
  <c r="J581" i="27"/>
  <c r="J589" i="27"/>
  <c r="J597" i="27"/>
  <c r="J605" i="27"/>
  <c r="J613" i="27"/>
  <c r="J621" i="27"/>
  <c r="J629" i="27"/>
  <c r="J637" i="27"/>
  <c r="J645" i="27"/>
  <c r="J653" i="27"/>
  <c r="J661" i="27"/>
  <c r="J669" i="27"/>
  <c r="J677" i="27"/>
  <c r="J685" i="27"/>
  <c r="J693" i="27"/>
  <c r="J701" i="27"/>
  <c r="J709" i="27"/>
  <c r="J717" i="27"/>
  <c r="J725" i="27"/>
  <c r="J733" i="27"/>
  <c r="J741" i="27"/>
  <c r="J749" i="27"/>
  <c r="J757" i="27"/>
  <c r="J765" i="27"/>
  <c r="J768" i="20"/>
  <c r="J766" i="20"/>
  <c r="J764" i="20"/>
  <c r="J762" i="20"/>
  <c r="J760" i="20"/>
  <c r="J758" i="20"/>
  <c r="J756" i="20"/>
  <c r="J754" i="20"/>
  <c r="J752" i="20"/>
  <c r="J750" i="20"/>
  <c r="J748" i="20"/>
  <c r="J746" i="20"/>
  <c r="J744" i="20"/>
  <c r="J742" i="20"/>
  <c r="J740" i="20"/>
  <c r="J738" i="20"/>
  <c r="J736" i="20"/>
  <c r="J734" i="20"/>
  <c r="J732" i="20"/>
  <c r="J730" i="20"/>
  <c r="J728" i="20"/>
  <c r="J726" i="20"/>
  <c r="J724" i="20"/>
  <c r="J722" i="20"/>
  <c r="J720" i="20"/>
  <c r="J718" i="20"/>
  <c r="J716" i="20"/>
  <c r="J714" i="20"/>
  <c r="J712" i="20"/>
  <c r="J710" i="20"/>
  <c r="J708" i="20"/>
  <c r="J706" i="20"/>
  <c r="J704" i="20"/>
  <c r="J702" i="20"/>
  <c r="J700" i="20"/>
  <c r="J698" i="20"/>
  <c r="J696" i="20"/>
  <c r="J694" i="20"/>
  <c r="J692" i="20"/>
  <c r="J690" i="20"/>
  <c r="J688" i="20"/>
  <c r="J686" i="20"/>
  <c r="J684" i="20"/>
  <c r="J682" i="20"/>
  <c r="J680" i="20"/>
  <c r="J678" i="20"/>
  <c r="J676" i="20"/>
  <c r="J674" i="20"/>
  <c r="J672" i="20"/>
  <c r="J670" i="20"/>
  <c r="J668" i="20"/>
  <c r="J666" i="20"/>
  <c r="J664" i="20"/>
  <c r="J662" i="20"/>
  <c r="J660" i="20"/>
  <c r="J658" i="20"/>
  <c r="J656" i="20"/>
  <c r="J654" i="20"/>
  <c r="J652" i="20"/>
  <c r="J650" i="20"/>
  <c r="J648" i="20"/>
  <c r="J646" i="20"/>
  <c r="J644" i="20"/>
  <c r="J642" i="20"/>
  <c r="J640" i="20"/>
  <c r="J638" i="20"/>
  <c r="J636" i="20"/>
  <c r="J634" i="20"/>
  <c r="J632" i="20"/>
  <c r="J630" i="20"/>
  <c r="J628" i="20"/>
  <c r="J626" i="20"/>
  <c r="J624" i="20"/>
  <c r="J622" i="20"/>
  <c r="J620" i="20"/>
  <c r="J618" i="20"/>
  <c r="J616" i="20"/>
  <c r="J614" i="20"/>
  <c r="J612" i="20"/>
  <c r="J610" i="20"/>
  <c r="J608" i="20"/>
  <c r="J606" i="20"/>
  <c r="J604" i="20"/>
  <c r="J602" i="20"/>
  <c r="J600" i="20"/>
  <c r="J598" i="20"/>
  <c r="J596" i="20"/>
  <c r="J594" i="20"/>
  <c r="J592" i="20"/>
  <c r="J590" i="20"/>
  <c r="J588" i="20"/>
  <c r="J586" i="20"/>
  <c r="J584" i="20"/>
  <c r="J582" i="20"/>
  <c r="J580" i="20"/>
  <c r="J578" i="20"/>
  <c r="J576" i="20"/>
  <c r="J574" i="20"/>
  <c r="J572" i="20"/>
  <c r="J570" i="20"/>
  <c r="J568" i="20"/>
  <c r="J566" i="20"/>
  <c r="J564" i="20"/>
  <c r="J562" i="20"/>
  <c r="J560" i="20"/>
  <c r="J558" i="20"/>
  <c r="J556" i="20"/>
  <c r="J554" i="20"/>
  <c r="J552" i="20"/>
  <c r="J550" i="20"/>
  <c r="J548" i="20"/>
  <c r="J546" i="20"/>
  <c r="J544" i="20"/>
  <c r="J542" i="20"/>
  <c r="J540" i="20"/>
  <c r="J538" i="20"/>
  <c r="J536" i="20"/>
  <c r="J534" i="20"/>
  <c r="J532" i="20"/>
  <c r="J530" i="20"/>
  <c r="J528" i="20"/>
  <c r="J526" i="20"/>
  <c r="J524" i="20"/>
  <c r="J522" i="20"/>
  <c r="J520" i="20"/>
  <c r="J518" i="20"/>
  <c r="J516" i="20"/>
  <c r="J514" i="20"/>
  <c r="J512" i="20"/>
  <c r="J510" i="20"/>
  <c r="J508" i="20"/>
  <c r="J506" i="20"/>
  <c r="J504" i="20"/>
  <c r="J502" i="20"/>
  <c r="J500" i="20"/>
  <c r="J498" i="20"/>
  <c r="J496" i="20"/>
  <c r="J494" i="20"/>
  <c r="J492" i="20"/>
  <c r="J490" i="20"/>
  <c r="J488" i="20"/>
  <c r="J486" i="20"/>
  <c r="J484" i="20"/>
  <c r="J482" i="20"/>
  <c r="J480" i="20"/>
  <c r="J478" i="20"/>
  <c r="J476" i="20"/>
  <c r="J474" i="20"/>
  <c r="J472" i="20"/>
  <c r="J470" i="20"/>
  <c r="J468" i="20"/>
  <c r="J466" i="20"/>
  <c r="J464" i="20"/>
  <c r="J462" i="20"/>
  <c r="J460" i="20"/>
  <c r="J458" i="20"/>
  <c r="J456" i="20"/>
  <c r="J454" i="20"/>
  <c r="J452" i="20"/>
  <c r="J450" i="20"/>
  <c r="J448" i="20"/>
  <c r="J446" i="20"/>
  <c r="J444" i="20"/>
  <c r="J442" i="20"/>
  <c r="J440" i="20"/>
  <c r="J438" i="20"/>
  <c r="J436" i="20"/>
  <c r="J434" i="20"/>
  <c r="J432" i="20"/>
  <c r="J430" i="20"/>
  <c r="J428" i="20"/>
  <c r="J426" i="20"/>
  <c r="J424" i="20"/>
  <c r="J422" i="20"/>
  <c r="J420" i="20"/>
  <c r="J418" i="20"/>
  <c r="J416" i="20"/>
  <c r="J414" i="20"/>
  <c r="J412" i="20"/>
  <c r="J410" i="20"/>
  <c r="J408" i="20"/>
  <c r="J406" i="20"/>
  <c r="J404" i="20"/>
  <c r="J402" i="20"/>
  <c r="J400" i="20"/>
  <c r="J398" i="20"/>
  <c r="J396" i="20"/>
  <c r="J394" i="20"/>
  <c r="J392" i="20"/>
  <c r="J390" i="20"/>
  <c r="J388" i="20"/>
  <c r="J386" i="20"/>
  <c r="J384" i="20"/>
  <c r="J382" i="20"/>
  <c r="J380" i="20"/>
  <c r="J378" i="20"/>
  <c r="J376" i="20"/>
  <c r="J374" i="20"/>
  <c r="J372" i="20"/>
  <c r="J370" i="20"/>
  <c r="J368" i="20"/>
  <c r="J366" i="20"/>
  <c r="J364" i="20"/>
  <c r="J362" i="20"/>
  <c r="J360" i="20"/>
  <c r="J358" i="20"/>
  <c r="J356" i="20"/>
  <c r="J354" i="20"/>
  <c r="J352" i="20"/>
  <c r="J350" i="20"/>
  <c r="J348" i="20"/>
  <c r="J346" i="20"/>
  <c r="J344" i="20"/>
  <c r="J342" i="20"/>
  <c r="J340" i="20"/>
  <c r="J338" i="20"/>
  <c r="J336" i="20"/>
  <c r="J334" i="20"/>
  <c r="J332" i="20"/>
  <c r="J330" i="20"/>
  <c r="J328" i="20"/>
  <c r="J326" i="20"/>
  <c r="J324" i="20"/>
  <c r="J322" i="20"/>
  <c r="J320" i="20"/>
  <c r="J318" i="20"/>
  <c r="J316" i="20"/>
  <c r="J314" i="20"/>
  <c r="J312" i="20"/>
  <c r="J310" i="20"/>
  <c r="J308" i="20"/>
  <c r="J306" i="20"/>
  <c r="J304" i="20"/>
  <c r="J302" i="20"/>
  <c r="J300" i="20"/>
  <c r="J298" i="20"/>
  <c r="J296" i="20"/>
  <c r="J294" i="20"/>
  <c r="J292" i="20"/>
  <c r="J290" i="20"/>
  <c r="J288" i="20"/>
  <c r="J286" i="20"/>
  <c r="J284" i="20"/>
  <c r="J282" i="20"/>
  <c r="J280" i="20"/>
  <c r="J278" i="20"/>
  <c r="J276" i="20"/>
  <c r="J274" i="20"/>
  <c r="J272" i="20"/>
  <c r="J270" i="20"/>
  <c r="J268" i="20"/>
  <c r="J266" i="20"/>
  <c r="J264" i="20"/>
  <c r="J262" i="20"/>
  <c r="J260" i="20"/>
  <c r="J258" i="20"/>
  <c r="J256" i="20"/>
  <c r="J254" i="20"/>
  <c r="J252" i="20"/>
  <c r="J250" i="20"/>
  <c r="J248" i="20"/>
  <c r="J246" i="20"/>
  <c r="J244" i="20"/>
  <c r="J242" i="20"/>
  <c r="J240" i="20"/>
  <c r="J238" i="20"/>
  <c r="J236" i="20"/>
  <c r="J234" i="20"/>
  <c r="J232" i="20"/>
  <c r="J230" i="20"/>
  <c r="J228" i="20"/>
  <c r="J226" i="20"/>
  <c r="J224" i="20"/>
  <c r="J222" i="20"/>
  <c r="J220" i="20"/>
  <c r="J218" i="20"/>
  <c r="J216" i="20"/>
  <c r="J214" i="20"/>
  <c r="J212" i="20"/>
  <c r="J210" i="20"/>
  <c r="J208" i="20"/>
  <c r="J206" i="20"/>
  <c r="J204" i="20"/>
  <c r="J202" i="20"/>
  <c r="J200" i="20"/>
  <c r="J198" i="20"/>
  <c r="J196" i="20"/>
  <c r="J194" i="20"/>
  <c r="J192" i="20"/>
  <c r="J190" i="20"/>
  <c r="J188" i="20"/>
  <c r="J186" i="20"/>
  <c r="J184" i="20"/>
  <c r="J182" i="20"/>
  <c r="J180" i="20"/>
  <c r="J178" i="20"/>
  <c r="J176" i="20"/>
  <c r="J174" i="20"/>
  <c r="J172" i="20"/>
  <c r="J170" i="20"/>
  <c r="J168" i="20"/>
  <c r="J166" i="20"/>
  <c r="J164" i="20"/>
  <c r="J162" i="20"/>
  <c r="J160" i="20"/>
  <c r="J158" i="20"/>
  <c r="J156" i="20"/>
  <c r="J154" i="20"/>
  <c r="J152" i="20"/>
  <c r="J150" i="20"/>
  <c r="J148" i="20"/>
  <c r="J769" i="20"/>
  <c r="J767" i="20"/>
  <c r="J765" i="20"/>
  <c r="J763" i="20"/>
  <c r="J761" i="20"/>
  <c r="J759" i="20"/>
  <c r="J757" i="20"/>
  <c r="J755" i="20"/>
  <c r="J753" i="20"/>
  <c r="J751" i="20"/>
  <c r="J749" i="20"/>
  <c r="J747" i="20"/>
  <c r="J745" i="20"/>
  <c r="J743" i="20"/>
  <c r="J741" i="20"/>
  <c r="J739" i="20"/>
  <c r="J737" i="20"/>
  <c r="J735" i="20"/>
  <c r="J733" i="20"/>
  <c r="J731" i="20"/>
  <c r="J729" i="20"/>
  <c r="J727" i="20"/>
  <c r="J725" i="20"/>
  <c r="J723" i="20"/>
  <c r="J721" i="20"/>
  <c r="J719" i="20"/>
  <c r="J717" i="20"/>
  <c r="J715" i="20"/>
  <c r="J713" i="20"/>
  <c r="J711" i="20"/>
  <c r="J709" i="20"/>
  <c r="J707" i="20"/>
  <c r="J705" i="20"/>
  <c r="J703" i="20"/>
  <c r="J701" i="20"/>
  <c r="J699" i="20"/>
  <c r="J697" i="20"/>
  <c r="J695" i="20"/>
  <c r="J693" i="20"/>
  <c r="J691" i="20"/>
  <c r="J689" i="20"/>
  <c r="J687" i="20"/>
  <c r="J685" i="20"/>
  <c r="J683" i="20"/>
  <c r="J681" i="20"/>
  <c r="J679" i="20"/>
  <c r="J677" i="20"/>
  <c r="J675" i="20"/>
  <c r="J673" i="20"/>
  <c r="J671" i="20"/>
  <c r="J669" i="20"/>
  <c r="J667" i="20"/>
  <c r="J665" i="20"/>
  <c r="J663" i="20"/>
  <c r="J661" i="20"/>
  <c r="J659" i="20"/>
  <c r="J657" i="20"/>
  <c r="J655" i="20"/>
  <c r="J653" i="20"/>
  <c r="J651" i="20"/>
  <c r="J649" i="20"/>
  <c r="J647" i="20"/>
  <c r="J645" i="20"/>
  <c r="J643" i="20"/>
  <c r="J641" i="20"/>
  <c r="J639" i="20"/>
  <c r="J637" i="20"/>
  <c r="J635" i="20"/>
  <c r="J633" i="20"/>
  <c r="J631" i="20"/>
  <c r="J629" i="20"/>
  <c r="J627" i="20"/>
  <c r="J625" i="20"/>
  <c r="J623" i="20"/>
  <c r="J621" i="20"/>
  <c r="J619" i="20"/>
  <c r="J617" i="20"/>
  <c r="J615" i="20"/>
  <c r="J613" i="20"/>
  <c r="J611" i="20"/>
  <c r="J609" i="20"/>
  <c r="J607" i="20"/>
  <c r="J605" i="20"/>
  <c r="J603" i="20"/>
  <c r="J601" i="20"/>
  <c r="J599" i="20"/>
  <c r="J597" i="20"/>
  <c r="J595" i="20"/>
  <c r="J593" i="20"/>
  <c r="J591" i="20"/>
  <c r="J589" i="20"/>
  <c r="J587" i="20"/>
  <c r="J585" i="20"/>
  <c r="J583" i="20"/>
  <c r="J581" i="20"/>
  <c r="J579" i="20"/>
  <c r="J577" i="20"/>
  <c r="J575" i="20"/>
  <c r="J573" i="20"/>
  <c r="J571" i="20"/>
  <c r="J569" i="20"/>
  <c r="J567" i="20"/>
  <c r="J565" i="20"/>
  <c r="J563" i="20"/>
  <c r="J561" i="20"/>
  <c r="J559" i="20"/>
  <c r="J557" i="20"/>
  <c r="J555" i="20"/>
  <c r="J553" i="20"/>
  <c r="J551" i="20"/>
  <c r="J549" i="20"/>
  <c r="J547" i="20"/>
  <c r="J545" i="20"/>
  <c r="J543" i="20"/>
  <c r="J541" i="20"/>
  <c r="J539" i="20"/>
  <c r="J537" i="20"/>
  <c r="J535" i="20"/>
  <c r="J533" i="20"/>
  <c r="J531" i="20"/>
  <c r="J529" i="20"/>
  <c r="J527" i="20"/>
  <c r="J525" i="20"/>
  <c r="J523" i="20"/>
  <c r="J521" i="20"/>
  <c r="J519" i="20"/>
  <c r="J517" i="20"/>
  <c r="J515" i="20"/>
  <c r="J513" i="20"/>
  <c r="J511" i="20"/>
  <c r="J509" i="20"/>
  <c r="J507" i="20"/>
  <c r="J505" i="20"/>
  <c r="J503" i="20"/>
  <c r="J501" i="20"/>
  <c r="J499" i="20"/>
  <c r="J497" i="20"/>
  <c r="J495" i="20"/>
  <c r="J493" i="20"/>
  <c r="J491" i="20"/>
  <c r="J489" i="20"/>
  <c r="J487" i="20"/>
  <c r="J485" i="20"/>
  <c r="J483" i="20"/>
  <c r="J481" i="20"/>
  <c r="J479" i="20"/>
  <c r="J477" i="20"/>
  <c r="J475" i="20"/>
  <c r="J473" i="20"/>
  <c r="J471" i="20"/>
  <c r="J469" i="20"/>
  <c r="J467" i="20"/>
  <c r="J465" i="20"/>
  <c r="J463" i="20"/>
  <c r="J461" i="20"/>
  <c r="J459" i="20"/>
  <c r="J457" i="20"/>
  <c r="J455" i="20"/>
  <c r="J453" i="20"/>
  <c r="J451" i="20"/>
  <c r="J449" i="20"/>
  <c r="J447" i="20"/>
  <c r="J445" i="20"/>
  <c r="J443" i="20"/>
  <c r="J441" i="20"/>
  <c r="J439" i="20"/>
  <c r="J437" i="20"/>
  <c r="J435" i="20"/>
  <c r="J433" i="20"/>
  <c r="J431" i="20"/>
  <c r="J429" i="20"/>
  <c r="J427" i="20"/>
  <c r="J425" i="20"/>
  <c r="J423" i="20"/>
  <c r="J421" i="20"/>
  <c r="J419" i="20"/>
  <c r="J417" i="20"/>
  <c r="J415" i="20"/>
  <c r="J413" i="20"/>
  <c r="J411" i="20"/>
  <c r="J409" i="20"/>
  <c r="J407" i="20"/>
  <c r="J405" i="20"/>
  <c r="J403" i="20"/>
  <c r="J401" i="20"/>
  <c r="J399" i="20"/>
  <c r="J397" i="20"/>
  <c r="J395" i="20"/>
  <c r="J393" i="20"/>
  <c r="J391" i="20"/>
  <c r="J389" i="20"/>
  <c r="J387" i="20"/>
  <c r="J385" i="20"/>
  <c r="J383" i="20"/>
  <c r="J381" i="20"/>
  <c r="J379" i="20"/>
  <c r="J377" i="20"/>
  <c r="J375" i="20"/>
  <c r="J373" i="20"/>
  <c r="J371" i="20"/>
  <c r="J369" i="20"/>
  <c r="J367" i="20"/>
  <c r="J365" i="20"/>
  <c r="J363" i="20"/>
  <c r="J361" i="20"/>
  <c r="J359" i="20"/>
  <c r="J357" i="20"/>
  <c r="J355" i="20"/>
  <c r="J353" i="20"/>
  <c r="J351" i="20"/>
  <c r="J349" i="20"/>
  <c r="J347" i="20"/>
  <c r="J345" i="20"/>
  <c r="J343" i="20"/>
  <c r="J341" i="20"/>
  <c r="J339" i="20"/>
  <c r="J337" i="20"/>
  <c r="J335" i="20"/>
  <c r="J333" i="20"/>
  <c r="J331" i="20"/>
  <c r="J329" i="20"/>
  <c r="J327" i="20"/>
  <c r="J325" i="20"/>
  <c r="J323" i="20"/>
  <c r="J321" i="20"/>
  <c r="J319" i="20"/>
  <c r="J317" i="20"/>
  <c r="J315" i="20"/>
  <c r="J313" i="20"/>
  <c r="J311" i="20"/>
  <c r="J309" i="20"/>
  <c r="J307" i="20"/>
  <c r="J305" i="20"/>
  <c r="J303" i="20"/>
  <c r="J301" i="20"/>
  <c r="J299" i="20"/>
  <c r="J297" i="20"/>
  <c r="J295" i="20"/>
  <c r="J293" i="20"/>
  <c r="J291" i="20"/>
  <c r="J289" i="20"/>
  <c r="J287" i="20"/>
  <c r="J285" i="20"/>
  <c r="J283" i="20"/>
  <c r="J281" i="20"/>
  <c r="J279" i="20"/>
  <c r="J277" i="20"/>
  <c r="J275" i="20"/>
  <c r="J273" i="20"/>
  <c r="J271" i="20"/>
  <c r="J269" i="20"/>
  <c r="J267" i="20"/>
  <c r="J265" i="20"/>
  <c r="J263" i="20"/>
  <c r="J261" i="20"/>
  <c r="J259" i="20"/>
  <c r="J257" i="20"/>
  <c r="J255" i="20"/>
  <c r="J253" i="20"/>
  <c r="J251" i="20"/>
  <c r="J249" i="20"/>
  <c r="J247" i="20"/>
  <c r="J245" i="20"/>
  <c r="J243" i="20"/>
  <c r="J241" i="20"/>
  <c r="J239" i="20"/>
  <c r="J237" i="20"/>
  <c r="J235" i="20"/>
  <c r="J233" i="20"/>
  <c r="J231" i="20"/>
  <c r="J229" i="20"/>
  <c r="J227" i="20"/>
  <c r="J225" i="20"/>
  <c r="J223" i="20"/>
  <c r="J221" i="20"/>
  <c r="J219" i="20"/>
  <c r="J217" i="20"/>
  <c r="J215" i="20"/>
  <c r="J213" i="20"/>
  <c r="J211" i="20"/>
  <c r="J209" i="20"/>
  <c r="J207" i="20"/>
  <c r="J205" i="20"/>
  <c r="J203" i="20"/>
  <c r="J201" i="20"/>
  <c r="J199" i="20"/>
  <c r="J197" i="20"/>
  <c r="J195" i="20"/>
  <c r="J193" i="20"/>
  <c r="J191" i="20"/>
  <c r="J189" i="20"/>
  <c r="J187" i="20"/>
  <c r="J185" i="20"/>
  <c r="J183" i="20"/>
  <c r="J181" i="20"/>
  <c r="J179" i="20"/>
  <c r="J177" i="20"/>
  <c r="J175" i="20"/>
  <c r="J173" i="20"/>
  <c r="J171" i="20"/>
  <c r="J169" i="20"/>
  <c r="J167" i="20"/>
  <c r="J165" i="20"/>
  <c r="J163" i="20"/>
  <c r="J161" i="20"/>
  <c r="J159" i="20"/>
  <c r="J157" i="20"/>
  <c r="J155" i="20"/>
  <c r="J153" i="20"/>
  <c r="J151" i="20"/>
  <c r="J149" i="20"/>
  <c r="J147" i="20"/>
  <c r="J155" i="16"/>
  <c r="J154" i="16"/>
  <c r="J153" i="16"/>
  <c r="J152" i="16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1" i="16"/>
  <c r="J130" i="16"/>
  <c r="J129" i="16"/>
  <c r="J128" i="16"/>
  <c r="J127" i="16"/>
  <c r="J126" i="16"/>
  <c r="J125" i="16"/>
  <c r="J124" i="16"/>
  <c r="J123" i="16"/>
  <c r="J122" i="16"/>
  <c r="J121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779" i="19"/>
  <c r="J778" i="19"/>
  <c r="J777" i="19"/>
  <c r="J776" i="19"/>
  <c r="J775" i="19"/>
  <c r="J774" i="19"/>
  <c r="J773" i="19"/>
  <c r="J772" i="19"/>
  <c r="J771" i="19"/>
  <c r="J770" i="19"/>
  <c r="J769" i="19"/>
  <c r="J768" i="19"/>
  <c r="J767" i="19"/>
  <c r="J766" i="19"/>
  <c r="J765" i="19"/>
  <c r="J764" i="19"/>
  <c r="J763" i="19"/>
  <c r="J762" i="19"/>
  <c r="J761" i="19"/>
  <c r="J760" i="19"/>
  <c r="J759" i="19"/>
  <c r="J758" i="19"/>
  <c r="J757" i="19"/>
  <c r="J756" i="19"/>
  <c r="J755" i="19"/>
  <c r="J754" i="19"/>
  <c r="J753" i="19"/>
  <c r="J752" i="19"/>
  <c r="J751" i="19"/>
  <c r="J750" i="19"/>
  <c r="J749" i="19"/>
  <c r="J748" i="19"/>
  <c r="J747" i="19"/>
  <c r="J746" i="19"/>
  <c r="J745" i="19"/>
  <c r="J744" i="19"/>
  <c r="J743" i="19"/>
  <c r="J742" i="19"/>
  <c r="J741" i="19"/>
  <c r="J740" i="19"/>
  <c r="J739" i="19"/>
  <c r="J738" i="19"/>
  <c r="J737" i="19"/>
  <c r="J736" i="19"/>
  <c r="J735" i="19"/>
  <c r="J734" i="19"/>
  <c r="J733" i="19"/>
  <c r="J732" i="19"/>
  <c r="J731" i="19"/>
  <c r="J730" i="19"/>
  <c r="J729" i="19"/>
  <c r="J728" i="19"/>
  <c r="J727" i="19"/>
  <c r="J726" i="19"/>
  <c r="J725" i="19"/>
  <c r="J724" i="19"/>
  <c r="J723" i="19"/>
  <c r="J722" i="19"/>
  <c r="J721" i="19"/>
  <c r="J720" i="19"/>
  <c r="J719" i="19"/>
  <c r="J718" i="19"/>
  <c r="J717" i="19"/>
  <c r="J716" i="19"/>
  <c r="J715" i="19"/>
  <c r="J714" i="19"/>
  <c r="J713" i="19"/>
  <c r="J712" i="19"/>
  <c r="J711" i="19"/>
  <c r="J710" i="19"/>
  <c r="J709" i="19"/>
  <c r="J708" i="19"/>
  <c r="J707" i="19"/>
  <c r="J706" i="19"/>
  <c r="J705" i="19"/>
  <c r="J704" i="19"/>
  <c r="J703" i="19"/>
  <c r="J702" i="19"/>
  <c r="J701" i="19"/>
  <c r="J700" i="19"/>
  <c r="J699" i="19"/>
  <c r="J698" i="19"/>
  <c r="J697" i="19"/>
  <c r="J696" i="19"/>
  <c r="J695" i="19"/>
  <c r="J694" i="19"/>
  <c r="J693" i="19"/>
  <c r="J692" i="19"/>
  <c r="J691" i="19"/>
  <c r="J690" i="19"/>
  <c r="J689" i="19"/>
  <c r="J688" i="19"/>
  <c r="J687" i="19"/>
  <c r="J686" i="19"/>
  <c r="J685" i="19"/>
  <c r="J684" i="19"/>
  <c r="J683" i="19"/>
  <c r="J682" i="19"/>
  <c r="J681" i="19"/>
  <c r="J680" i="19"/>
  <c r="J679" i="19"/>
  <c r="J678" i="19"/>
  <c r="J677" i="19"/>
  <c r="J676" i="19"/>
  <c r="J675" i="19"/>
  <c r="J674" i="19"/>
  <c r="J673" i="19"/>
  <c r="J672" i="19"/>
  <c r="J671" i="19"/>
  <c r="J670" i="19"/>
  <c r="J669" i="19"/>
  <c r="J668" i="19"/>
  <c r="J667" i="19"/>
  <c r="J666" i="19"/>
  <c r="J665" i="19"/>
  <c r="J664" i="19"/>
  <c r="J663" i="19"/>
  <c r="J662" i="19"/>
  <c r="J661" i="19"/>
  <c r="J660" i="19"/>
  <c r="J659" i="19"/>
  <c r="J658" i="19"/>
  <c r="J657" i="19"/>
  <c r="J656" i="19"/>
  <c r="J655" i="19"/>
  <c r="J654" i="19"/>
  <c r="J653" i="19"/>
  <c r="J652" i="19"/>
  <c r="J651" i="19"/>
  <c r="J650" i="19"/>
  <c r="J649" i="19"/>
  <c r="J648" i="19"/>
  <c r="J647" i="19"/>
  <c r="J646" i="19"/>
  <c r="J645" i="19"/>
  <c r="J644" i="19"/>
  <c r="J643" i="19"/>
  <c r="J642" i="19"/>
  <c r="J641" i="19"/>
  <c r="J640" i="19"/>
  <c r="J639" i="19"/>
  <c r="J638" i="19"/>
  <c r="J637" i="19"/>
  <c r="J636" i="19"/>
  <c r="J635" i="19"/>
  <c r="J634" i="19"/>
  <c r="J633" i="19"/>
  <c r="J632" i="19"/>
  <c r="J631" i="19"/>
  <c r="J630" i="19"/>
  <c r="J629" i="19"/>
  <c r="J628" i="19"/>
  <c r="J627" i="19"/>
  <c r="J626" i="19"/>
  <c r="J625" i="19"/>
  <c r="J624" i="19"/>
  <c r="J623" i="19"/>
  <c r="J622" i="19"/>
  <c r="J621" i="19"/>
  <c r="J620" i="19"/>
  <c r="J619" i="19"/>
  <c r="J618" i="19"/>
  <c r="J617" i="19"/>
  <c r="J616" i="19"/>
  <c r="J615" i="19"/>
  <c r="J614" i="19"/>
  <c r="J613" i="19"/>
  <c r="J612" i="19"/>
  <c r="J611" i="19"/>
  <c r="J610" i="19"/>
  <c r="J609" i="19"/>
  <c r="J608" i="19"/>
  <c r="J607" i="19"/>
  <c r="J606" i="19"/>
  <c r="J605" i="19"/>
  <c r="J604" i="19"/>
  <c r="J603" i="19"/>
  <c r="J602" i="19"/>
  <c r="J601" i="19"/>
  <c r="J600" i="19"/>
  <c r="J599" i="19"/>
  <c r="J598" i="19"/>
  <c r="J597" i="19"/>
  <c r="J596" i="19"/>
  <c r="J595" i="19"/>
  <c r="J594" i="19"/>
  <c r="J593" i="19"/>
  <c r="J592" i="19"/>
  <c r="J591" i="19"/>
  <c r="J590" i="19"/>
  <c r="J589" i="19"/>
  <c r="J588" i="19"/>
  <c r="J587" i="19"/>
  <c r="J586" i="19"/>
  <c r="J585" i="19"/>
  <c r="J584" i="19"/>
  <c r="J583" i="19"/>
  <c r="J582" i="19"/>
  <c r="J581" i="19"/>
  <c r="J580" i="19"/>
  <c r="J579" i="19"/>
  <c r="J578" i="19"/>
  <c r="J577" i="19"/>
  <c r="J576" i="19"/>
  <c r="J575" i="19"/>
  <c r="J574" i="19"/>
  <c r="J573" i="19"/>
  <c r="J572" i="19"/>
  <c r="J571" i="19"/>
  <c r="J570" i="19"/>
  <c r="J569" i="19"/>
  <c r="J568" i="19"/>
  <c r="J567" i="19"/>
  <c r="J566" i="19"/>
  <c r="J565" i="19"/>
  <c r="J564" i="19"/>
  <c r="J563" i="19"/>
  <c r="J562" i="19"/>
  <c r="J561" i="19"/>
  <c r="J560" i="19"/>
  <c r="J559" i="19"/>
  <c r="J558" i="19"/>
  <c r="J557" i="19"/>
  <c r="J556" i="19"/>
  <c r="J555" i="19"/>
  <c r="J554" i="19"/>
  <c r="J553" i="19"/>
  <c r="J552" i="19"/>
  <c r="J551" i="19"/>
  <c r="J550" i="19"/>
  <c r="J549" i="19"/>
  <c r="J548" i="19"/>
  <c r="J547" i="19"/>
  <c r="J546" i="19"/>
  <c r="J545" i="19"/>
  <c r="J544" i="19"/>
  <c r="J543" i="19"/>
  <c r="J542" i="19"/>
  <c r="J541" i="19"/>
  <c r="J540" i="19"/>
  <c r="J539" i="19"/>
  <c r="J538" i="19"/>
  <c r="J537" i="19"/>
  <c r="J536" i="19"/>
  <c r="J535" i="19"/>
  <c r="J534" i="19"/>
  <c r="J533" i="19"/>
  <c r="J532" i="19"/>
  <c r="J531" i="19"/>
  <c r="J530" i="19"/>
  <c r="J529" i="19"/>
  <c r="J528" i="19"/>
  <c r="J527" i="19"/>
  <c r="J526" i="19"/>
  <c r="J525" i="19"/>
  <c r="J524" i="19"/>
  <c r="J523" i="19"/>
  <c r="J522" i="19"/>
  <c r="J521" i="19"/>
  <c r="J520" i="19"/>
  <c r="J519" i="19"/>
  <c r="J518" i="19"/>
  <c r="J517" i="19"/>
  <c r="J516" i="19"/>
  <c r="J515" i="19"/>
  <c r="J514" i="19"/>
  <c r="J513" i="19"/>
  <c r="J512" i="19"/>
  <c r="J511" i="19"/>
  <c r="J510" i="19"/>
  <c r="J509" i="19"/>
  <c r="J508" i="19"/>
  <c r="J507" i="19"/>
  <c r="J506" i="19"/>
  <c r="J505" i="19"/>
  <c r="J504" i="19"/>
  <c r="J503" i="19"/>
  <c r="J502" i="19"/>
  <c r="J501" i="19"/>
  <c r="J500" i="19"/>
  <c r="J499" i="19"/>
  <c r="J498" i="19"/>
  <c r="J497" i="19"/>
  <c r="J496" i="19"/>
  <c r="J495" i="19"/>
  <c r="J494" i="19"/>
  <c r="J493" i="19"/>
  <c r="J492" i="19"/>
  <c r="J491" i="19"/>
  <c r="J490" i="19"/>
  <c r="J489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9" i="19"/>
  <c r="J448" i="19"/>
  <c r="J447" i="19"/>
  <c r="J446" i="19"/>
  <c r="J445" i="19"/>
  <c r="J444" i="19"/>
  <c r="J443" i="19"/>
  <c r="J442" i="19"/>
  <c r="J441" i="19"/>
  <c r="J440" i="19"/>
  <c r="J439" i="19"/>
  <c r="J438" i="19"/>
  <c r="J437" i="19"/>
  <c r="J436" i="19"/>
  <c r="J435" i="19"/>
  <c r="J434" i="19"/>
  <c r="J433" i="19"/>
  <c r="J432" i="19"/>
  <c r="J431" i="19"/>
  <c r="J430" i="19"/>
  <c r="J429" i="19"/>
  <c r="J428" i="19"/>
  <c r="J427" i="19"/>
  <c r="J426" i="19"/>
  <c r="J425" i="19"/>
  <c r="J424" i="19"/>
  <c r="J423" i="19"/>
  <c r="J422" i="19"/>
  <c r="J421" i="19"/>
  <c r="J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1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5" i="19"/>
  <c r="J384" i="19"/>
  <c r="J383" i="19"/>
  <c r="J382" i="19"/>
  <c r="J381" i="19"/>
  <c r="J380" i="19"/>
  <c r="J379" i="19"/>
  <c r="J378" i="19"/>
  <c r="J377" i="19"/>
  <c r="J376" i="19"/>
  <c r="J375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8" i="19"/>
  <c r="J357" i="19"/>
  <c r="J356" i="19"/>
  <c r="J355" i="19"/>
  <c r="J354" i="19"/>
  <c r="J353" i="19"/>
  <c r="J352" i="19"/>
  <c r="J351" i="19"/>
  <c r="J350" i="19"/>
  <c r="J349" i="19"/>
  <c r="J348" i="19"/>
  <c r="J347" i="19"/>
  <c r="J346" i="19"/>
  <c r="J345" i="19"/>
  <c r="J344" i="19"/>
  <c r="J343" i="19"/>
  <c r="J342" i="19"/>
  <c r="J341" i="19"/>
  <c r="J340" i="19"/>
  <c r="J339" i="19"/>
  <c r="J338" i="19"/>
  <c r="J337" i="19"/>
  <c r="J336" i="19"/>
  <c r="J335" i="19"/>
  <c r="J334" i="19"/>
  <c r="J333" i="19"/>
  <c r="J332" i="19"/>
  <c r="J331" i="19"/>
  <c r="J330" i="19"/>
  <c r="J329" i="19"/>
  <c r="J328" i="19"/>
  <c r="J327" i="19"/>
  <c r="J326" i="19"/>
  <c r="J325" i="19"/>
  <c r="J324" i="19"/>
  <c r="J323" i="19"/>
  <c r="J322" i="19"/>
  <c r="J321" i="19"/>
  <c r="J320" i="19"/>
  <c r="J319" i="19"/>
  <c r="J318" i="19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J304" i="19"/>
  <c r="J303" i="19"/>
  <c r="J302" i="19"/>
  <c r="J301" i="19"/>
  <c r="J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J251" i="19"/>
  <c r="J250" i="19"/>
  <c r="J249" i="19"/>
  <c r="J248" i="19"/>
  <c r="J247" i="19"/>
  <c r="J246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25" i="19"/>
  <c r="J224" i="19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J199" i="19"/>
  <c r="J198" i="19"/>
  <c r="J197" i="19"/>
  <c r="J196" i="19"/>
  <c r="J195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72" i="19"/>
  <c r="J171" i="19"/>
  <c r="J170" i="19"/>
  <c r="J16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779" i="20"/>
  <c r="J778" i="20"/>
  <c r="J777" i="20"/>
  <c r="J776" i="20"/>
  <c r="J775" i="20"/>
  <c r="J774" i="20"/>
  <c r="J773" i="20"/>
  <c r="J772" i="20"/>
  <c r="J771" i="20"/>
  <c r="J770" i="20"/>
  <c r="J146" i="20"/>
  <c r="J144" i="20"/>
  <c r="J142" i="20"/>
  <c r="J140" i="20"/>
  <c r="J138" i="20"/>
  <c r="J136" i="20"/>
  <c r="J134" i="20"/>
  <c r="J132" i="20"/>
  <c r="J130" i="20"/>
  <c r="J128" i="20"/>
  <c r="J126" i="20"/>
  <c r="J124" i="20"/>
  <c r="J122" i="20"/>
  <c r="J120" i="20"/>
  <c r="J118" i="20"/>
  <c r="J116" i="20"/>
  <c r="J114" i="20"/>
  <c r="J112" i="20"/>
  <c r="J110" i="20"/>
  <c r="J108" i="20"/>
  <c r="J106" i="20"/>
  <c r="J104" i="20"/>
  <c r="J102" i="20"/>
  <c r="J100" i="20"/>
  <c r="J98" i="20"/>
  <c r="J96" i="20"/>
  <c r="J94" i="20"/>
  <c r="J92" i="20"/>
  <c r="J90" i="20"/>
  <c r="J88" i="20"/>
  <c r="J86" i="20"/>
  <c r="J84" i="20"/>
  <c r="J82" i="20"/>
  <c r="J80" i="20"/>
  <c r="J78" i="20"/>
  <c r="J76" i="20"/>
  <c r="J74" i="20"/>
  <c r="J72" i="20"/>
  <c r="J70" i="20"/>
  <c r="J68" i="20"/>
  <c r="J66" i="20"/>
  <c r="J64" i="20"/>
  <c r="J62" i="20"/>
  <c r="J60" i="20"/>
  <c r="J58" i="20"/>
  <c r="J56" i="20"/>
  <c r="J54" i="20"/>
  <c r="J52" i="20"/>
  <c r="J50" i="20"/>
  <c r="J48" i="20"/>
  <c r="J46" i="20"/>
  <c r="J44" i="20"/>
  <c r="J42" i="20"/>
  <c r="J40" i="20"/>
  <c r="J38" i="20"/>
  <c r="J36" i="20"/>
  <c r="J34" i="20"/>
  <c r="J32" i="20"/>
  <c r="J30" i="20"/>
  <c r="J28" i="20"/>
  <c r="J26" i="20"/>
  <c r="J24" i="20"/>
  <c r="J22" i="20"/>
  <c r="J20" i="20"/>
  <c r="J18" i="20"/>
  <c r="J16" i="20"/>
  <c r="J14" i="20"/>
  <c r="J12" i="20"/>
  <c r="J10" i="20"/>
  <c r="J779" i="21"/>
  <c r="J777" i="21"/>
  <c r="J775" i="21"/>
  <c r="J773" i="21"/>
  <c r="J771" i="21"/>
  <c r="J769" i="21"/>
  <c r="J767" i="21"/>
  <c r="J765" i="21"/>
  <c r="J763" i="21"/>
  <c r="J761" i="21"/>
  <c r="J759" i="21"/>
  <c r="J757" i="21"/>
  <c r="J755" i="21"/>
  <c r="J753" i="21"/>
  <c r="J751" i="21"/>
  <c r="J749" i="21"/>
  <c r="J747" i="21"/>
  <c r="J745" i="21"/>
  <c r="J743" i="21"/>
  <c r="J741" i="21"/>
  <c r="J739" i="21"/>
  <c r="J737" i="21"/>
  <c r="J735" i="21"/>
  <c r="J733" i="21"/>
  <c r="J731" i="21"/>
  <c r="J729" i="21"/>
  <c r="J727" i="21"/>
  <c r="J725" i="21"/>
  <c r="J723" i="21"/>
  <c r="J721" i="21"/>
  <c r="J719" i="21"/>
  <c r="J717" i="21"/>
  <c r="J715" i="21"/>
  <c r="J713" i="21"/>
  <c r="J711" i="21"/>
  <c r="J709" i="21"/>
  <c r="J707" i="21"/>
  <c r="J705" i="21"/>
  <c r="J703" i="21"/>
  <c r="J701" i="21"/>
  <c r="J699" i="21"/>
  <c r="J697" i="21"/>
  <c r="J695" i="21"/>
  <c r="J693" i="21"/>
  <c r="J691" i="21"/>
  <c r="J689" i="21"/>
  <c r="J687" i="21"/>
  <c r="J685" i="21"/>
  <c r="J683" i="21"/>
  <c r="J681" i="21"/>
  <c r="J679" i="21"/>
  <c r="J677" i="21"/>
  <c r="J675" i="21"/>
  <c r="J673" i="21"/>
  <c r="J671" i="21"/>
  <c r="J669" i="21"/>
  <c r="J667" i="21"/>
  <c r="J665" i="21"/>
  <c r="J663" i="21"/>
  <c r="J661" i="21"/>
  <c r="J659" i="21"/>
  <c r="J657" i="21"/>
  <c r="J655" i="21"/>
  <c r="J653" i="21"/>
  <c r="J651" i="21"/>
  <c r="J649" i="21"/>
  <c r="J647" i="21"/>
  <c r="J645" i="21"/>
  <c r="J643" i="21"/>
  <c r="J641" i="21"/>
  <c r="J639" i="21"/>
  <c r="J637" i="21"/>
  <c r="J635" i="21"/>
  <c r="J633" i="21"/>
  <c r="J631" i="21"/>
  <c r="J629" i="21"/>
  <c r="J627" i="21"/>
  <c r="J625" i="21"/>
  <c r="J623" i="21"/>
  <c r="J621" i="21"/>
  <c r="J619" i="21"/>
  <c r="J617" i="21"/>
  <c r="J615" i="21"/>
  <c r="J613" i="21"/>
  <c r="J611" i="21"/>
  <c r="J609" i="21"/>
  <c r="J607" i="21"/>
  <c r="J605" i="21"/>
  <c r="J603" i="21"/>
  <c r="J601" i="21"/>
  <c r="J599" i="21"/>
  <c r="J597" i="21"/>
  <c r="J595" i="21"/>
  <c r="J593" i="21"/>
  <c r="J591" i="21"/>
  <c r="J589" i="21"/>
  <c r="J587" i="21"/>
  <c r="J585" i="21"/>
  <c r="J583" i="21"/>
  <c r="J581" i="21"/>
  <c r="J579" i="21"/>
  <c r="J577" i="21"/>
  <c r="J575" i="21"/>
  <c r="J573" i="21"/>
  <c r="J571" i="21"/>
  <c r="J569" i="21"/>
  <c r="J567" i="21"/>
  <c r="J565" i="21"/>
  <c r="J563" i="21"/>
  <c r="J561" i="21"/>
  <c r="J559" i="21"/>
  <c r="J557" i="21"/>
  <c r="J555" i="21"/>
  <c r="J553" i="21"/>
  <c r="J551" i="21"/>
  <c r="J549" i="21"/>
  <c r="J547" i="21"/>
  <c r="J545" i="21"/>
  <c r="J543" i="21"/>
  <c r="J541" i="21"/>
  <c r="J539" i="21"/>
  <c r="J537" i="21"/>
  <c r="J535" i="21"/>
  <c r="J533" i="21"/>
  <c r="J531" i="21"/>
  <c r="J529" i="21"/>
  <c r="J527" i="21"/>
  <c r="J525" i="21"/>
  <c r="J523" i="21"/>
  <c r="J521" i="21"/>
  <c r="J519" i="21"/>
  <c r="J517" i="21"/>
  <c r="J515" i="21"/>
  <c r="J513" i="21"/>
  <c r="J511" i="21"/>
  <c r="J509" i="21"/>
  <c r="J507" i="21"/>
  <c r="J505" i="21"/>
  <c r="J503" i="21"/>
  <c r="J501" i="21"/>
  <c r="J499" i="21"/>
  <c r="J497" i="21"/>
  <c r="J495" i="21"/>
  <c r="J493" i="21"/>
  <c r="J491" i="21"/>
  <c r="J489" i="21"/>
  <c r="J487" i="21"/>
  <c r="J485" i="21"/>
  <c r="J483" i="21"/>
  <c r="J481" i="21"/>
  <c r="J479" i="21"/>
  <c r="J477" i="21"/>
  <c r="J475" i="21"/>
  <c r="J473" i="21"/>
  <c r="J471" i="21"/>
  <c r="J469" i="21"/>
  <c r="J467" i="21"/>
  <c r="J465" i="21"/>
  <c r="J463" i="21"/>
  <c r="J461" i="21"/>
  <c r="J459" i="21"/>
  <c r="J457" i="21"/>
  <c r="J455" i="21"/>
  <c r="J453" i="21"/>
  <c r="J451" i="21"/>
  <c r="J449" i="21"/>
  <c r="J447" i="21"/>
  <c r="J445" i="21"/>
  <c r="J443" i="21"/>
  <c r="J441" i="21"/>
  <c r="J439" i="21"/>
  <c r="J437" i="21"/>
  <c r="J435" i="21"/>
  <c r="J433" i="21"/>
  <c r="J431" i="21"/>
  <c r="J429" i="21"/>
  <c r="J427" i="21"/>
  <c r="J425" i="21"/>
  <c r="J423" i="21"/>
  <c r="J421" i="21"/>
  <c r="J419" i="21"/>
  <c r="J417" i="21"/>
  <c r="J415" i="21"/>
  <c r="J413" i="21"/>
  <c r="J411" i="21"/>
  <c r="J409" i="21"/>
  <c r="J407" i="21"/>
  <c r="J145" i="20"/>
  <c r="J143" i="20"/>
  <c r="J141" i="20"/>
  <c r="J139" i="20"/>
  <c r="J137" i="20"/>
  <c r="J135" i="20"/>
  <c r="J133" i="20"/>
  <c r="J131" i="20"/>
  <c r="J129" i="20"/>
  <c r="J127" i="20"/>
  <c r="J125" i="20"/>
  <c r="J123" i="20"/>
  <c r="J121" i="20"/>
  <c r="J119" i="20"/>
  <c r="J117" i="20"/>
  <c r="J115" i="20"/>
  <c r="J113" i="20"/>
  <c r="J111" i="20"/>
  <c r="J109" i="20"/>
  <c r="J107" i="20"/>
  <c r="J105" i="20"/>
  <c r="J103" i="20"/>
  <c r="J101" i="20"/>
  <c r="J99" i="20"/>
  <c r="J97" i="20"/>
  <c r="J95" i="20"/>
  <c r="J93" i="20"/>
  <c r="J91" i="20"/>
  <c r="J89" i="20"/>
  <c r="J87" i="20"/>
  <c r="J85" i="20"/>
  <c r="J83" i="20"/>
  <c r="J81" i="20"/>
  <c r="J79" i="20"/>
  <c r="J77" i="20"/>
  <c r="J75" i="20"/>
  <c r="J73" i="20"/>
  <c r="J71" i="20"/>
  <c r="J69" i="20"/>
  <c r="J67" i="20"/>
  <c r="J65" i="20"/>
  <c r="J63" i="20"/>
  <c r="J61" i="20"/>
  <c r="J59" i="20"/>
  <c r="J57" i="20"/>
  <c r="J55" i="20"/>
  <c r="J53" i="20"/>
  <c r="J51" i="20"/>
  <c r="J49" i="20"/>
  <c r="J47" i="20"/>
  <c r="J45" i="20"/>
  <c r="J43" i="20"/>
  <c r="J41" i="20"/>
  <c r="J39" i="20"/>
  <c r="J37" i="20"/>
  <c r="J35" i="20"/>
  <c r="J33" i="20"/>
  <c r="J31" i="20"/>
  <c r="J29" i="20"/>
  <c r="J27" i="20"/>
  <c r="J25" i="20"/>
  <c r="J23" i="20"/>
  <c r="J21" i="20"/>
  <c r="J19" i="20"/>
  <c r="J17" i="20"/>
  <c r="J15" i="20"/>
  <c r="J13" i="20"/>
  <c r="J11" i="20"/>
  <c r="J9" i="20"/>
  <c r="J778" i="21"/>
  <c r="J776" i="21"/>
  <c r="J774" i="21"/>
  <c r="J772" i="21"/>
  <c r="J770" i="21"/>
  <c r="J768" i="21"/>
  <c r="J766" i="21"/>
  <c r="J764" i="21"/>
  <c r="J762" i="21"/>
  <c r="J760" i="21"/>
  <c r="J758" i="21"/>
  <c r="J756" i="21"/>
  <c r="J754" i="21"/>
  <c r="J752" i="21"/>
  <c r="J750" i="21"/>
  <c r="J748" i="21"/>
  <c r="J746" i="21"/>
  <c r="J744" i="21"/>
  <c r="J742" i="21"/>
  <c r="J740" i="21"/>
  <c r="J738" i="21"/>
  <c r="J736" i="21"/>
  <c r="J734" i="21"/>
  <c r="J732" i="21"/>
  <c r="J730" i="21"/>
  <c r="J728" i="21"/>
  <c r="J726" i="21"/>
  <c r="J724" i="21"/>
  <c r="J722" i="21"/>
  <c r="J720" i="21"/>
  <c r="J718" i="21"/>
  <c r="J716" i="21"/>
  <c r="J714" i="21"/>
  <c r="J712" i="21"/>
  <c r="J710" i="21"/>
  <c r="J708" i="21"/>
  <c r="J706" i="21"/>
  <c r="J704" i="21"/>
  <c r="J702" i="21"/>
  <c r="J700" i="21"/>
  <c r="J698" i="21"/>
  <c r="J696" i="21"/>
  <c r="J694" i="21"/>
  <c r="J692" i="21"/>
  <c r="J690" i="21"/>
  <c r="J688" i="21"/>
  <c r="J686" i="21"/>
  <c r="J684" i="21"/>
  <c r="J682" i="21"/>
  <c r="J680" i="21"/>
  <c r="J678" i="21"/>
  <c r="J676" i="21"/>
  <c r="J674" i="21"/>
  <c r="J672" i="21"/>
  <c r="J670" i="21"/>
  <c r="J668" i="21"/>
  <c r="J666" i="21"/>
  <c r="J664" i="21"/>
  <c r="J662" i="21"/>
  <c r="J660" i="21"/>
  <c r="J658" i="21"/>
  <c r="J656" i="21"/>
  <c r="J654" i="21"/>
  <c r="J652" i="21"/>
  <c r="J650" i="21"/>
  <c r="J648" i="21"/>
  <c r="J646" i="21"/>
  <c r="J644" i="21"/>
  <c r="J642" i="21"/>
  <c r="J640" i="21"/>
  <c r="J638" i="21"/>
  <c r="J636" i="21"/>
  <c r="J634" i="21"/>
  <c r="J632" i="21"/>
  <c r="J630" i="21"/>
  <c r="J628" i="21"/>
  <c r="J626" i="21"/>
  <c r="J624" i="21"/>
  <c r="J622" i="21"/>
  <c r="J620" i="21"/>
  <c r="J618" i="21"/>
  <c r="J616" i="21"/>
  <c r="J614" i="21"/>
  <c r="J612" i="21"/>
  <c r="J610" i="21"/>
  <c r="J608" i="21"/>
  <c r="J606" i="21"/>
  <c r="J604" i="21"/>
  <c r="J602" i="21"/>
  <c r="J600" i="21"/>
  <c r="J598" i="21"/>
  <c r="J596" i="21"/>
  <c r="J594" i="21"/>
  <c r="J592" i="21"/>
  <c r="J590" i="21"/>
  <c r="J588" i="21"/>
  <c r="J586" i="21"/>
  <c r="J584" i="21"/>
  <c r="J582" i="21"/>
  <c r="J580" i="21"/>
  <c r="J578" i="21"/>
  <c r="J576" i="21"/>
  <c r="J574" i="21"/>
  <c r="J572" i="21"/>
  <c r="J570" i="21"/>
  <c r="J568" i="21"/>
  <c r="J566" i="21"/>
  <c r="J564" i="21"/>
  <c r="J562" i="21"/>
  <c r="J560" i="21"/>
  <c r="J558" i="21"/>
  <c r="J556" i="21"/>
  <c r="J554" i="21"/>
  <c r="J552" i="21"/>
  <c r="J550" i="21"/>
  <c r="J548" i="21"/>
  <c r="J546" i="21"/>
  <c r="J544" i="21"/>
  <c r="J542" i="21"/>
  <c r="J540" i="21"/>
  <c r="J538" i="21"/>
  <c r="J536" i="21"/>
  <c r="J534" i="21"/>
  <c r="J532" i="21"/>
  <c r="J530" i="21"/>
  <c r="J528" i="21"/>
  <c r="J526" i="21"/>
  <c r="J524" i="21"/>
  <c r="J522" i="21"/>
  <c r="J520" i="21"/>
  <c r="J518" i="21"/>
  <c r="J516" i="21"/>
  <c r="J514" i="21"/>
  <c r="J512" i="21"/>
  <c r="J510" i="21"/>
  <c r="J508" i="21"/>
  <c r="J506" i="21"/>
  <c r="J504" i="21"/>
  <c r="J502" i="21"/>
  <c r="J500" i="21"/>
  <c r="J498" i="21"/>
  <c r="J496" i="21"/>
  <c r="J494" i="21"/>
  <c r="J492" i="21"/>
  <c r="J490" i="21"/>
  <c r="J488" i="21"/>
  <c r="J486" i="21"/>
  <c r="J484" i="21"/>
  <c r="J482" i="21"/>
  <c r="J480" i="21"/>
  <c r="J478" i="21"/>
  <c r="J476" i="21"/>
  <c r="J474" i="21"/>
  <c r="J472" i="21"/>
  <c r="J470" i="21"/>
  <c r="J468" i="21"/>
  <c r="J466" i="21"/>
  <c r="J464" i="21"/>
  <c r="J462" i="21"/>
  <c r="J460" i="21"/>
  <c r="J458" i="21"/>
  <c r="J456" i="21"/>
  <c r="J454" i="21"/>
  <c r="J452" i="21"/>
  <c r="J450" i="21"/>
  <c r="J448" i="21"/>
  <c r="J446" i="21"/>
  <c r="J444" i="21"/>
  <c r="J442" i="21"/>
  <c r="J440" i="21"/>
  <c r="J438" i="21"/>
  <c r="J436" i="21"/>
  <c r="J434" i="21"/>
  <c r="J432" i="21"/>
  <c r="J430" i="21"/>
  <c r="J428" i="21"/>
  <c r="J426" i="21"/>
  <c r="J424" i="21"/>
  <c r="J422" i="21"/>
  <c r="J420" i="21"/>
  <c r="J418" i="21"/>
  <c r="J416" i="21"/>
  <c r="J414" i="21"/>
  <c r="J412" i="21"/>
  <c r="J410" i="21"/>
  <c r="J408" i="21"/>
  <c r="J406" i="21"/>
  <c r="J405" i="21"/>
  <c r="J404" i="21"/>
  <c r="J403" i="21"/>
  <c r="J402" i="21"/>
  <c r="J401" i="21"/>
  <c r="J400" i="21"/>
  <c r="J399" i="21"/>
  <c r="J398" i="21"/>
  <c r="J397" i="21"/>
  <c r="J396" i="21"/>
  <c r="J395" i="21"/>
  <c r="J394" i="21"/>
  <c r="J393" i="21"/>
  <c r="J392" i="21"/>
  <c r="J391" i="21"/>
  <c r="J390" i="21"/>
  <c r="J389" i="21"/>
  <c r="J388" i="21"/>
  <c r="J387" i="21"/>
  <c r="J386" i="21"/>
  <c r="J385" i="21"/>
  <c r="J384" i="21"/>
  <c r="J383" i="21"/>
  <c r="J382" i="21"/>
  <c r="J381" i="21"/>
  <c r="J380" i="21"/>
  <c r="J379" i="21"/>
  <c r="J378" i="21"/>
  <c r="J377" i="21"/>
  <c r="J376" i="21"/>
  <c r="J375" i="21"/>
  <c r="J374" i="21"/>
  <c r="J373" i="21"/>
  <c r="J372" i="21"/>
  <c r="J371" i="21"/>
  <c r="J370" i="21"/>
  <c r="J369" i="21"/>
  <c r="J368" i="21"/>
  <c r="J367" i="21"/>
  <c r="J366" i="21"/>
  <c r="J365" i="21"/>
  <c r="J364" i="21"/>
  <c r="J363" i="21"/>
  <c r="J362" i="21"/>
  <c r="J361" i="21"/>
  <c r="J360" i="21"/>
  <c r="J359" i="21"/>
  <c r="J358" i="21"/>
  <c r="J357" i="21"/>
  <c r="J356" i="21"/>
  <c r="J355" i="21"/>
  <c r="J354" i="21"/>
  <c r="J353" i="21"/>
  <c r="J352" i="21"/>
  <c r="J351" i="21"/>
  <c r="J350" i="21"/>
  <c r="J349" i="21"/>
  <c r="J348" i="21"/>
  <c r="J347" i="21"/>
  <c r="J346" i="21"/>
  <c r="J345" i="21"/>
  <c r="J344" i="21"/>
  <c r="J343" i="21"/>
  <c r="J342" i="21"/>
  <c r="J341" i="21"/>
  <c r="J340" i="21"/>
  <c r="J339" i="21"/>
  <c r="J338" i="21"/>
  <c r="J337" i="21"/>
  <c r="J336" i="21"/>
  <c r="J335" i="21"/>
  <c r="J334" i="21"/>
  <c r="J333" i="21"/>
  <c r="J332" i="21"/>
  <c r="J331" i="21"/>
  <c r="J330" i="21"/>
  <c r="J329" i="21"/>
  <c r="J328" i="21"/>
  <c r="J327" i="21"/>
  <c r="J326" i="21"/>
  <c r="J325" i="21"/>
  <c r="J324" i="21"/>
  <c r="J323" i="21"/>
  <c r="J322" i="21"/>
  <c r="J321" i="21"/>
  <c r="J320" i="21"/>
  <c r="J319" i="21"/>
  <c r="J318" i="21"/>
  <c r="J317" i="21"/>
  <c r="J316" i="21"/>
  <c r="J315" i="21"/>
  <c r="J314" i="21"/>
  <c r="J313" i="21"/>
  <c r="J312" i="21"/>
  <c r="J311" i="21"/>
  <c r="J310" i="21"/>
  <c r="J309" i="21"/>
  <c r="J308" i="21"/>
  <c r="J307" i="21"/>
  <c r="J306" i="21"/>
  <c r="J305" i="21"/>
  <c r="J304" i="21"/>
  <c r="J303" i="21"/>
  <c r="J302" i="21"/>
  <c r="J301" i="21"/>
  <c r="J300" i="21"/>
  <c r="J299" i="21"/>
  <c r="J298" i="21"/>
  <c r="J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7" i="21"/>
  <c r="J256" i="21"/>
  <c r="J255" i="21"/>
  <c r="J254" i="21"/>
  <c r="J253" i="21"/>
  <c r="J252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17" i="21"/>
  <c r="J216" i="21"/>
  <c r="J215" i="21"/>
  <c r="J214" i="21"/>
  <c r="J213" i="21"/>
  <c r="J212" i="21"/>
  <c r="J211" i="21"/>
  <c r="J210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288" i="22"/>
  <c r="J287" i="22"/>
  <c r="J286" i="22"/>
  <c r="J285" i="22"/>
  <c r="J284" i="22"/>
  <c r="J283" i="22"/>
  <c r="J282" i="22"/>
  <c r="J281" i="22"/>
  <c r="J280" i="22"/>
  <c r="J279" i="22"/>
  <c r="J278" i="22"/>
  <c r="J277" i="22"/>
  <c r="J276" i="22"/>
  <c r="J275" i="22"/>
  <c r="J274" i="22"/>
  <c r="J273" i="22"/>
  <c r="J272" i="22"/>
  <c r="J271" i="22"/>
  <c r="J270" i="22"/>
  <c r="J269" i="22"/>
  <c r="J268" i="22"/>
  <c r="J267" i="22"/>
  <c r="J266" i="22"/>
  <c r="J265" i="22"/>
  <c r="J264" i="22"/>
  <c r="J263" i="22"/>
  <c r="J262" i="22"/>
  <c r="J261" i="22"/>
  <c r="J260" i="22"/>
  <c r="J259" i="22"/>
  <c r="J258" i="22"/>
  <c r="J257" i="22"/>
  <c r="J256" i="22"/>
  <c r="J255" i="22"/>
  <c r="J254" i="22"/>
  <c r="J253" i="22"/>
  <c r="J252" i="22"/>
  <c r="J251" i="22"/>
  <c r="J250" i="22"/>
  <c r="J249" i="22"/>
  <c r="J248" i="22"/>
  <c r="J247" i="22"/>
  <c r="J246" i="22"/>
  <c r="J245" i="22"/>
  <c r="J244" i="22"/>
  <c r="J243" i="22"/>
  <c r="J242" i="22"/>
  <c r="J241" i="22"/>
  <c r="J240" i="22"/>
  <c r="J239" i="22"/>
  <c r="J238" i="22"/>
  <c r="J237" i="22"/>
  <c r="J236" i="22"/>
  <c r="J235" i="22"/>
  <c r="J234" i="22"/>
  <c r="J233" i="22"/>
  <c r="J232" i="22"/>
  <c r="J231" i="22"/>
  <c r="J230" i="22"/>
  <c r="J229" i="22"/>
  <c r="J228" i="22"/>
  <c r="J227" i="22"/>
  <c r="J226" i="22"/>
  <c r="J225" i="22"/>
  <c r="J224" i="22"/>
  <c r="J223" i="22"/>
  <c r="J222" i="22"/>
  <c r="J221" i="22"/>
  <c r="J220" i="22"/>
  <c r="J219" i="22"/>
  <c r="J218" i="22"/>
  <c r="J217" i="22"/>
  <c r="J216" i="22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J193" i="22"/>
  <c r="J192" i="22"/>
  <c r="J191" i="22"/>
  <c r="J190" i="22"/>
  <c r="J189" i="22"/>
  <c r="J188" i="22"/>
  <c r="J187" i="22"/>
  <c r="J186" i="22"/>
  <c r="J185" i="22"/>
  <c r="J184" i="22"/>
  <c r="J183" i="22"/>
  <c r="J182" i="22"/>
  <c r="J181" i="22"/>
  <c r="J180" i="22"/>
  <c r="J179" i="22"/>
  <c r="J178" i="22"/>
  <c r="J177" i="22"/>
  <c r="J176" i="22"/>
  <c r="J175" i="22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5" i="49" l="1"/>
  <c r="J121" i="39"/>
  <c r="C125" i="48"/>
  <c r="D125" i="48" s="1"/>
  <c r="J123" i="48"/>
  <c r="C122" i="39"/>
  <c r="D122" i="39" s="1"/>
  <c r="J126" i="49" l="1"/>
  <c r="J122" i="39"/>
  <c r="C126" i="48"/>
  <c r="D126" i="48" s="1"/>
  <c r="J124" i="48"/>
  <c r="C123" i="39"/>
  <c r="D123" i="39" s="1"/>
  <c r="J127" i="49" l="1"/>
  <c r="J123" i="39"/>
  <c r="J125" i="48"/>
  <c r="C127" i="48"/>
  <c r="D127" i="48" s="1"/>
  <c r="C124" i="39"/>
  <c r="D124" i="39" s="1"/>
  <c r="J128" i="49" l="1"/>
  <c r="J124" i="39"/>
  <c r="C128" i="48"/>
  <c r="D128" i="48" s="1"/>
  <c r="J126" i="48"/>
  <c r="C125" i="39"/>
  <c r="D125" i="39" s="1"/>
  <c r="J129" i="49" l="1"/>
  <c r="J125" i="39"/>
  <c r="C129" i="48"/>
  <c r="D129" i="48" s="1"/>
  <c r="J127" i="48"/>
  <c r="C126" i="39"/>
  <c r="D126" i="39" s="1"/>
  <c r="J130" i="49" l="1"/>
  <c r="J126" i="39"/>
  <c r="J128" i="48"/>
  <c r="C130" i="48"/>
  <c r="D130" i="48" s="1"/>
  <c r="C127" i="39"/>
  <c r="D127" i="39" s="1"/>
  <c r="J131" i="49" l="1"/>
  <c r="J127" i="39"/>
  <c r="C131" i="48"/>
  <c r="D131" i="48" s="1"/>
  <c r="J129" i="48"/>
  <c r="C128" i="39"/>
  <c r="D128" i="39" s="1"/>
  <c r="J132" i="49" l="1"/>
  <c r="J128" i="39"/>
  <c r="C132" i="48"/>
  <c r="D132" i="48" s="1"/>
  <c r="J130" i="48"/>
  <c r="C129" i="39"/>
  <c r="D129" i="39" s="1"/>
  <c r="J133" i="49" l="1"/>
  <c r="J129" i="39"/>
  <c r="J131" i="48"/>
  <c r="C133" i="48"/>
  <c r="D133" i="48" s="1"/>
  <c r="C130" i="39"/>
  <c r="D130" i="39" s="1"/>
  <c r="J134" i="49" l="1"/>
  <c r="J130" i="39"/>
  <c r="C134" i="48"/>
  <c r="D134" i="48" s="1"/>
  <c r="J132" i="48"/>
  <c r="C131" i="39"/>
  <c r="D131" i="39" s="1"/>
  <c r="J135" i="49" l="1"/>
  <c r="J131" i="39"/>
  <c r="C135" i="48"/>
  <c r="D135" i="48" s="1"/>
  <c r="J133" i="48"/>
  <c r="C132" i="39"/>
  <c r="D132" i="39" s="1"/>
  <c r="J136" i="49" l="1"/>
  <c r="J132" i="39"/>
  <c r="J134" i="48"/>
  <c r="C136" i="48"/>
  <c r="D136" i="48" s="1"/>
  <c r="C133" i="39"/>
  <c r="D133" i="39" s="1"/>
  <c r="J137" i="49" l="1"/>
  <c r="J133" i="39"/>
  <c r="C137" i="48"/>
  <c r="D137" i="48" s="1"/>
  <c r="J135" i="48"/>
  <c r="C134" i="39"/>
  <c r="D134" i="39" s="1"/>
  <c r="J138" i="49" l="1"/>
  <c r="J134" i="39"/>
  <c r="J136" i="48"/>
  <c r="C138" i="48"/>
  <c r="D138" i="48" s="1"/>
  <c r="C135" i="39"/>
  <c r="D135" i="39" s="1"/>
  <c r="J139" i="49" l="1"/>
  <c r="J135" i="39"/>
  <c r="J137" i="48"/>
  <c r="C139" i="48"/>
  <c r="D139" i="48" s="1"/>
  <c r="C136" i="39"/>
  <c r="D136" i="39" s="1"/>
  <c r="J140" i="49" l="1"/>
  <c r="J136" i="39"/>
  <c r="C140" i="48"/>
  <c r="D140" i="48" s="1"/>
  <c r="J138" i="48"/>
  <c r="C137" i="39"/>
  <c r="D137" i="39" s="1"/>
  <c r="J141" i="49" l="1"/>
  <c r="J137" i="39"/>
  <c r="C141" i="48"/>
  <c r="D141" i="48" s="1"/>
  <c r="J139" i="48"/>
  <c r="C138" i="39"/>
  <c r="D138" i="39" s="1"/>
  <c r="J142" i="49" l="1"/>
  <c r="J138" i="39"/>
  <c r="C142" i="48"/>
  <c r="D142" i="48" s="1"/>
  <c r="J140" i="48"/>
  <c r="C139" i="39"/>
  <c r="D139" i="39" s="1"/>
  <c r="J143" i="49" l="1"/>
  <c r="J139" i="39"/>
  <c r="C143" i="48"/>
  <c r="D143" i="48" s="1"/>
  <c r="J141" i="48"/>
  <c r="C140" i="39"/>
  <c r="D140" i="39" s="1"/>
  <c r="J144" i="49" l="1"/>
  <c r="J140" i="39"/>
  <c r="C144" i="48"/>
  <c r="D144" i="48" s="1"/>
  <c r="J142" i="48"/>
  <c r="C141" i="39"/>
  <c r="D141" i="39" s="1"/>
  <c r="J145" i="49" l="1"/>
  <c r="J141" i="39"/>
  <c r="C145" i="48"/>
  <c r="D145" i="48" s="1"/>
  <c r="J143" i="48"/>
  <c r="C142" i="39"/>
  <c r="D142" i="39" s="1"/>
  <c r="J146" i="49" l="1"/>
  <c r="J142" i="39"/>
  <c r="C146" i="48"/>
  <c r="D146" i="48" s="1"/>
  <c r="J144" i="48"/>
  <c r="C143" i="39"/>
  <c r="D143" i="39" s="1"/>
  <c r="J147" i="49" l="1"/>
  <c r="J143" i="39"/>
  <c r="J145" i="48"/>
  <c r="C147" i="48"/>
  <c r="D147" i="48" s="1"/>
  <c r="C144" i="39"/>
  <c r="D144" i="39" s="1"/>
  <c r="J148" i="49" l="1"/>
  <c r="J144" i="39"/>
  <c r="J146" i="48"/>
  <c r="C148" i="48"/>
  <c r="D148" i="48" s="1"/>
  <c r="C145" i="39"/>
  <c r="D145" i="39" s="1"/>
  <c r="J149" i="49" l="1"/>
  <c r="J145" i="39"/>
  <c r="J147" i="48"/>
  <c r="C149" i="48"/>
  <c r="D149" i="48" s="1"/>
  <c r="C146" i="39"/>
  <c r="D146" i="39" s="1"/>
  <c r="J150" i="49" l="1"/>
  <c r="J146" i="39"/>
  <c r="J148" i="48"/>
  <c r="C150" i="48"/>
  <c r="D150" i="48" s="1"/>
  <c r="C147" i="39"/>
  <c r="D147" i="39" s="1"/>
  <c r="J151" i="49" l="1"/>
  <c r="J147" i="39"/>
  <c r="J149" i="48"/>
  <c r="C151" i="48"/>
  <c r="D151" i="48" s="1"/>
  <c r="C148" i="39"/>
  <c r="D148" i="39" s="1"/>
  <c r="J152" i="49" l="1"/>
  <c r="J148" i="39"/>
  <c r="C152" i="48"/>
  <c r="D152" i="48" s="1"/>
  <c r="J150" i="48"/>
  <c r="C149" i="39"/>
  <c r="D149" i="39" s="1"/>
  <c r="J153" i="49" l="1"/>
  <c r="J149" i="39"/>
  <c r="J151" i="48"/>
  <c r="C153" i="48"/>
  <c r="D153" i="48" s="1"/>
  <c r="C150" i="39"/>
  <c r="D150" i="39" s="1"/>
  <c r="J154" i="49" l="1"/>
  <c r="J150" i="39"/>
  <c r="J152" i="48"/>
  <c r="C154" i="48"/>
  <c r="D154" i="48" s="1"/>
  <c r="C151" i="39"/>
  <c r="D151" i="39" s="1"/>
  <c r="J155" i="49" l="1"/>
  <c r="J151" i="39"/>
  <c r="J153" i="48"/>
  <c r="C155" i="48"/>
  <c r="D155" i="48" s="1"/>
  <c r="C152" i="39"/>
  <c r="D152" i="39" s="1"/>
  <c r="J156" i="49" l="1"/>
  <c r="J152" i="39"/>
  <c r="J154" i="48"/>
  <c r="C156" i="48"/>
  <c r="D156" i="48" s="1"/>
  <c r="C153" i="39"/>
  <c r="D153" i="39" s="1"/>
  <c r="J157" i="49" l="1"/>
  <c r="J153" i="39"/>
  <c r="J155" i="48"/>
  <c r="C157" i="48"/>
  <c r="D157" i="48" s="1"/>
  <c r="C154" i="39"/>
  <c r="D154" i="39" s="1"/>
  <c r="J158" i="49" l="1"/>
  <c r="J154" i="39"/>
  <c r="J156" i="48"/>
  <c r="C158" i="48"/>
  <c r="D158" i="48" s="1"/>
  <c r="C155" i="39"/>
  <c r="D155" i="39" s="1"/>
  <c r="J159" i="49" l="1"/>
  <c r="J155" i="39"/>
  <c r="J157" i="48"/>
  <c r="C159" i="48"/>
  <c r="D159" i="48" s="1"/>
  <c r="C156" i="39"/>
  <c r="D156" i="39" s="1"/>
  <c r="J160" i="49" l="1"/>
  <c r="J156" i="39"/>
  <c r="J158" i="48"/>
  <c r="C160" i="48"/>
  <c r="D160" i="48" s="1"/>
  <c r="C157" i="39"/>
  <c r="D157" i="39" s="1"/>
  <c r="J161" i="49" l="1"/>
  <c r="J157" i="39"/>
  <c r="C161" i="48"/>
  <c r="D161" i="48" s="1"/>
  <c r="J159" i="48"/>
  <c r="C158" i="39"/>
  <c r="D158" i="39" s="1"/>
  <c r="J162" i="49" l="1"/>
  <c r="J158" i="39"/>
  <c r="J160" i="48"/>
  <c r="C162" i="48"/>
  <c r="D162" i="48" s="1"/>
  <c r="C159" i="39"/>
  <c r="D159" i="39" s="1"/>
  <c r="J163" i="49" l="1"/>
  <c r="J159" i="39"/>
  <c r="J161" i="48"/>
  <c r="C163" i="48"/>
  <c r="D163" i="48" s="1"/>
  <c r="C160" i="39"/>
  <c r="D160" i="39" s="1"/>
  <c r="J164" i="49" l="1"/>
  <c r="J160" i="39"/>
  <c r="J162" i="48"/>
  <c r="C164" i="48"/>
  <c r="D164" i="48" s="1"/>
  <c r="C161" i="39"/>
  <c r="D161" i="39" s="1"/>
  <c r="J165" i="49" l="1"/>
  <c r="J161" i="39"/>
  <c r="J163" i="48"/>
  <c r="C165" i="48"/>
  <c r="D165" i="48" s="1"/>
  <c r="C162" i="39"/>
  <c r="D162" i="39" s="1"/>
  <c r="J166" i="49" l="1"/>
  <c r="J162" i="39"/>
  <c r="J164" i="48"/>
  <c r="C166" i="48"/>
  <c r="D166" i="48" s="1"/>
  <c r="C163" i="39"/>
  <c r="D163" i="39" s="1"/>
  <c r="J167" i="49" l="1"/>
  <c r="J163" i="39"/>
  <c r="J165" i="48"/>
  <c r="C167" i="48"/>
  <c r="D167" i="48" s="1"/>
  <c r="C164" i="39"/>
  <c r="D164" i="39" s="1"/>
  <c r="J168" i="49" l="1"/>
  <c r="J164" i="39"/>
  <c r="J166" i="48"/>
  <c r="C168" i="48"/>
  <c r="D168" i="48" s="1"/>
  <c r="C165" i="39"/>
  <c r="D165" i="39" s="1"/>
  <c r="J169" i="49" l="1"/>
  <c r="J165" i="39"/>
  <c r="J167" i="48"/>
  <c r="C169" i="48"/>
  <c r="D169" i="48" s="1"/>
  <c r="C166" i="39"/>
  <c r="D166" i="39" s="1"/>
  <c r="J170" i="49" l="1"/>
  <c r="J166" i="39"/>
  <c r="C170" i="48"/>
  <c r="D170" i="48" s="1"/>
  <c r="J168" i="48"/>
  <c r="C167" i="39"/>
  <c r="D167" i="39" s="1"/>
  <c r="J171" i="49" l="1"/>
  <c r="J167" i="39"/>
  <c r="J169" i="48"/>
  <c r="C171" i="48"/>
  <c r="D171" i="48" s="1"/>
  <c r="C168" i="39"/>
  <c r="D168" i="39" s="1"/>
  <c r="J172" i="49" l="1"/>
  <c r="J168" i="39"/>
  <c r="J170" i="48"/>
  <c r="C172" i="48"/>
  <c r="D172" i="48" s="1"/>
  <c r="C169" i="39"/>
  <c r="D169" i="39" s="1"/>
  <c r="J173" i="49" l="1"/>
  <c r="J169" i="39"/>
  <c r="C173" i="48"/>
  <c r="D173" i="48" s="1"/>
  <c r="J171" i="48"/>
  <c r="C170" i="39"/>
  <c r="D170" i="39" s="1"/>
  <c r="J174" i="49" l="1"/>
  <c r="J170" i="39"/>
  <c r="J172" i="48"/>
  <c r="C174" i="48"/>
  <c r="D174" i="48" s="1"/>
  <c r="C171" i="39"/>
  <c r="D171" i="39" s="1"/>
  <c r="J175" i="49" l="1"/>
  <c r="J171" i="39"/>
  <c r="J173" i="48"/>
  <c r="C175" i="48"/>
  <c r="D175" i="48" s="1"/>
  <c r="C172" i="39"/>
  <c r="D172" i="39" s="1"/>
  <c r="J176" i="49" l="1"/>
  <c r="J172" i="39"/>
  <c r="J174" i="48"/>
  <c r="C176" i="48"/>
  <c r="D176" i="48" s="1"/>
  <c r="C173" i="39"/>
  <c r="D173" i="39" s="1"/>
  <c r="J177" i="49" l="1"/>
  <c r="J173" i="39"/>
  <c r="J175" i="48"/>
  <c r="C177" i="48"/>
  <c r="D177" i="48" s="1"/>
  <c r="C174" i="39"/>
  <c r="D174" i="39" s="1"/>
  <c r="J178" i="49" l="1"/>
  <c r="J174" i="39"/>
  <c r="J176" i="48"/>
  <c r="C178" i="48"/>
  <c r="D178" i="48" s="1"/>
  <c r="C175" i="39"/>
  <c r="D175" i="39" s="1"/>
  <c r="J179" i="49" l="1"/>
  <c r="J175" i="39"/>
  <c r="J177" i="48"/>
  <c r="C179" i="48"/>
  <c r="D179" i="48" s="1"/>
  <c r="C176" i="39"/>
  <c r="D176" i="39" s="1"/>
  <c r="J180" i="49" l="1"/>
  <c r="J176" i="39"/>
  <c r="J178" i="48"/>
  <c r="C180" i="48"/>
  <c r="D180" i="48" s="1"/>
  <c r="C177" i="39"/>
  <c r="D177" i="39" s="1"/>
  <c r="J181" i="49" l="1"/>
  <c r="J177" i="39"/>
  <c r="J179" i="48"/>
  <c r="C181" i="48"/>
  <c r="D181" i="48" s="1"/>
  <c r="C178" i="39"/>
  <c r="D178" i="39" s="1"/>
  <c r="J182" i="49" l="1"/>
  <c r="J178" i="39"/>
  <c r="C182" i="48"/>
  <c r="D182" i="48" s="1"/>
  <c r="J180" i="48"/>
  <c r="C179" i="39"/>
  <c r="D179" i="39" s="1"/>
  <c r="J183" i="49" l="1"/>
  <c r="J179" i="39"/>
  <c r="C183" i="48"/>
  <c r="D183" i="48" s="1"/>
  <c r="J181" i="48"/>
  <c r="C180" i="39"/>
  <c r="D180" i="39" s="1"/>
  <c r="J184" i="49" l="1"/>
  <c r="J180" i="39"/>
  <c r="J182" i="48"/>
  <c r="C184" i="48"/>
  <c r="D184" i="48" s="1"/>
  <c r="C181" i="39"/>
  <c r="D181" i="39" s="1"/>
  <c r="J185" i="49" l="1"/>
  <c r="J181" i="39"/>
  <c r="C185" i="48"/>
  <c r="D185" i="48" s="1"/>
  <c r="J183" i="48"/>
  <c r="C182" i="39"/>
  <c r="D182" i="39" s="1"/>
  <c r="J186" i="49" l="1"/>
  <c r="J182" i="39"/>
  <c r="C186" i="48"/>
  <c r="D186" i="48" s="1"/>
  <c r="J184" i="48"/>
  <c r="C183" i="39"/>
  <c r="D183" i="39" s="1"/>
  <c r="J187" i="49" l="1"/>
  <c r="J183" i="39"/>
  <c r="J185" i="48"/>
  <c r="C187" i="48"/>
  <c r="D187" i="48" s="1"/>
  <c r="C184" i="39"/>
  <c r="D184" i="39" s="1"/>
  <c r="J188" i="49" l="1"/>
  <c r="J184" i="39"/>
  <c r="C188" i="48"/>
  <c r="D188" i="48" s="1"/>
  <c r="J186" i="48"/>
  <c r="C185" i="39"/>
  <c r="D185" i="39" s="1"/>
  <c r="J189" i="49" l="1"/>
  <c r="J185" i="39"/>
  <c r="J187" i="48"/>
  <c r="C189" i="48"/>
  <c r="D189" i="48" s="1"/>
  <c r="C186" i="39"/>
  <c r="D186" i="39" s="1"/>
  <c r="J190" i="49" l="1"/>
  <c r="J186" i="39"/>
  <c r="J188" i="48"/>
  <c r="C190" i="48"/>
  <c r="D190" i="48" s="1"/>
  <c r="C187" i="39"/>
  <c r="D187" i="39" s="1"/>
  <c r="J191" i="49" l="1"/>
  <c r="J187" i="39"/>
  <c r="C191" i="48"/>
  <c r="D191" i="48" s="1"/>
  <c r="J189" i="48"/>
  <c r="C188" i="39"/>
  <c r="D188" i="39" s="1"/>
  <c r="J192" i="49" l="1"/>
  <c r="J188" i="39"/>
  <c r="J190" i="48"/>
  <c r="C192" i="48"/>
  <c r="D192" i="48" s="1"/>
  <c r="C189" i="39"/>
  <c r="D189" i="39" s="1"/>
  <c r="J193" i="49" l="1"/>
  <c r="J189" i="39"/>
  <c r="J191" i="48"/>
  <c r="C193" i="48"/>
  <c r="D193" i="48" s="1"/>
  <c r="C190" i="39"/>
  <c r="D190" i="39" s="1"/>
  <c r="J194" i="49" l="1"/>
  <c r="J190" i="39"/>
  <c r="C194" i="48"/>
  <c r="D194" i="48" s="1"/>
  <c r="J192" i="48"/>
  <c r="C191" i="39"/>
  <c r="D191" i="39" s="1"/>
  <c r="J195" i="49" l="1"/>
  <c r="J191" i="39"/>
  <c r="J193" i="48"/>
  <c r="C195" i="48"/>
  <c r="D195" i="48" s="1"/>
  <c r="C192" i="39"/>
  <c r="D192" i="39" s="1"/>
  <c r="J196" i="49" l="1"/>
  <c r="J192" i="39"/>
  <c r="J194" i="48"/>
  <c r="C196" i="48"/>
  <c r="D196" i="48" s="1"/>
  <c r="C193" i="39"/>
  <c r="D193" i="39" s="1"/>
  <c r="J197" i="49" l="1"/>
  <c r="J193" i="39"/>
  <c r="C197" i="48"/>
  <c r="D197" i="48" s="1"/>
  <c r="J195" i="48"/>
  <c r="C194" i="39"/>
  <c r="D194" i="39" s="1"/>
  <c r="J198" i="49" l="1"/>
  <c r="J194" i="39"/>
  <c r="J196" i="48"/>
  <c r="C198" i="48"/>
  <c r="D198" i="48" s="1"/>
  <c r="C195" i="39"/>
  <c r="D195" i="39" s="1"/>
  <c r="J199" i="49" l="1"/>
  <c r="J195" i="39"/>
  <c r="J197" i="48"/>
  <c r="C199" i="48"/>
  <c r="D199" i="48" s="1"/>
  <c r="C196" i="39"/>
  <c r="D196" i="39" s="1"/>
  <c r="J200" i="49" l="1"/>
  <c r="J196" i="39"/>
  <c r="C200" i="48"/>
  <c r="D200" i="48" s="1"/>
  <c r="J198" i="48"/>
  <c r="C197" i="39"/>
  <c r="D197" i="39" s="1"/>
  <c r="J201" i="49" l="1"/>
  <c r="J197" i="39"/>
  <c r="J199" i="48"/>
  <c r="C201" i="48"/>
  <c r="D201" i="48" s="1"/>
  <c r="C198" i="39"/>
  <c r="D198" i="39" s="1"/>
  <c r="J202" i="49" l="1"/>
  <c r="J198" i="39"/>
  <c r="J200" i="48"/>
  <c r="C202" i="48"/>
  <c r="D202" i="48" s="1"/>
  <c r="C199" i="39"/>
  <c r="D199" i="39" s="1"/>
  <c r="J203" i="49" l="1"/>
  <c r="J199" i="39"/>
  <c r="J201" i="48"/>
  <c r="C203" i="48"/>
  <c r="D203" i="48" s="1"/>
  <c r="C200" i="39"/>
  <c r="D200" i="39" s="1"/>
  <c r="J204" i="49" l="1"/>
  <c r="J200" i="39"/>
  <c r="J202" i="48"/>
  <c r="C204" i="48"/>
  <c r="D204" i="48" s="1"/>
  <c r="C201" i="39"/>
  <c r="D201" i="39" s="1"/>
  <c r="J205" i="49" l="1"/>
  <c r="J201" i="39"/>
  <c r="J203" i="48"/>
  <c r="C205" i="48"/>
  <c r="D205" i="48" s="1"/>
  <c r="C202" i="39"/>
  <c r="D202" i="39" s="1"/>
  <c r="J206" i="49" l="1"/>
  <c r="J202" i="39"/>
  <c r="C206" i="48"/>
  <c r="D206" i="48" s="1"/>
  <c r="J204" i="48"/>
  <c r="C203" i="39"/>
  <c r="D203" i="39" s="1"/>
  <c r="J207" i="49" l="1"/>
  <c r="J203" i="39"/>
  <c r="J205" i="48"/>
  <c r="C207" i="48"/>
  <c r="D207" i="48" s="1"/>
  <c r="C204" i="39"/>
  <c r="D204" i="39" s="1"/>
  <c r="J208" i="49" l="1"/>
  <c r="J204" i="39"/>
  <c r="J206" i="48"/>
  <c r="C208" i="48"/>
  <c r="D208" i="48" s="1"/>
  <c r="C205" i="39"/>
  <c r="D205" i="39" s="1"/>
  <c r="J209" i="49" l="1"/>
  <c r="J205" i="39"/>
  <c r="C209" i="48"/>
  <c r="D209" i="48" s="1"/>
  <c r="J207" i="48"/>
  <c r="C206" i="39"/>
  <c r="D206" i="39" s="1"/>
  <c r="J210" i="49" l="1"/>
  <c r="J206" i="39"/>
  <c r="J208" i="48"/>
  <c r="C210" i="48"/>
  <c r="D210" i="48" s="1"/>
  <c r="C207" i="39"/>
  <c r="D207" i="39" s="1"/>
  <c r="J211" i="49" l="1"/>
  <c r="J207" i="39"/>
  <c r="C211" i="48"/>
  <c r="D211" i="48" s="1"/>
  <c r="J209" i="48"/>
  <c r="C208" i="39"/>
  <c r="D208" i="39" s="1"/>
  <c r="J212" i="49" l="1"/>
  <c r="J208" i="39"/>
  <c r="C212" i="48"/>
  <c r="D212" i="48" s="1"/>
  <c r="J210" i="48"/>
  <c r="C209" i="39"/>
  <c r="D209" i="39" s="1"/>
  <c r="J213" i="49" l="1"/>
  <c r="J209" i="39"/>
  <c r="J211" i="48"/>
  <c r="C213" i="48"/>
  <c r="D213" i="48" s="1"/>
  <c r="C210" i="39"/>
  <c r="D210" i="39" s="1"/>
  <c r="J214" i="49" l="1"/>
  <c r="J210" i="39"/>
  <c r="J212" i="48"/>
  <c r="C214" i="48"/>
  <c r="D214" i="48" s="1"/>
  <c r="C211" i="39"/>
  <c r="D211" i="39" s="1"/>
  <c r="J215" i="49" l="1"/>
  <c r="J211" i="39"/>
  <c r="J213" i="48"/>
  <c r="C215" i="48"/>
  <c r="D215" i="48" s="1"/>
  <c r="C212" i="39"/>
  <c r="D212" i="39" s="1"/>
  <c r="J216" i="49" l="1"/>
  <c r="J212" i="39"/>
  <c r="J214" i="48"/>
  <c r="C216" i="48"/>
  <c r="D216" i="48" s="1"/>
  <c r="C213" i="39"/>
  <c r="D213" i="39" s="1"/>
  <c r="J217" i="49" l="1"/>
  <c r="J213" i="39"/>
  <c r="C217" i="48"/>
  <c r="D217" i="48" s="1"/>
  <c r="J215" i="48"/>
  <c r="C214" i="39"/>
  <c r="D214" i="39" s="1"/>
  <c r="J218" i="49" l="1"/>
  <c r="J214" i="39"/>
  <c r="C218" i="48"/>
  <c r="D218" i="48" s="1"/>
  <c r="J216" i="48"/>
  <c r="C215" i="39"/>
  <c r="D215" i="39" s="1"/>
  <c r="J219" i="49" l="1"/>
  <c r="J215" i="39"/>
  <c r="J217" i="48"/>
  <c r="C219" i="48"/>
  <c r="D219" i="48" s="1"/>
  <c r="C216" i="39"/>
  <c r="D216" i="39" s="1"/>
  <c r="J220" i="49" l="1"/>
  <c r="J216" i="39"/>
  <c r="C220" i="48"/>
  <c r="D220" i="48" s="1"/>
  <c r="J218" i="48"/>
  <c r="C217" i="39"/>
  <c r="D217" i="39" s="1"/>
  <c r="J221" i="49" l="1"/>
  <c r="J217" i="39"/>
  <c r="C221" i="48"/>
  <c r="D221" i="48" s="1"/>
  <c r="J219" i="48"/>
  <c r="C218" i="39"/>
  <c r="D218" i="39" s="1"/>
  <c r="J222" i="49" l="1"/>
  <c r="J218" i="39"/>
  <c r="J220" i="48"/>
  <c r="C222" i="48"/>
  <c r="D222" i="48" s="1"/>
  <c r="C219" i="39"/>
  <c r="D219" i="39" s="1"/>
  <c r="J223" i="49" l="1"/>
  <c r="J219" i="39"/>
  <c r="C223" i="48"/>
  <c r="D223" i="48" s="1"/>
  <c r="J221" i="48"/>
  <c r="C220" i="39"/>
  <c r="D220" i="39" s="1"/>
  <c r="J224" i="49" l="1"/>
  <c r="J220" i="39"/>
  <c r="C224" i="48"/>
  <c r="D224" i="48" s="1"/>
  <c r="J222" i="48"/>
  <c r="C221" i="39"/>
  <c r="D221" i="39" s="1"/>
  <c r="J225" i="49" l="1"/>
  <c r="J221" i="39"/>
  <c r="J223" i="48"/>
  <c r="C225" i="48"/>
  <c r="D225" i="48" s="1"/>
  <c r="C222" i="39"/>
  <c r="D222" i="39" s="1"/>
  <c r="J226" i="49" l="1"/>
  <c r="J222" i="39"/>
  <c r="C226" i="48"/>
  <c r="D226" i="48" s="1"/>
  <c r="J224" i="48"/>
  <c r="C223" i="39"/>
  <c r="D223" i="39" s="1"/>
  <c r="J227" i="49" l="1"/>
  <c r="J223" i="39"/>
  <c r="C227" i="48"/>
  <c r="D227" i="48" s="1"/>
  <c r="J225" i="48"/>
  <c r="C224" i="39"/>
  <c r="D224" i="39" s="1"/>
  <c r="J228" i="49" l="1"/>
  <c r="J224" i="39"/>
  <c r="J226" i="48"/>
  <c r="C228" i="48"/>
  <c r="D228" i="48" s="1"/>
  <c r="C225" i="39"/>
  <c r="D225" i="39" s="1"/>
  <c r="J229" i="49" l="1"/>
  <c r="J225" i="39"/>
  <c r="C229" i="48"/>
  <c r="D229" i="48" s="1"/>
  <c r="J227" i="48"/>
  <c r="C226" i="39"/>
  <c r="D226" i="39" s="1"/>
  <c r="J230" i="49" l="1"/>
  <c r="J226" i="39"/>
  <c r="C230" i="48"/>
  <c r="D230" i="48" s="1"/>
  <c r="J228" i="48"/>
  <c r="C227" i="39"/>
  <c r="D227" i="39" s="1"/>
  <c r="J231" i="49" l="1"/>
  <c r="J227" i="39"/>
  <c r="J229" i="48"/>
  <c r="C231" i="48"/>
  <c r="D231" i="48" s="1"/>
  <c r="C228" i="39"/>
  <c r="D228" i="39" s="1"/>
  <c r="J232" i="49" l="1"/>
  <c r="J228" i="39"/>
  <c r="C232" i="48"/>
  <c r="D232" i="48" s="1"/>
  <c r="J230" i="48"/>
  <c r="C229" i="39"/>
  <c r="D229" i="39" s="1"/>
  <c r="J233" i="49" l="1"/>
  <c r="J229" i="39"/>
  <c r="C233" i="48"/>
  <c r="D233" i="48" s="1"/>
  <c r="J231" i="48"/>
  <c r="C230" i="39"/>
  <c r="D230" i="39" s="1"/>
  <c r="J234" i="49" l="1"/>
  <c r="J230" i="39"/>
  <c r="C234" i="48"/>
  <c r="D234" i="48" s="1"/>
  <c r="J232" i="48"/>
  <c r="C231" i="39"/>
  <c r="D231" i="39" s="1"/>
  <c r="J235" i="49" l="1"/>
  <c r="J231" i="39"/>
  <c r="J233" i="48"/>
  <c r="C235" i="48"/>
  <c r="D235" i="48" s="1"/>
  <c r="C232" i="39"/>
  <c r="D232" i="39" s="1"/>
  <c r="J236" i="49" l="1"/>
  <c r="J232" i="39"/>
  <c r="J234" i="48"/>
  <c r="C236" i="48"/>
  <c r="D236" i="48" s="1"/>
  <c r="C233" i="39"/>
  <c r="D233" i="39" s="1"/>
  <c r="J237" i="49" l="1"/>
  <c r="J233" i="39"/>
  <c r="C237" i="48"/>
  <c r="D237" i="48" s="1"/>
  <c r="J235" i="48"/>
  <c r="C234" i="39"/>
  <c r="D234" i="39" s="1"/>
  <c r="J238" i="49" l="1"/>
  <c r="J234" i="39"/>
  <c r="J236" i="48"/>
  <c r="C238" i="48"/>
  <c r="D238" i="48" s="1"/>
  <c r="C235" i="39"/>
  <c r="D235" i="39" s="1"/>
  <c r="J239" i="49" l="1"/>
  <c r="J235" i="39"/>
  <c r="J237" i="48"/>
  <c r="C239" i="48"/>
  <c r="D239" i="48" s="1"/>
  <c r="C236" i="39"/>
  <c r="D236" i="39" s="1"/>
  <c r="J240" i="49" l="1"/>
  <c r="J236" i="39"/>
  <c r="J238" i="48"/>
  <c r="C240" i="48"/>
  <c r="D240" i="48" s="1"/>
  <c r="C237" i="39"/>
  <c r="D237" i="39" s="1"/>
  <c r="J241" i="49" l="1"/>
  <c r="J237" i="39"/>
  <c r="J239" i="48"/>
  <c r="C241" i="48"/>
  <c r="D241" i="48" s="1"/>
  <c r="C238" i="39"/>
  <c r="D238" i="39" s="1"/>
  <c r="J242" i="49" l="1"/>
  <c r="J238" i="39"/>
  <c r="J240" i="48"/>
  <c r="C242" i="48"/>
  <c r="D242" i="48" s="1"/>
  <c r="C239" i="39"/>
  <c r="D239" i="39" s="1"/>
  <c r="J243" i="49" l="1"/>
  <c r="J239" i="39"/>
  <c r="C243" i="48"/>
  <c r="D243" i="48" s="1"/>
  <c r="J241" i="48"/>
  <c r="C240" i="39"/>
  <c r="D240" i="39" s="1"/>
  <c r="J244" i="49" l="1"/>
  <c r="J240" i="39"/>
  <c r="J242" i="48"/>
  <c r="C244" i="48"/>
  <c r="D244" i="48" s="1"/>
  <c r="C241" i="39"/>
  <c r="D241" i="39" s="1"/>
  <c r="J245" i="49" l="1"/>
  <c r="J241" i="39"/>
  <c r="J243" i="48"/>
  <c r="C245" i="48"/>
  <c r="D245" i="48" s="1"/>
  <c r="C242" i="39"/>
  <c r="D242" i="39" s="1"/>
  <c r="J246" i="49" l="1"/>
  <c r="J242" i="39"/>
  <c r="J244" i="48"/>
  <c r="C246" i="48"/>
  <c r="D246" i="48" s="1"/>
  <c r="C243" i="39"/>
  <c r="D243" i="39" s="1"/>
  <c r="J247" i="49" l="1"/>
  <c r="J243" i="39"/>
  <c r="J245" i="48"/>
  <c r="C247" i="48"/>
  <c r="D247" i="48" s="1"/>
  <c r="C244" i="39"/>
  <c r="D244" i="39" s="1"/>
  <c r="J248" i="49" l="1"/>
  <c r="J244" i="39"/>
  <c r="J246" i="48"/>
  <c r="C248" i="48"/>
  <c r="D248" i="48" s="1"/>
  <c r="C245" i="39"/>
  <c r="D245" i="39" s="1"/>
  <c r="J249" i="49" l="1"/>
  <c r="J245" i="39"/>
  <c r="J247" i="48"/>
  <c r="C249" i="48"/>
  <c r="D249" i="48" s="1"/>
  <c r="C246" i="39"/>
  <c r="D246" i="39" s="1"/>
  <c r="J250" i="49" l="1"/>
  <c r="J246" i="39"/>
  <c r="C250" i="48"/>
  <c r="D250" i="48" s="1"/>
  <c r="J248" i="48"/>
  <c r="C247" i="39"/>
  <c r="D247" i="39" s="1"/>
  <c r="J251" i="49" l="1"/>
  <c r="J247" i="39"/>
  <c r="C251" i="48"/>
  <c r="D251" i="48" s="1"/>
  <c r="J249" i="48"/>
  <c r="C248" i="39"/>
  <c r="D248" i="39" s="1"/>
  <c r="J252" i="49" l="1"/>
  <c r="J248" i="39"/>
  <c r="C252" i="48"/>
  <c r="D252" i="48" s="1"/>
  <c r="J250" i="48"/>
  <c r="C249" i="39"/>
  <c r="D249" i="39" s="1"/>
  <c r="J253" i="49" l="1"/>
  <c r="J249" i="39"/>
  <c r="J251" i="48"/>
  <c r="C253" i="48"/>
  <c r="D253" i="48" s="1"/>
  <c r="C250" i="39"/>
  <c r="D250" i="39" s="1"/>
  <c r="J254" i="49" l="1"/>
  <c r="J250" i="39"/>
  <c r="J252" i="48"/>
  <c r="C254" i="48"/>
  <c r="D254" i="48" s="1"/>
  <c r="C251" i="39"/>
  <c r="D251" i="39" s="1"/>
  <c r="J255" i="49" l="1"/>
  <c r="J251" i="39"/>
  <c r="J253" i="48"/>
  <c r="C255" i="48"/>
  <c r="D255" i="48" s="1"/>
  <c r="C252" i="39"/>
  <c r="D252" i="39" s="1"/>
  <c r="J256" i="49" l="1"/>
  <c r="J252" i="39"/>
  <c r="C256" i="48"/>
  <c r="D256" i="48" s="1"/>
  <c r="J254" i="48"/>
  <c r="C253" i="39"/>
  <c r="D253" i="39" s="1"/>
  <c r="J257" i="49" l="1"/>
  <c r="J253" i="39"/>
  <c r="C257" i="48"/>
  <c r="D257" i="48" s="1"/>
  <c r="J255" i="48"/>
  <c r="C254" i="39"/>
  <c r="D254" i="39" s="1"/>
  <c r="J258" i="49" l="1"/>
  <c r="J254" i="39"/>
  <c r="C258" i="48"/>
  <c r="D258" i="48" s="1"/>
  <c r="J256" i="48"/>
  <c r="C255" i="39"/>
  <c r="D255" i="39" s="1"/>
  <c r="J259" i="49" l="1"/>
  <c r="J255" i="39"/>
  <c r="J257" i="48"/>
  <c r="C259" i="48"/>
  <c r="D259" i="48" s="1"/>
  <c r="C256" i="39"/>
  <c r="D256" i="39" s="1"/>
  <c r="J260" i="49" l="1"/>
  <c r="J256" i="39"/>
  <c r="J258" i="48"/>
  <c r="C260" i="48"/>
  <c r="D260" i="48" s="1"/>
  <c r="C257" i="39"/>
  <c r="D257" i="39" s="1"/>
  <c r="J261" i="49" l="1"/>
  <c r="J257" i="39"/>
  <c r="J259" i="48"/>
  <c r="C261" i="48"/>
  <c r="D261" i="48" s="1"/>
  <c r="C258" i="39"/>
  <c r="D258" i="39" s="1"/>
  <c r="J262" i="49" l="1"/>
  <c r="J258" i="39"/>
  <c r="C262" i="48"/>
  <c r="D262" i="48" s="1"/>
  <c r="J260" i="48"/>
  <c r="C259" i="39"/>
  <c r="D259" i="39" s="1"/>
  <c r="J263" i="49" l="1"/>
  <c r="J259" i="39"/>
  <c r="C263" i="48"/>
  <c r="D263" i="48" s="1"/>
  <c r="J261" i="48"/>
  <c r="C260" i="39"/>
  <c r="D260" i="39" s="1"/>
  <c r="J264" i="49" l="1"/>
  <c r="J260" i="39"/>
  <c r="C264" i="48"/>
  <c r="D264" i="48" s="1"/>
  <c r="J262" i="48"/>
  <c r="C261" i="39"/>
  <c r="D261" i="39" s="1"/>
  <c r="J265" i="49" l="1"/>
  <c r="J261" i="39"/>
  <c r="J263" i="48"/>
  <c r="C265" i="48"/>
  <c r="D265" i="48" s="1"/>
  <c r="C262" i="39"/>
  <c r="D262" i="39" s="1"/>
  <c r="J266" i="49" l="1"/>
  <c r="J262" i="39"/>
  <c r="J264" i="48"/>
  <c r="C266" i="48"/>
  <c r="D266" i="48" s="1"/>
  <c r="C263" i="39"/>
  <c r="D263" i="39" s="1"/>
  <c r="J267" i="49" l="1"/>
  <c r="J263" i="39"/>
  <c r="J265" i="48"/>
  <c r="C267" i="48"/>
  <c r="D267" i="48" s="1"/>
  <c r="C264" i="39"/>
  <c r="D264" i="39" s="1"/>
  <c r="J268" i="49" l="1"/>
  <c r="J264" i="39"/>
  <c r="C268" i="48"/>
  <c r="D268" i="48" s="1"/>
  <c r="J266" i="48"/>
  <c r="C265" i="39"/>
  <c r="D265" i="39" s="1"/>
  <c r="J269" i="49" l="1"/>
  <c r="J265" i="39"/>
  <c r="C269" i="48"/>
  <c r="D269" i="48" s="1"/>
  <c r="J267" i="48"/>
  <c r="C266" i="39"/>
  <c r="D266" i="39" s="1"/>
  <c r="J270" i="49" l="1"/>
  <c r="J266" i="39"/>
  <c r="C270" i="48"/>
  <c r="D270" i="48" s="1"/>
  <c r="J268" i="48"/>
  <c r="C267" i="39"/>
  <c r="D267" i="39" s="1"/>
  <c r="J271" i="49" l="1"/>
  <c r="J267" i="39"/>
  <c r="J269" i="48"/>
  <c r="C271" i="48"/>
  <c r="D271" i="48" s="1"/>
  <c r="C268" i="39"/>
  <c r="D268" i="39" s="1"/>
  <c r="J272" i="49" l="1"/>
  <c r="J268" i="39"/>
  <c r="J270" i="48"/>
  <c r="C272" i="48"/>
  <c r="D272" i="48" s="1"/>
  <c r="C269" i="39"/>
  <c r="D269" i="39" s="1"/>
  <c r="J273" i="49" l="1"/>
  <c r="J269" i="39"/>
  <c r="J271" i="48"/>
  <c r="C273" i="48"/>
  <c r="D273" i="48" s="1"/>
  <c r="C270" i="39"/>
  <c r="D270" i="39" s="1"/>
  <c r="J274" i="49" l="1"/>
  <c r="J270" i="39"/>
  <c r="C274" i="48"/>
  <c r="D274" i="48" s="1"/>
  <c r="J272" i="48"/>
  <c r="C271" i="39"/>
  <c r="D271" i="39" s="1"/>
  <c r="J275" i="49" l="1"/>
  <c r="J271" i="39"/>
  <c r="C275" i="48"/>
  <c r="D275" i="48" s="1"/>
  <c r="J273" i="48"/>
  <c r="C272" i="39"/>
  <c r="D272" i="39" s="1"/>
  <c r="J276" i="49" l="1"/>
  <c r="J272" i="39"/>
  <c r="C276" i="48"/>
  <c r="D276" i="48" s="1"/>
  <c r="J274" i="48"/>
  <c r="C273" i="39"/>
  <c r="D273" i="39" s="1"/>
  <c r="J277" i="49" l="1"/>
  <c r="J273" i="39"/>
  <c r="J275" i="48"/>
  <c r="C277" i="48"/>
  <c r="D277" i="48" s="1"/>
  <c r="C274" i="39"/>
  <c r="D274" i="39" s="1"/>
  <c r="J278" i="49" l="1"/>
  <c r="J274" i="39"/>
  <c r="J276" i="48"/>
  <c r="C278" i="48"/>
  <c r="D278" i="48" s="1"/>
  <c r="C275" i="39"/>
  <c r="D275" i="39" s="1"/>
  <c r="J279" i="49" l="1"/>
  <c r="J275" i="39"/>
  <c r="J277" i="48"/>
  <c r="C279" i="48"/>
  <c r="D279" i="48" s="1"/>
  <c r="C276" i="39"/>
  <c r="D276" i="39" s="1"/>
  <c r="J280" i="49" l="1"/>
  <c r="J276" i="39"/>
  <c r="C280" i="48"/>
  <c r="D280" i="48" s="1"/>
  <c r="J278" i="48"/>
  <c r="C277" i="39"/>
  <c r="D277" i="39" s="1"/>
  <c r="J281" i="49" l="1"/>
  <c r="J277" i="39"/>
  <c r="C281" i="48"/>
  <c r="D281" i="48" s="1"/>
  <c r="J279" i="48"/>
  <c r="C278" i="39"/>
  <c r="D278" i="39" s="1"/>
  <c r="J282" i="49" l="1"/>
  <c r="J278" i="39"/>
  <c r="C282" i="48"/>
  <c r="D282" i="48" s="1"/>
  <c r="J280" i="48"/>
  <c r="C279" i="39"/>
  <c r="D279" i="39" s="1"/>
  <c r="J283" i="49" l="1"/>
  <c r="J279" i="39"/>
  <c r="J281" i="48"/>
  <c r="C283" i="48"/>
  <c r="D283" i="48" s="1"/>
  <c r="C280" i="39"/>
  <c r="D280" i="39" s="1"/>
  <c r="J284" i="49" l="1"/>
  <c r="J280" i="39"/>
  <c r="J282" i="48"/>
  <c r="C284" i="48"/>
  <c r="D284" i="48" s="1"/>
  <c r="C281" i="39"/>
  <c r="D281" i="39" s="1"/>
  <c r="J285" i="49" l="1"/>
  <c r="J281" i="39"/>
  <c r="J283" i="48"/>
  <c r="C285" i="48"/>
  <c r="D285" i="48" s="1"/>
  <c r="C282" i="39"/>
  <c r="D282" i="39" s="1"/>
  <c r="J286" i="49" l="1"/>
  <c r="J282" i="39"/>
  <c r="C286" i="48"/>
  <c r="D286" i="48" s="1"/>
  <c r="J284" i="48"/>
  <c r="C283" i="39"/>
  <c r="D283" i="39" s="1"/>
  <c r="J287" i="49" l="1"/>
  <c r="J283" i="39"/>
  <c r="C287" i="48"/>
  <c r="D287" i="48" s="1"/>
  <c r="J285" i="48"/>
  <c r="C284" i="39"/>
  <c r="D284" i="39" s="1"/>
  <c r="J288" i="49" l="1"/>
  <c r="J284" i="39"/>
  <c r="C288" i="48"/>
  <c r="D288" i="48" s="1"/>
  <c r="J286" i="48"/>
  <c r="C285" i="39"/>
  <c r="D285" i="39" s="1"/>
  <c r="J289" i="49" l="1"/>
  <c r="J285" i="39"/>
  <c r="J287" i="48"/>
  <c r="C289" i="48"/>
  <c r="D289" i="48" s="1"/>
  <c r="C286" i="39"/>
  <c r="D286" i="39" s="1"/>
  <c r="J290" i="49" l="1"/>
  <c r="J286" i="39"/>
  <c r="J288" i="48"/>
  <c r="C290" i="48"/>
  <c r="D290" i="48" s="1"/>
  <c r="C287" i="39"/>
  <c r="D287" i="39" s="1"/>
  <c r="J291" i="49" l="1"/>
  <c r="J287" i="39"/>
  <c r="J289" i="48"/>
  <c r="C291" i="48"/>
  <c r="D291" i="48" s="1"/>
  <c r="C288" i="39"/>
  <c r="D288" i="39" s="1"/>
  <c r="J292" i="49" l="1"/>
  <c r="J288" i="39"/>
  <c r="C292" i="48"/>
  <c r="D292" i="48" s="1"/>
  <c r="J290" i="48"/>
  <c r="C289" i="39"/>
  <c r="D289" i="39" s="1"/>
  <c r="J293" i="49" l="1"/>
  <c r="J289" i="39"/>
  <c r="C293" i="48"/>
  <c r="D293" i="48" s="1"/>
  <c r="J291" i="48"/>
  <c r="C290" i="39"/>
  <c r="D290" i="39" s="1"/>
  <c r="J294" i="49" l="1"/>
  <c r="J290" i="39"/>
  <c r="C294" i="48"/>
  <c r="D294" i="48" s="1"/>
  <c r="J292" i="48"/>
  <c r="C291" i="39"/>
  <c r="D291" i="39" s="1"/>
  <c r="J295" i="49" l="1"/>
  <c r="J291" i="39"/>
  <c r="J293" i="48"/>
  <c r="C295" i="48"/>
  <c r="D295" i="48" s="1"/>
  <c r="C292" i="39"/>
  <c r="D292" i="39" s="1"/>
  <c r="J296" i="49" l="1"/>
  <c r="J292" i="39"/>
  <c r="C296" i="48"/>
  <c r="D296" i="48" s="1"/>
  <c r="J294" i="48"/>
  <c r="C293" i="39"/>
  <c r="D293" i="39" s="1"/>
  <c r="J297" i="49" l="1"/>
  <c r="J293" i="39"/>
  <c r="C297" i="48"/>
  <c r="D297" i="48" s="1"/>
  <c r="J295" i="48"/>
  <c r="C294" i="39"/>
  <c r="D294" i="39" s="1"/>
  <c r="J298" i="49" l="1"/>
  <c r="J294" i="39"/>
  <c r="J296" i="48"/>
  <c r="C298" i="48"/>
  <c r="D298" i="48" s="1"/>
  <c r="C295" i="39"/>
  <c r="D295" i="39" s="1"/>
  <c r="J299" i="49" l="1"/>
  <c r="J295" i="39"/>
  <c r="C299" i="48"/>
  <c r="D299" i="48" s="1"/>
  <c r="J297" i="48"/>
  <c r="C296" i="39"/>
  <c r="D296" i="39" s="1"/>
  <c r="J300" i="49" l="1"/>
  <c r="J296" i="39"/>
  <c r="C300" i="48"/>
  <c r="D300" i="48" s="1"/>
  <c r="J298" i="48"/>
  <c r="C297" i="39"/>
  <c r="D297" i="39" s="1"/>
  <c r="J301" i="49" l="1"/>
  <c r="J297" i="39"/>
  <c r="J299" i="48"/>
  <c r="C301" i="48"/>
  <c r="D301" i="48" s="1"/>
  <c r="C298" i="39"/>
  <c r="D298" i="39" s="1"/>
  <c r="J302" i="49" l="1"/>
  <c r="J298" i="39"/>
  <c r="J300" i="48"/>
  <c r="C302" i="48"/>
  <c r="D302" i="48" s="1"/>
  <c r="C299" i="39"/>
  <c r="D299" i="39" s="1"/>
  <c r="J303" i="49" l="1"/>
  <c r="J299" i="39"/>
  <c r="J301" i="48"/>
  <c r="C303" i="48"/>
  <c r="D303" i="48" s="1"/>
  <c r="C300" i="39"/>
  <c r="D300" i="39" s="1"/>
  <c r="J304" i="49" l="1"/>
  <c r="J300" i="39"/>
  <c r="C304" i="48"/>
  <c r="D304" i="48" s="1"/>
  <c r="J302" i="48"/>
  <c r="C301" i="39"/>
  <c r="D301" i="39" s="1"/>
  <c r="J305" i="49" l="1"/>
  <c r="J301" i="39"/>
  <c r="C305" i="48"/>
  <c r="D305" i="48" s="1"/>
  <c r="J303" i="48"/>
  <c r="C302" i="39"/>
  <c r="D302" i="39" s="1"/>
  <c r="J306" i="49" l="1"/>
  <c r="J302" i="39"/>
  <c r="C306" i="48"/>
  <c r="D306" i="48" s="1"/>
  <c r="J304" i="48"/>
  <c r="C303" i="39"/>
  <c r="D303" i="39" s="1"/>
  <c r="J307" i="49" l="1"/>
  <c r="J303" i="39"/>
  <c r="J305" i="48"/>
  <c r="C307" i="48"/>
  <c r="D307" i="48" s="1"/>
  <c r="C304" i="39"/>
  <c r="D304" i="39" s="1"/>
  <c r="J308" i="49" l="1"/>
  <c r="J304" i="39"/>
  <c r="J306" i="48"/>
  <c r="C308" i="48"/>
  <c r="D308" i="48" s="1"/>
  <c r="C305" i="39"/>
  <c r="D305" i="39" s="1"/>
  <c r="J309" i="49" l="1"/>
  <c r="J305" i="39"/>
  <c r="J307" i="48"/>
  <c r="C309" i="48"/>
  <c r="D309" i="48" s="1"/>
  <c r="C306" i="39"/>
  <c r="D306" i="39" s="1"/>
  <c r="J310" i="49" l="1"/>
  <c r="J306" i="39"/>
  <c r="C310" i="48"/>
  <c r="D310" i="48" s="1"/>
  <c r="J308" i="48"/>
  <c r="C307" i="39"/>
  <c r="D307" i="39" s="1"/>
  <c r="J311" i="49" l="1"/>
  <c r="J307" i="39"/>
  <c r="C311" i="48"/>
  <c r="D311" i="48" s="1"/>
  <c r="J309" i="48"/>
  <c r="C308" i="39"/>
  <c r="D308" i="39" s="1"/>
  <c r="J312" i="49" l="1"/>
  <c r="J308" i="39"/>
  <c r="C312" i="48"/>
  <c r="D312" i="48" s="1"/>
  <c r="J310" i="48"/>
  <c r="C309" i="39"/>
  <c r="D309" i="39" s="1"/>
  <c r="J313" i="49" l="1"/>
  <c r="J309" i="39"/>
  <c r="J311" i="48"/>
  <c r="C313" i="48"/>
  <c r="D313" i="48" s="1"/>
  <c r="C310" i="39"/>
  <c r="D310" i="39" s="1"/>
  <c r="J314" i="49" l="1"/>
  <c r="J310" i="39"/>
  <c r="C314" i="48"/>
  <c r="D314" i="48" s="1"/>
  <c r="J312" i="48"/>
  <c r="C311" i="39"/>
  <c r="D311" i="39" s="1"/>
  <c r="J315" i="49" l="1"/>
  <c r="J311" i="39"/>
  <c r="C315" i="48"/>
  <c r="D315" i="48" s="1"/>
  <c r="J313" i="48"/>
  <c r="C312" i="39"/>
  <c r="D312" i="39" s="1"/>
  <c r="J316" i="49" l="1"/>
  <c r="J312" i="39"/>
  <c r="J314" i="48"/>
  <c r="C316" i="48"/>
  <c r="D316" i="48" s="1"/>
  <c r="C313" i="39"/>
  <c r="D313" i="39" s="1"/>
  <c r="J317" i="49" l="1"/>
  <c r="J313" i="39"/>
  <c r="J315" i="48"/>
  <c r="C317" i="48"/>
  <c r="D317" i="48" s="1"/>
  <c r="C314" i="39"/>
  <c r="D314" i="39" s="1"/>
  <c r="J318" i="49" l="1"/>
  <c r="J314" i="39"/>
  <c r="J316" i="48"/>
  <c r="C318" i="48"/>
  <c r="D318" i="48" s="1"/>
  <c r="C315" i="39"/>
  <c r="D315" i="39" s="1"/>
  <c r="J319" i="49" l="1"/>
  <c r="J315" i="39"/>
  <c r="C319" i="48"/>
  <c r="D319" i="48" s="1"/>
  <c r="J317" i="48"/>
  <c r="C316" i="39"/>
  <c r="D316" i="39" s="1"/>
  <c r="J320" i="49" l="1"/>
  <c r="J316" i="39"/>
  <c r="C320" i="48"/>
  <c r="D320" i="48" s="1"/>
  <c r="J318" i="48"/>
  <c r="C317" i="39"/>
  <c r="D317" i="39" s="1"/>
  <c r="J321" i="49" l="1"/>
  <c r="J317" i="39"/>
  <c r="C321" i="48"/>
  <c r="D321" i="48" s="1"/>
  <c r="J319" i="48"/>
  <c r="C318" i="39"/>
  <c r="D318" i="39" s="1"/>
  <c r="J322" i="49" l="1"/>
  <c r="J318" i="39"/>
  <c r="J320" i="48"/>
  <c r="C322" i="48"/>
  <c r="D322" i="48" s="1"/>
  <c r="C319" i="39"/>
  <c r="D319" i="39" s="1"/>
  <c r="J323" i="49" l="1"/>
  <c r="J319" i="39"/>
  <c r="C323" i="48"/>
  <c r="D323" i="48" s="1"/>
  <c r="J321" i="48"/>
  <c r="C320" i="39"/>
  <c r="D320" i="39" s="1"/>
  <c r="J324" i="49" l="1"/>
  <c r="J320" i="39"/>
  <c r="C324" i="48"/>
  <c r="D324" i="48" s="1"/>
  <c r="J322" i="48"/>
  <c r="C321" i="39"/>
  <c r="D321" i="39" s="1"/>
  <c r="J325" i="49" l="1"/>
  <c r="J321" i="39"/>
  <c r="J323" i="48"/>
  <c r="C325" i="48"/>
  <c r="D325" i="48" s="1"/>
  <c r="C322" i="39"/>
  <c r="D322" i="39" s="1"/>
  <c r="J326" i="49" l="1"/>
  <c r="J322" i="39"/>
  <c r="J324" i="48"/>
  <c r="C326" i="48"/>
  <c r="D326" i="48" s="1"/>
  <c r="C323" i="39"/>
  <c r="D323" i="39" s="1"/>
  <c r="J327" i="49" l="1"/>
  <c r="J323" i="39"/>
  <c r="J325" i="48"/>
  <c r="C327" i="48"/>
  <c r="D327" i="48" s="1"/>
  <c r="C324" i="39"/>
  <c r="D324" i="39" s="1"/>
  <c r="J328" i="49" l="1"/>
  <c r="J324" i="39"/>
  <c r="J326" i="48"/>
  <c r="C328" i="48"/>
  <c r="D328" i="48" s="1"/>
  <c r="C325" i="39"/>
  <c r="D325" i="39" s="1"/>
  <c r="J329" i="49" l="1"/>
  <c r="J325" i="39"/>
  <c r="J327" i="48"/>
  <c r="C329" i="48"/>
  <c r="D329" i="48" s="1"/>
  <c r="C326" i="39"/>
  <c r="D326" i="39" s="1"/>
  <c r="J330" i="49" l="1"/>
  <c r="J326" i="39"/>
  <c r="J328" i="48"/>
  <c r="C330" i="48"/>
  <c r="D330" i="48" s="1"/>
  <c r="C327" i="39"/>
  <c r="D327" i="39" s="1"/>
  <c r="J331" i="49" l="1"/>
  <c r="J327" i="39"/>
  <c r="C331" i="48"/>
  <c r="D331" i="48" s="1"/>
  <c r="J329" i="48"/>
  <c r="C328" i="39"/>
  <c r="D328" i="39" s="1"/>
  <c r="J332" i="49" l="1"/>
  <c r="J328" i="39"/>
  <c r="C332" i="48"/>
  <c r="D332" i="48" s="1"/>
  <c r="J330" i="48"/>
  <c r="C329" i="39"/>
  <c r="D329" i="39" s="1"/>
  <c r="J333" i="49" l="1"/>
  <c r="J329" i="39"/>
  <c r="C333" i="48"/>
  <c r="D333" i="48" s="1"/>
  <c r="J331" i="48"/>
  <c r="C330" i="39"/>
  <c r="D330" i="39" s="1"/>
  <c r="J334" i="49" l="1"/>
  <c r="J330" i="39"/>
  <c r="J332" i="48"/>
  <c r="C334" i="48"/>
  <c r="D334" i="48" s="1"/>
  <c r="C331" i="39"/>
  <c r="D331" i="39" s="1"/>
  <c r="J335" i="49" l="1"/>
  <c r="J331" i="39"/>
  <c r="C335" i="48"/>
  <c r="D335" i="48" s="1"/>
  <c r="J333" i="48"/>
  <c r="C332" i="39"/>
  <c r="D332" i="39" s="1"/>
  <c r="J336" i="49" l="1"/>
  <c r="J332" i="39"/>
  <c r="C336" i="48"/>
  <c r="D336" i="48" s="1"/>
  <c r="J334" i="48"/>
  <c r="C333" i="39"/>
  <c r="D333" i="39" s="1"/>
  <c r="J337" i="49" l="1"/>
  <c r="J333" i="39"/>
  <c r="J335" i="48"/>
  <c r="C337" i="48"/>
  <c r="D337" i="48" s="1"/>
  <c r="C334" i="39"/>
  <c r="D334" i="39" s="1"/>
  <c r="J338" i="49" l="1"/>
  <c r="J334" i="39"/>
  <c r="C338" i="48"/>
  <c r="D338" i="48" s="1"/>
  <c r="J336" i="48"/>
  <c r="C335" i="39"/>
  <c r="D335" i="39" s="1"/>
  <c r="J339" i="49" l="1"/>
  <c r="J335" i="39"/>
  <c r="C339" i="48"/>
  <c r="D339" i="48" s="1"/>
  <c r="J337" i="48"/>
  <c r="C336" i="39"/>
  <c r="D336" i="39" s="1"/>
  <c r="J340" i="49" l="1"/>
  <c r="J336" i="39"/>
  <c r="J338" i="48"/>
  <c r="C340" i="48"/>
  <c r="D340" i="48" s="1"/>
  <c r="C337" i="39"/>
  <c r="D337" i="39" s="1"/>
  <c r="J341" i="49" l="1"/>
  <c r="J337" i="39"/>
  <c r="C341" i="48"/>
  <c r="D341" i="48" s="1"/>
  <c r="J339" i="48"/>
  <c r="C338" i="39"/>
  <c r="D338" i="39" s="1"/>
  <c r="J342" i="49" l="1"/>
  <c r="J338" i="39"/>
  <c r="C342" i="48"/>
  <c r="D342" i="48" s="1"/>
  <c r="J340" i="48"/>
  <c r="C339" i="39"/>
  <c r="D339" i="39" s="1"/>
  <c r="J343" i="49" l="1"/>
  <c r="J339" i="39"/>
  <c r="J341" i="48"/>
  <c r="C343" i="48"/>
  <c r="D343" i="48" s="1"/>
  <c r="C340" i="39"/>
  <c r="D340" i="39" s="1"/>
  <c r="J344" i="49" l="1"/>
  <c r="J340" i="39"/>
  <c r="C344" i="48"/>
  <c r="D344" i="48" s="1"/>
  <c r="J342" i="48"/>
  <c r="C341" i="39"/>
  <c r="D341" i="39" s="1"/>
  <c r="J345" i="49" l="1"/>
  <c r="J341" i="39"/>
  <c r="C345" i="48"/>
  <c r="D345" i="48" s="1"/>
  <c r="J343" i="48"/>
  <c r="C342" i="39"/>
  <c r="D342" i="39" s="1"/>
  <c r="J346" i="49" l="1"/>
  <c r="J342" i="39"/>
  <c r="J344" i="48"/>
  <c r="C346" i="48"/>
  <c r="D346" i="48" s="1"/>
  <c r="C343" i="39"/>
  <c r="D343" i="39" s="1"/>
  <c r="J347" i="49" l="1"/>
  <c r="J343" i="39"/>
  <c r="C347" i="48"/>
  <c r="D347" i="48" s="1"/>
  <c r="J345" i="48"/>
  <c r="C344" i="39"/>
  <c r="D344" i="39" s="1"/>
  <c r="J348" i="49" l="1"/>
  <c r="J344" i="39"/>
  <c r="C348" i="48"/>
  <c r="D348" i="48" s="1"/>
  <c r="J346" i="48"/>
  <c r="C345" i="39"/>
  <c r="D345" i="39" s="1"/>
  <c r="J349" i="49" l="1"/>
  <c r="J345" i="39"/>
  <c r="J347" i="48"/>
  <c r="C349" i="48"/>
  <c r="D349" i="48" s="1"/>
  <c r="C346" i="39"/>
  <c r="D346" i="39" s="1"/>
  <c r="J350" i="49" l="1"/>
  <c r="J346" i="39"/>
  <c r="C350" i="48"/>
  <c r="D350" i="48" s="1"/>
  <c r="J348" i="48"/>
  <c r="C347" i="39"/>
  <c r="D347" i="39" s="1"/>
  <c r="J351" i="49" l="1"/>
  <c r="J347" i="39"/>
  <c r="C351" i="48"/>
  <c r="D351" i="48" s="1"/>
  <c r="J349" i="48"/>
  <c r="C348" i="39"/>
  <c r="D348" i="39" s="1"/>
  <c r="J352" i="49" l="1"/>
  <c r="J348" i="39"/>
  <c r="J350" i="48"/>
  <c r="C352" i="48"/>
  <c r="D352" i="48" s="1"/>
  <c r="C349" i="39"/>
  <c r="D349" i="39" s="1"/>
  <c r="J353" i="49" l="1"/>
  <c r="J349" i="39"/>
  <c r="C353" i="48"/>
  <c r="D353" i="48" s="1"/>
  <c r="J351" i="48"/>
  <c r="C350" i="39"/>
  <c r="D350" i="39" s="1"/>
  <c r="J354" i="49" l="1"/>
  <c r="J350" i="39"/>
  <c r="C354" i="48"/>
  <c r="D354" i="48" s="1"/>
  <c r="J352" i="48"/>
  <c r="C351" i="39"/>
  <c r="D351" i="39" s="1"/>
  <c r="J355" i="49" l="1"/>
  <c r="J351" i="39"/>
  <c r="J353" i="48"/>
  <c r="C355" i="48"/>
  <c r="D355" i="48" s="1"/>
  <c r="C352" i="39"/>
  <c r="D352" i="39" s="1"/>
  <c r="J356" i="49" l="1"/>
  <c r="J352" i="39"/>
  <c r="C356" i="48"/>
  <c r="D356" i="48" s="1"/>
  <c r="J354" i="48"/>
  <c r="C353" i="39"/>
  <c r="D353" i="39" s="1"/>
  <c r="J357" i="49" l="1"/>
  <c r="J353" i="39"/>
  <c r="C357" i="48"/>
  <c r="D357" i="48" s="1"/>
  <c r="J355" i="48"/>
  <c r="C354" i="39"/>
  <c r="D354" i="39" s="1"/>
  <c r="J354" i="39" l="1"/>
  <c r="J356" i="48"/>
  <c r="C358" i="48"/>
  <c r="D358" i="48" s="1"/>
  <c r="C355" i="39"/>
  <c r="D355" i="39" s="1"/>
  <c r="J355" i="39" l="1"/>
  <c r="J358" i="48"/>
  <c r="J357" i="48"/>
  <c r="C356" i="39"/>
  <c r="D356" i="39" s="1"/>
  <c r="J356" i="39" l="1"/>
  <c r="C357" i="39"/>
  <c r="D357" i="39" s="1"/>
  <c r="J357" i="39" l="1"/>
  <c r="C358" i="39"/>
  <c r="D358" i="39" s="1"/>
  <c r="J358" i="39" l="1"/>
</calcChain>
</file>

<file path=xl/sharedStrings.xml><?xml version="1.0" encoding="utf-8"?>
<sst xmlns="http://schemas.openxmlformats.org/spreadsheetml/2006/main" count="286" uniqueCount="36">
  <si>
    <t xml:space="preserve">  Počty jednotek výkonu připadající na 1 pedagogického a 1 nepedagogického pracovníka a objemy ostatních neinvestičních výdajů ze státního rozpočtu připadající na jednotku výkonu</t>
  </si>
  <si>
    <t>Np</t>
  </si>
  <si>
    <t>No</t>
  </si>
  <si>
    <t>Jednotka výkonu v</t>
  </si>
  <si>
    <t>Ø měsíční plat pedagog. zaměst.</t>
  </si>
  <si>
    <t>Ø měsíční plat ostatních zaměst.</t>
  </si>
  <si>
    <t>Celkové NIV v Kč</t>
  </si>
  <si>
    <t>z toho mzdové v Kč</t>
  </si>
  <si>
    <t>ONIV PŘÍMÉ v Kč</t>
  </si>
  <si>
    <t>1 stravovaný ve školní jídelně od 13 do 159 dětí, který se zároveň vzdělává v MŠ (ŠJ - MŠ) - (oběd + doplňkové jídlo)</t>
  </si>
  <si>
    <t>1 stravovaný - student SŠ, VOŠ, (příp.  žák ZŠ) - kterému je poskytován alespoň oběd a večeře nebo je poskytován oběd a alespoň 1 přecházející nebo navazující doplňkové jídlo - do 29 dětí</t>
  </si>
  <si>
    <t>1 stravovaný - student SŠ, VOŠ, (příp.  žák ZŠ) - kterému je poskytován alespoň oběd a večeře nebo je poskytován oběd a alespoň 1 přecházející nebo navazující doplňkové jídlo - od 30 dětí včetně (výdejna)</t>
  </si>
  <si>
    <t>1 stravovaný - student SŠ, VOŠ, (příp.  žák ZŠ) - kterému je poskytován alespoň oběd a večeře nebo je poskytován oběd a alespoň 1 přecházející nebo navazující doplňkové jídlo - od 30 dětí včetně</t>
  </si>
  <si>
    <t>1 stravovaný - student SŠ, VOŠ, (příp.  žák ZŠ) - kterému je poskytován alespoň oběd a večeře nebo je poskytován oběd a alespoň 1 přecházející nebo navazující doplňkové jídlo - od 30 dětí včetně (vývařovna)</t>
  </si>
  <si>
    <t>1 stravovaný - student SŠ, VOŠ, (příp.  žák ZŠ)  - kterému je poskytována večeře a alespoň 1 doplňkové jídlo - do 29 dětí</t>
  </si>
  <si>
    <t>1 stravovaný - student SŠ, VOŠ, (příp.  žák ZŠ)  - kterému je poskytována večeře a alespoň 1 doplňkové jídlo - do 29 dětí (vývařovna)</t>
  </si>
  <si>
    <t>1 stravovaný - student SŠ, VOŠ, (příp.  žák ZŠ)  - kterému je poskytována večeře a alespoň 1 doplňkové jídlo - do 29 dětí (výdejna)</t>
  </si>
  <si>
    <t>1 stravovaný - student SŠ, VOŠ, (příp.  žák ZŠ)  - kterému je poskytována večeře a alespoň 1 doplňkové jídlo - od 30 dětí včetně</t>
  </si>
  <si>
    <t>1 stravovaný - student SŠ, VOŠ, (příp.  žák ZŠ)  - kterému je poskytována večeře a alespoň 1 doplňkové jídlo - od 30 dětí včetně (vývařovna)</t>
  </si>
  <si>
    <t>1 stravovaný - student SŠ, VOŠ, (příp.  žák ZŠ)  - kterému je poskytována večeře a alespoň 1 doplňkové jídlo - od 30 dětí včetně (výdejna)</t>
  </si>
  <si>
    <t>1 stravovaný ve školní jídelně od 30 žáků výše, který se zároveň vzdělává v MŠ, ZŠ (ŠJ - ZŠ) - (oběd)</t>
  </si>
  <si>
    <t>ŠJ - SŠ, VOŠ - od 30 strávníků včetně - (oběd)</t>
  </si>
  <si>
    <t>ŠJ - SŠ, VOŠ (vývařovna) - od 30 strávníků včetně - (oběd)</t>
  </si>
  <si>
    <t>ŠJ - SŠ, VOŠ (výdejna) - od 30 strávníků včetně - (oběd)</t>
  </si>
  <si>
    <t>1 stravovaný - student SŠ, VOŠ, (příp.  žák ZŠ) - kterému je poskytován alespoň oběd a večeře nebo je poskytován oběd a alespoň 1 přecházející nebo navazující doplňkové jídlo - do 29 dětí (výdejna)</t>
  </si>
  <si>
    <t>1 žák ve školním klubu, který je přijat k pravidelné denní docházce</t>
  </si>
  <si>
    <t>1 žák ve školním klubu, který je přijat k pravidelné docházce</t>
  </si>
  <si>
    <t>1 stravovaný - student SŠ, VOŠ, (příp.  žák ZŠ) - kterému je poskytován alespoň oběd a večeře nebo je poskytován oběd a alespoň 1 přecházející nebo navazující doplňkové jídlo - do 29 dětí (vývařovna)</t>
  </si>
  <si>
    <t>školní jídelna MŠ - vývařovna od 13 do 159 dětí  (oběd + doplňkové jídlo)</t>
  </si>
  <si>
    <t>školní jídelna MŠ - výdejna od 13 do 159 dětí  (oběd + doplňkové jídlo)</t>
  </si>
  <si>
    <t>školní jídelna MŠ, ZŠ - vývařovna od 30 žáků výše - (oběd)</t>
  </si>
  <si>
    <t>školní jídelna MŠ, ZŠ - výdejna od 30 žáků výše - (oběd)</t>
  </si>
  <si>
    <t xml:space="preserve">1 ubytovaný v Domově mládeže, který se zároveň vzdělává v ZŠ, SŠ nebo konzervatoři - od 20 do 309 ubytovaných studentů včetně </t>
  </si>
  <si>
    <t xml:space="preserve">1 ubytovaný v Domově mládeže, který se zároveň vzdělává v ZŠ, SŠ nebo konzervatoři - od 310 ubytovaných studentů </t>
  </si>
  <si>
    <t>Soustava krajských normativních komponentů na rok 2025</t>
  </si>
  <si>
    <t>1 dítě, 1 žák, 1 student ve středisku volného času s pravidelnou docházkou v rozsahu nejvýše 3 hodiny týdně od 401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</si>
</sst>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/>
    <xf numFmtId="3" fontId="2" fillId="0" borderId="0" xfId="1" applyNumberFormat="1" applyFont="1"/>
    <xf numFmtId="0" fontId="1" fillId="0" borderId="0" xfId="1"/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 applyProtection="1">
      <alignment horizontal="center"/>
      <protection locked="0"/>
    </xf>
    <xf numFmtId="3" fontId="4" fillId="0" borderId="0" xfId="1" applyNumberFormat="1" applyFont="1" applyAlignment="1" applyProtection="1">
      <alignment horizontal="center"/>
      <protection locked="0"/>
    </xf>
    <xf numFmtId="0" fontId="2" fillId="0" borderId="2" xfId="1" applyFont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textRotation="90"/>
    </xf>
    <xf numFmtId="1" fontId="2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2" fontId="2" fillId="0" borderId="5" xfId="1" applyNumberFormat="1" applyFont="1" applyBorder="1" applyAlignment="1" applyProtection="1">
      <alignment horizontal="center" vertical="center"/>
      <protection locked="0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3" fontId="1" fillId="0" borderId="5" xfId="1" applyNumberFormat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4" fillId="0" borderId="9" xfId="1" applyFont="1" applyBorder="1" applyAlignment="1">
      <alignment horizontal="left"/>
    </xf>
    <xf numFmtId="4" fontId="1" fillId="0" borderId="8" xfId="1" applyNumberFormat="1" applyBorder="1" applyAlignment="1">
      <alignment horizontal="center"/>
    </xf>
    <xf numFmtId="4" fontId="1" fillId="0" borderId="9" xfId="1" applyNumberFormat="1" applyBorder="1" applyAlignment="1">
      <alignment horizontal="center"/>
    </xf>
    <xf numFmtId="3" fontId="1" fillId="0" borderId="8" xfId="1" applyNumberFormat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/>
    <xf numFmtId="0" fontId="4" fillId="0" borderId="12" xfId="1" applyFont="1" applyBorder="1" applyAlignment="1">
      <alignment horizontal="left"/>
    </xf>
    <xf numFmtId="4" fontId="1" fillId="0" borderId="11" xfId="1" applyNumberFormat="1" applyBorder="1" applyAlignment="1">
      <alignment horizontal="center"/>
    </xf>
    <xf numFmtId="4" fontId="1" fillId="0" borderId="12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4" fontId="1" fillId="0" borderId="15" xfId="1" applyNumberFormat="1" applyBorder="1" applyAlignment="1">
      <alignment horizontal="center"/>
    </xf>
    <xf numFmtId="4" fontId="1" fillId="0" borderId="13" xfId="1" applyNumberFormat="1" applyBorder="1" applyAlignment="1">
      <alignment horizontal="center"/>
    </xf>
    <xf numFmtId="3" fontId="1" fillId="0" borderId="15" xfId="1" applyNumberFormat="1" applyBorder="1" applyAlignment="1">
      <alignment horizontal="center"/>
    </xf>
    <xf numFmtId="0" fontId="4" fillId="0" borderId="13" xfId="1" applyFont="1" applyBorder="1" applyAlignment="1">
      <alignment horizontal="left"/>
    </xf>
    <xf numFmtId="2" fontId="2" fillId="0" borderId="15" xfId="1" applyNumberFormat="1" applyFont="1" applyBorder="1" applyAlignment="1" applyProtection="1">
      <alignment horizontal="center" vertical="center"/>
      <protection locked="0"/>
    </xf>
    <xf numFmtId="2" fontId="2" fillId="0" borderId="4" xfId="1" applyNumberFormat="1" applyFont="1" applyBorder="1" applyAlignment="1" applyProtection="1">
      <alignment horizontal="center"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2" fontId="2" fillId="0" borderId="8" xfId="1" applyNumberFormat="1" applyFont="1" applyBorder="1" applyAlignment="1" applyProtection="1">
      <alignment horizontal="center" vertical="center"/>
      <protection locked="0"/>
    </xf>
    <xf numFmtId="2" fontId="2" fillId="0" borderId="11" xfId="1" applyNumberFormat="1" applyFont="1" applyBorder="1" applyAlignment="1" applyProtection="1">
      <alignment horizontal="center" vertical="center"/>
      <protection locked="0"/>
    </xf>
    <xf numFmtId="3" fontId="2" fillId="0" borderId="11" xfId="1" applyNumberFormat="1" applyFont="1" applyBorder="1" applyAlignment="1" applyProtection="1">
      <alignment horizontal="center" vertical="center"/>
      <protection locked="0"/>
    </xf>
    <xf numFmtId="3" fontId="2" fillId="0" borderId="16" xfId="1" applyNumberFormat="1" applyFont="1" applyBorder="1" applyAlignment="1" applyProtection="1">
      <alignment horizontal="center" vertical="center"/>
      <protection locked="0"/>
    </xf>
    <xf numFmtId="3" fontId="1" fillId="0" borderId="18" xfId="1" applyNumberFormat="1" applyBorder="1" applyAlignment="1">
      <alignment horizontal="center"/>
    </xf>
    <xf numFmtId="0" fontId="2" fillId="0" borderId="11" xfId="1" applyFont="1" applyBorder="1" applyAlignment="1" applyProtection="1">
      <alignment horizontal="center" vertical="center"/>
      <protection locked="0"/>
    </xf>
    <xf numFmtId="2" fontId="2" fillId="0" borderId="2" xfId="1" applyNumberFormat="1" applyFont="1" applyBorder="1" applyAlignment="1" applyProtection="1">
      <alignment horizontal="center" vertical="center"/>
      <protection locked="0"/>
    </xf>
    <xf numFmtId="3" fontId="1" fillId="0" borderId="17" xfId="1" applyNumberFormat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4" fontId="1" fillId="0" borderId="14" xfId="1" applyNumberFormat="1" applyBorder="1" applyAlignment="1">
      <alignment horizontal="center"/>
    </xf>
    <xf numFmtId="4" fontId="1" fillId="0" borderId="10" xfId="1" applyNumberFormat="1" applyBorder="1" applyAlignment="1">
      <alignment horizontal="center"/>
    </xf>
    <xf numFmtId="4" fontId="2" fillId="0" borderId="5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6" xfId="1" applyFont="1" applyBorder="1" applyAlignment="1">
      <alignment horizontal="center" vertical="center"/>
    </xf>
    <xf numFmtId="0" fontId="1" fillId="0" borderId="9" xfId="1" applyBorder="1"/>
    <xf numFmtId="0" fontId="1" fillId="0" borderId="24" xfId="1" applyBorder="1"/>
    <xf numFmtId="0" fontId="0" fillId="0" borderId="9" xfId="0" applyBorder="1"/>
    <xf numFmtId="1" fontId="2" fillId="0" borderId="5" xfId="1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23" xfId="1" applyBorder="1" applyAlignment="1">
      <alignment horizontal="center"/>
    </xf>
    <xf numFmtId="0" fontId="0" fillId="0" borderId="8" xfId="0" applyBorder="1"/>
    <xf numFmtId="0" fontId="0" fillId="0" borderId="11" xfId="0" applyBorder="1"/>
    <xf numFmtId="3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3" fontId="1" fillId="0" borderId="16" xfId="1" applyNumberFormat="1" applyBorder="1" applyAlignment="1">
      <alignment horizontal="center" vertical="center"/>
    </xf>
    <xf numFmtId="3" fontId="1" fillId="0" borderId="25" xfId="1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2" xfId="0" applyBorder="1"/>
    <xf numFmtId="0" fontId="2" fillId="0" borderId="12" xfId="1" applyFon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>
      <alignment horizontal="center"/>
    </xf>
    <xf numFmtId="2" fontId="2" fillId="0" borderId="13" xfId="1" applyNumberFormat="1" applyFont="1" applyBorder="1" applyAlignment="1" applyProtection="1">
      <alignment horizontal="center" vertical="center"/>
      <protection locked="0"/>
    </xf>
    <xf numFmtId="2" fontId="2" fillId="0" borderId="19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3" fontId="1" fillId="0" borderId="8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" fontId="4" fillId="2" borderId="20" xfId="1" applyNumberFormat="1" applyFont="1" applyFill="1" applyBorder="1" applyAlignment="1">
      <alignment horizontal="left" vertical="center" wrapText="1"/>
    </xf>
    <xf numFmtId="1" fontId="4" fillId="2" borderId="21" xfId="1" applyNumberFormat="1" applyFont="1" applyFill="1" applyBorder="1" applyAlignment="1">
      <alignment horizontal="left" vertical="center" wrapText="1"/>
    </xf>
    <xf numFmtId="1" fontId="4" fillId="2" borderId="22" xfId="1" applyNumberFormat="1" applyFont="1" applyFill="1" applyBorder="1" applyAlignment="1">
      <alignment horizontal="left" vertical="center" wrapText="1"/>
    </xf>
    <xf numFmtId="0" fontId="3" fillId="0" borderId="0" xfId="1" applyFont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center"/>
      <protection locked="0"/>
    </xf>
    <xf numFmtId="1" fontId="2" fillId="0" borderId="2" xfId="1" applyNumberFormat="1" applyFont="1" applyBorder="1" applyAlignment="1">
      <alignment horizontal="center" vertical="center" textRotation="90"/>
    </xf>
    <xf numFmtId="1" fontId="2" fillId="0" borderId="3" xfId="1" applyNumberFormat="1" applyFont="1" applyBorder="1" applyAlignment="1">
      <alignment horizontal="center" vertical="center" textRotation="9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wrapText="1"/>
      <protection locked="0"/>
    </xf>
    <xf numFmtId="0" fontId="5" fillId="0" borderId="22" xfId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3" fontId="7" fillId="0" borderId="3" xfId="1" applyNumberFormat="1" applyFont="1" applyBorder="1" applyAlignment="1" applyProtection="1">
      <alignment horizontal="center" vertical="center" wrapText="1"/>
      <protection locked="0"/>
    </xf>
    <xf numFmtId="3" fontId="7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1" fontId="4" fillId="2" borderId="20" xfId="1" applyNumberFormat="1" applyFont="1" applyFill="1" applyBorder="1" applyAlignment="1">
      <alignment horizontal="left" vertical="center"/>
    </xf>
    <xf numFmtId="1" fontId="4" fillId="2" borderId="21" xfId="1" applyNumberFormat="1" applyFont="1" applyFill="1" applyBorder="1" applyAlignment="1">
      <alignment horizontal="left" vertical="center"/>
    </xf>
    <xf numFmtId="1" fontId="4" fillId="2" borderId="22" xfId="1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9"/>
  <sheetViews>
    <sheetView topLeftCell="A334" workbookViewId="0">
      <selection activeCell="D263" sqref="D263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8.2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30" customHeight="1" thickBot="1" x14ac:dyDescent="0.3">
      <c r="A8" s="89" t="s">
        <v>25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65"/>
      <c r="B9" s="61"/>
      <c r="C9" s="56">
        <v>1</v>
      </c>
      <c r="D9" s="15">
        <f>0.001*C9+60</f>
        <v>60.000999999999998</v>
      </c>
      <c r="E9" s="53">
        <v>5000</v>
      </c>
      <c r="F9" s="70">
        <v>39697</v>
      </c>
      <c r="G9" s="17">
        <v>30572</v>
      </c>
      <c r="H9" s="71">
        <v>1</v>
      </c>
      <c r="I9" s="19">
        <f>12*1.348*(1/D9*F9+1/E9*G9)+H9</f>
        <v>10802.039365519484</v>
      </c>
      <c r="J9" s="74">
        <f>12*(1/D9*F9+1/E9*G9)</f>
        <v>8012.6404788720192</v>
      </c>
    </row>
    <row r="10" spans="1:10" x14ac:dyDescent="0.25">
      <c r="A10" s="66"/>
      <c r="B10" s="62"/>
      <c r="C10" s="57">
        <v>2</v>
      </c>
      <c r="D10" s="80">
        <f>0.001*C10+60</f>
        <v>60.002000000000002</v>
      </c>
      <c r="E10" s="23">
        <v>5000</v>
      </c>
      <c r="F10" s="40">
        <v>39697</v>
      </c>
      <c r="G10" s="40">
        <v>30572</v>
      </c>
      <c r="H10" s="72">
        <v>1</v>
      </c>
      <c r="I10" s="85">
        <f t="shared" ref="I10:I73" si="0">12*1.348*(1/D10*F10+1/E10*G10)+H10</f>
        <v>10801.861002584395</v>
      </c>
      <c r="J10" s="49">
        <f t="shared" ref="J10:J72" si="1">12*(1/D10*F10+1/E10*G10)</f>
        <v>8012.508162154596</v>
      </c>
    </row>
    <row r="11" spans="1:10" x14ac:dyDescent="0.25">
      <c r="A11" s="66"/>
      <c r="B11" s="62"/>
      <c r="C11" s="57">
        <v>3</v>
      </c>
      <c r="D11" s="80">
        <f t="shared" ref="D11:D74" si="2">0.001*C11+60</f>
        <v>60.003</v>
      </c>
      <c r="E11" s="23">
        <v>5000</v>
      </c>
      <c r="F11" s="40">
        <v>39697</v>
      </c>
      <c r="G11" s="40">
        <v>30572</v>
      </c>
      <c r="H11" s="72">
        <v>1</v>
      </c>
      <c r="I11" s="85">
        <f t="shared" si="0"/>
        <v>10801.682645594441</v>
      </c>
      <c r="J11" s="49">
        <f t="shared" si="1"/>
        <v>8012.3758498475072</v>
      </c>
    </row>
    <row r="12" spans="1:10" x14ac:dyDescent="0.25">
      <c r="A12" s="66"/>
      <c r="B12" s="62"/>
      <c r="C12" s="57">
        <v>4</v>
      </c>
      <c r="D12" s="80">
        <f t="shared" si="2"/>
        <v>60.003999999999998</v>
      </c>
      <c r="E12" s="23">
        <v>5000</v>
      </c>
      <c r="F12" s="40">
        <v>39697</v>
      </c>
      <c r="G12" s="40">
        <v>30572</v>
      </c>
      <c r="H12" s="72">
        <v>1</v>
      </c>
      <c r="I12" s="85">
        <f t="shared" si="0"/>
        <v>10801.504294549326</v>
      </c>
      <c r="J12" s="49">
        <f t="shared" si="1"/>
        <v>8012.2435419505373</v>
      </c>
    </row>
    <row r="13" spans="1:10" x14ac:dyDescent="0.25">
      <c r="A13" s="66"/>
      <c r="B13" s="62"/>
      <c r="C13" s="57">
        <v>5</v>
      </c>
      <c r="D13" s="80">
        <f t="shared" si="2"/>
        <v>60.005000000000003</v>
      </c>
      <c r="E13" s="23">
        <v>5000</v>
      </c>
      <c r="F13" s="40">
        <v>39697</v>
      </c>
      <c r="G13" s="40">
        <v>30572</v>
      </c>
      <c r="H13" s="72">
        <v>1</v>
      </c>
      <c r="I13" s="85">
        <f t="shared" si="0"/>
        <v>10801.325949448748</v>
      </c>
      <c r="J13" s="49">
        <f t="shared" si="1"/>
        <v>8012.1112384634616</v>
      </c>
    </row>
    <row r="14" spans="1:10" x14ac:dyDescent="0.25">
      <c r="A14" s="66"/>
      <c r="B14" s="62"/>
      <c r="C14" s="57">
        <v>6</v>
      </c>
      <c r="D14" s="80">
        <f t="shared" si="2"/>
        <v>60.006</v>
      </c>
      <c r="E14" s="23">
        <v>5000</v>
      </c>
      <c r="F14" s="40">
        <v>39697</v>
      </c>
      <c r="G14" s="40">
        <v>30572</v>
      </c>
      <c r="H14" s="72">
        <v>1</v>
      </c>
      <c r="I14" s="85">
        <f t="shared" si="0"/>
        <v>10801.147610292413</v>
      </c>
      <c r="J14" s="49">
        <f t="shared" si="1"/>
        <v>8011.9789393860619</v>
      </c>
    </row>
    <row r="15" spans="1:10" x14ac:dyDescent="0.25">
      <c r="A15" s="66"/>
      <c r="B15" s="62"/>
      <c r="C15" s="57">
        <v>7</v>
      </c>
      <c r="D15" s="80">
        <f t="shared" si="2"/>
        <v>60.006999999999998</v>
      </c>
      <c r="E15" s="23">
        <v>5000</v>
      </c>
      <c r="F15" s="40">
        <v>39697</v>
      </c>
      <c r="G15" s="40">
        <v>30572</v>
      </c>
      <c r="H15" s="72">
        <v>1</v>
      </c>
      <c r="I15" s="85">
        <f t="shared" si="0"/>
        <v>10800.969277080023</v>
      </c>
      <c r="J15" s="49">
        <f t="shared" si="1"/>
        <v>8011.8466447181172</v>
      </c>
    </row>
    <row r="16" spans="1:10" x14ac:dyDescent="0.25">
      <c r="A16" s="66"/>
      <c r="B16" s="62"/>
      <c r="C16" s="57">
        <v>8</v>
      </c>
      <c r="D16" s="80">
        <f t="shared" si="2"/>
        <v>60.008000000000003</v>
      </c>
      <c r="E16" s="23">
        <v>5000</v>
      </c>
      <c r="F16" s="40">
        <v>39697</v>
      </c>
      <c r="G16" s="40">
        <v>30572</v>
      </c>
      <c r="H16" s="72">
        <v>1</v>
      </c>
      <c r="I16" s="85">
        <f t="shared" si="0"/>
        <v>10800.790949811282</v>
      </c>
      <c r="J16" s="49">
        <f t="shared" si="1"/>
        <v>8011.7143544594073</v>
      </c>
    </row>
    <row r="17" spans="1:10" x14ac:dyDescent="0.25">
      <c r="A17" s="66"/>
      <c r="B17" s="62"/>
      <c r="C17" s="57">
        <v>9</v>
      </c>
      <c r="D17" s="80">
        <f t="shared" si="2"/>
        <v>60.009</v>
      </c>
      <c r="E17" s="23">
        <v>5000</v>
      </c>
      <c r="F17" s="40">
        <v>39697</v>
      </c>
      <c r="G17" s="40">
        <v>30572</v>
      </c>
      <c r="H17" s="72">
        <v>1</v>
      </c>
      <c r="I17" s="85">
        <f t="shared" si="0"/>
        <v>10800.612628485889</v>
      </c>
      <c r="J17" s="49">
        <f t="shared" si="1"/>
        <v>8011.5820686097086</v>
      </c>
    </row>
    <row r="18" spans="1:10" x14ac:dyDescent="0.25">
      <c r="A18" s="66"/>
      <c r="B18" s="62"/>
      <c r="C18" s="57">
        <v>10</v>
      </c>
      <c r="D18" s="80">
        <f t="shared" si="2"/>
        <v>60.01</v>
      </c>
      <c r="E18" s="23">
        <v>5000</v>
      </c>
      <c r="F18" s="40">
        <v>39697</v>
      </c>
      <c r="G18" s="40">
        <v>30572</v>
      </c>
      <c r="H18" s="72">
        <v>1</v>
      </c>
      <c r="I18" s="85">
        <f t="shared" si="0"/>
        <v>10800.434313103551</v>
      </c>
      <c r="J18" s="49">
        <f t="shared" si="1"/>
        <v>8011.4497871688054</v>
      </c>
    </row>
    <row r="19" spans="1:10" x14ac:dyDescent="0.25">
      <c r="A19" s="66"/>
      <c r="B19" s="62"/>
      <c r="C19" s="57">
        <v>11</v>
      </c>
      <c r="D19" s="80">
        <f t="shared" si="2"/>
        <v>60.011000000000003</v>
      </c>
      <c r="E19" s="23">
        <v>5000</v>
      </c>
      <c r="F19" s="40">
        <v>39697</v>
      </c>
      <c r="G19" s="40">
        <v>30572</v>
      </c>
      <c r="H19" s="72">
        <v>1</v>
      </c>
      <c r="I19" s="85">
        <f t="shared" si="0"/>
        <v>10800.25600366397</v>
      </c>
      <c r="J19" s="49">
        <f t="shared" si="1"/>
        <v>8011.317510136475</v>
      </c>
    </row>
    <row r="20" spans="1:10" x14ac:dyDescent="0.25">
      <c r="A20" s="66"/>
      <c r="B20" s="62"/>
      <c r="C20" s="57">
        <v>12</v>
      </c>
      <c r="D20" s="80">
        <f t="shared" si="2"/>
        <v>60.012</v>
      </c>
      <c r="E20" s="23">
        <v>5000</v>
      </c>
      <c r="F20" s="40">
        <v>39697</v>
      </c>
      <c r="G20" s="40">
        <v>30572</v>
      </c>
      <c r="H20" s="72">
        <v>1</v>
      </c>
      <c r="I20" s="85">
        <f t="shared" si="0"/>
        <v>10800.077700166848</v>
      </c>
      <c r="J20" s="49">
        <f t="shared" si="1"/>
        <v>8011.1852375124981</v>
      </c>
    </row>
    <row r="21" spans="1:10" x14ac:dyDescent="0.25">
      <c r="A21" s="66"/>
      <c r="B21" s="62"/>
      <c r="C21" s="57">
        <v>13</v>
      </c>
      <c r="D21" s="80">
        <f t="shared" si="2"/>
        <v>60.012999999999998</v>
      </c>
      <c r="E21" s="23">
        <v>5000</v>
      </c>
      <c r="F21" s="40">
        <v>39697</v>
      </c>
      <c r="G21" s="40">
        <v>30572</v>
      </c>
      <c r="H21" s="72">
        <v>1</v>
      </c>
      <c r="I21" s="85">
        <f t="shared" si="0"/>
        <v>10799.899402611891</v>
      </c>
      <c r="J21" s="49">
        <f t="shared" si="1"/>
        <v>8011.0529692966538</v>
      </c>
    </row>
    <row r="22" spans="1:10" x14ac:dyDescent="0.25">
      <c r="A22" s="66"/>
      <c r="B22" s="62"/>
      <c r="C22" s="57">
        <v>14</v>
      </c>
      <c r="D22" s="80">
        <f t="shared" si="2"/>
        <v>60.014000000000003</v>
      </c>
      <c r="E22" s="23">
        <v>5000</v>
      </c>
      <c r="F22" s="40">
        <v>39697</v>
      </c>
      <c r="G22" s="40">
        <v>30572</v>
      </c>
      <c r="H22" s="72">
        <v>1</v>
      </c>
      <c r="I22" s="85">
        <f t="shared" si="0"/>
        <v>10799.721110998795</v>
      </c>
      <c r="J22" s="49">
        <f t="shared" si="1"/>
        <v>8010.9207054887192</v>
      </c>
    </row>
    <row r="23" spans="1:10" x14ac:dyDescent="0.25">
      <c r="A23" s="66"/>
      <c r="B23" s="62"/>
      <c r="C23" s="57">
        <v>15</v>
      </c>
      <c r="D23" s="80">
        <f t="shared" si="2"/>
        <v>60.015000000000001</v>
      </c>
      <c r="E23" s="23">
        <v>5000</v>
      </c>
      <c r="F23" s="40">
        <v>39697</v>
      </c>
      <c r="G23" s="40">
        <v>30572</v>
      </c>
      <c r="H23" s="72">
        <v>1</v>
      </c>
      <c r="I23" s="85">
        <f t="shared" si="0"/>
        <v>10799.542825327269</v>
      </c>
      <c r="J23" s="49">
        <f t="shared" si="1"/>
        <v>8010.7884460884779</v>
      </c>
    </row>
    <row r="24" spans="1:10" x14ac:dyDescent="0.25">
      <c r="A24" s="66"/>
      <c r="B24" s="62"/>
      <c r="C24" s="57">
        <v>16</v>
      </c>
      <c r="D24" s="80">
        <f t="shared" si="2"/>
        <v>60.015999999999998</v>
      </c>
      <c r="E24" s="23">
        <v>5000</v>
      </c>
      <c r="F24" s="40">
        <v>39697</v>
      </c>
      <c r="G24" s="40">
        <v>30572</v>
      </c>
      <c r="H24" s="72">
        <v>1</v>
      </c>
      <c r="I24" s="85">
        <f t="shared" si="0"/>
        <v>10799.364545597016</v>
      </c>
      <c r="J24" s="49">
        <f t="shared" si="1"/>
        <v>8010.6561910957089</v>
      </c>
    </row>
    <row r="25" spans="1:10" x14ac:dyDescent="0.25">
      <c r="A25" s="66"/>
      <c r="B25" s="62"/>
      <c r="C25" s="57">
        <v>17</v>
      </c>
      <c r="D25" s="80">
        <f t="shared" si="2"/>
        <v>60.017000000000003</v>
      </c>
      <c r="E25" s="23">
        <v>5000</v>
      </c>
      <c r="F25" s="40">
        <v>39697</v>
      </c>
      <c r="G25" s="40">
        <v>30572</v>
      </c>
      <c r="H25" s="72">
        <v>1</v>
      </c>
      <c r="I25" s="85">
        <f t="shared" si="0"/>
        <v>10799.186271807735</v>
      </c>
      <c r="J25" s="49">
        <f t="shared" si="1"/>
        <v>8010.5239405101893</v>
      </c>
    </row>
    <row r="26" spans="1:10" x14ac:dyDescent="0.25">
      <c r="A26" s="66"/>
      <c r="B26" s="62"/>
      <c r="C26" s="57">
        <v>18</v>
      </c>
      <c r="D26" s="80">
        <f t="shared" si="2"/>
        <v>60.018000000000001</v>
      </c>
      <c r="E26" s="23">
        <v>5000</v>
      </c>
      <c r="F26" s="40">
        <v>39697</v>
      </c>
      <c r="G26" s="40">
        <v>30572</v>
      </c>
      <c r="H26" s="72">
        <v>1</v>
      </c>
      <c r="I26" s="85">
        <f t="shared" si="0"/>
        <v>10799.008003959134</v>
      </c>
      <c r="J26" s="49">
        <f t="shared" si="1"/>
        <v>8010.3916943317017</v>
      </c>
    </row>
    <row r="27" spans="1:10" x14ac:dyDescent="0.25">
      <c r="A27" s="66"/>
      <c r="B27" s="62"/>
      <c r="C27" s="57">
        <v>19</v>
      </c>
      <c r="D27" s="80">
        <f t="shared" si="2"/>
        <v>60.018999999999998</v>
      </c>
      <c r="E27" s="23">
        <v>5000</v>
      </c>
      <c r="F27" s="40">
        <v>39697</v>
      </c>
      <c r="G27" s="40">
        <v>30572</v>
      </c>
      <c r="H27" s="72">
        <v>1</v>
      </c>
      <c r="I27" s="85">
        <f t="shared" si="0"/>
        <v>10798.829742050912</v>
      </c>
      <c r="J27" s="49">
        <f t="shared" si="1"/>
        <v>8010.2594525600225</v>
      </c>
    </row>
    <row r="28" spans="1:10" x14ac:dyDescent="0.25">
      <c r="A28" s="66"/>
      <c r="B28" s="62"/>
      <c r="C28" s="57">
        <v>20</v>
      </c>
      <c r="D28" s="80">
        <f t="shared" si="2"/>
        <v>60.02</v>
      </c>
      <c r="E28" s="23">
        <v>5000</v>
      </c>
      <c r="F28" s="40">
        <v>39697</v>
      </c>
      <c r="G28" s="40">
        <v>30572</v>
      </c>
      <c r="H28" s="72">
        <v>1</v>
      </c>
      <c r="I28" s="85">
        <f t="shared" si="0"/>
        <v>10798.651486082772</v>
      </c>
      <c r="J28" s="49">
        <f t="shared" si="1"/>
        <v>8010.1272151949343</v>
      </c>
    </row>
    <row r="29" spans="1:10" x14ac:dyDescent="0.25">
      <c r="A29" s="66"/>
      <c r="B29" s="62"/>
      <c r="C29" s="57">
        <v>21</v>
      </c>
      <c r="D29" s="80">
        <f t="shared" si="2"/>
        <v>60.021000000000001</v>
      </c>
      <c r="E29" s="23">
        <v>5000</v>
      </c>
      <c r="F29" s="40">
        <v>39697</v>
      </c>
      <c r="G29" s="40">
        <v>30572</v>
      </c>
      <c r="H29" s="72">
        <v>1</v>
      </c>
      <c r="I29" s="85">
        <f t="shared" si="0"/>
        <v>10798.473236054424</v>
      </c>
      <c r="J29" s="49">
        <f t="shared" si="1"/>
        <v>8009.9949822362178</v>
      </c>
    </row>
    <row r="30" spans="1:10" x14ac:dyDescent="0.25">
      <c r="A30" s="66"/>
      <c r="B30" s="62"/>
      <c r="C30" s="57">
        <v>22</v>
      </c>
      <c r="D30" s="80">
        <f t="shared" si="2"/>
        <v>60.021999999999998</v>
      </c>
      <c r="E30" s="23">
        <v>5000</v>
      </c>
      <c r="F30" s="40">
        <v>39697</v>
      </c>
      <c r="G30" s="40">
        <v>30572</v>
      </c>
      <c r="H30" s="72">
        <v>1</v>
      </c>
      <c r="I30" s="85">
        <f t="shared" si="0"/>
        <v>10798.294991965562</v>
      </c>
      <c r="J30" s="49">
        <f t="shared" si="1"/>
        <v>8009.8627536836502</v>
      </c>
    </row>
    <row r="31" spans="1:10" x14ac:dyDescent="0.25">
      <c r="A31" s="66"/>
      <c r="B31" s="62"/>
      <c r="C31" s="57">
        <v>23</v>
      </c>
      <c r="D31" s="80">
        <f t="shared" si="2"/>
        <v>60.023000000000003</v>
      </c>
      <c r="E31" s="23">
        <v>5000</v>
      </c>
      <c r="F31" s="40">
        <v>39697</v>
      </c>
      <c r="G31" s="40">
        <v>30572</v>
      </c>
      <c r="H31" s="72">
        <v>1</v>
      </c>
      <c r="I31" s="85">
        <f t="shared" si="0"/>
        <v>10798.116753815892</v>
      </c>
      <c r="J31" s="49">
        <f t="shared" si="1"/>
        <v>8009.7305295370106</v>
      </c>
    </row>
    <row r="32" spans="1:10" x14ac:dyDescent="0.25">
      <c r="A32" s="66"/>
      <c r="B32" s="62"/>
      <c r="C32" s="57">
        <v>24</v>
      </c>
      <c r="D32" s="80">
        <f t="shared" si="2"/>
        <v>60.024000000000001</v>
      </c>
      <c r="E32" s="23">
        <v>5000</v>
      </c>
      <c r="F32" s="40">
        <v>39697</v>
      </c>
      <c r="G32" s="40">
        <v>30572</v>
      </c>
      <c r="H32" s="72">
        <v>1</v>
      </c>
      <c r="I32" s="85">
        <f t="shared" si="0"/>
        <v>10797.938521605118</v>
      </c>
      <c r="J32" s="49">
        <f t="shared" si="1"/>
        <v>8009.5983097960816</v>
      </c>
    </row>
    <row r="33" spans="1:10" x14ac:dyDescent="0.25">
      <c r="A33" s="66"/>
      <c r="B33" s="62"/>
      <c r="C33" s="57">
        <v>25</v>
      </c>
      <c r="D33" s="80">
        <f t="shared" si="2"/>
        <v>60.024999999999999</v>
      </c>
      <c r="E33" s="23">
        <v>5000</v>
      </c>
      <c r="F33" s="40">
        <v>39697</v>
      </c>
      <c r="G33" s="40">
        <v>30572</v>
      </c>
      <c r="H33" s="72">
        <v>1</v>
      </c>
      <c r="I33" s="85">
        <f t="shared" si="0"/>
        <v>10797.760295332948</v>
      </c>
      <c r="J33" s="49">
        <f t="shared" si="1"/>
        <v>8009.4660944606421</v>
      </c>
    </row>
    <row r="34" spans="1:10" x14ac:dyDescent="0.25">
      <c r="A34" s="66"/>
      <c r="B34" s="62"/>
      <c r="C34" s="57">
        <v>26</v>
      </c>
      <c r="D34" s="80">
        <f t="shared" si="2"/>
        <v>60.026000000000003</v>
      </c>
      <c r="E34" s="23">
        <v>5000</v>
      </c>
      <c r="F34" s="40">
        <v>39697</v>
      </c>
      <c r="G34" s="40">
        <v>30572</v>
      </c>
      <c r="H34" s="72">
        <v>1</v>
      </c>
      <c r="I34" s="85">
        <f t="shared" si="0"/>
        <v>10797.582074999074</v>
      </c>
      <c r="J34" s="49">
        <f t="shared" si="1"/>
        <v>8009.3338835304694</v>
      </c>
    </row>
    <row r="35" spans="1:10" x14ac:dyDescent="0.25">
      <c r="A35" s="66"/>
      <c r="B35" s="62"/>
      <c r="C35" s="57">
        <v>27</v>
      </c>
      <c r="D35" s="80">
        <f t="shared" si="2"/>
        <v>60.027000000000001</v>
      </c>
      <c r="E35" s="23">
        <v>5000</v>
      </c>
      <c r="F35" s="40">
        <v>39697</v>
      </c>
      <c r="G35" s="40">
        <v>30572</v>
      </c>
      <c r="H35" s="72">
        <v>1</v>
      </c>
      <c r="I35" s="85">
        <f t="shared" si="0"/>
        <v>10797.403860603212</v>
      </c>
      <c r="J35" s="49">
        <f t="shared" si="1"/>
        <v>8009.2016770053488</v>
      </c>
    </row>
    <row r="36" spans="1:10" x14ac:dyDescent="0.25">
      <c r="A36" s="66"/>
      <c r="B36" s="62"/>
      <c r="C36" s="57">
        <v>28</v>
      </c>
      <c r="D36" s="80">
        <f t="shared" si="2"/>
        <v>60.027999999999999</v>
      </c>
      <c r="E36" s="23">
        <v>5000</v>
      </c>
      <c r="F36" s="40">
        <v>39697</v>
      </c>
      <c r="G36" s="40">
        <v>30572</v>
      </c>
      <c r="H36" s="72">
        <v>1</v>
      </c>
      <c r="I36" s="85">
        <f t="shared" si="0"/>
        <v>10797.225652145056</v>
      </c>
      <c r="J36" s="49">
        <f t="shared" si="1"/>
        <v>8009.0694748850556</v>
      </c>
    </row>
    <row r="37" spans="1:10" x14ac:dyDescent="0.25">
      <c r="A37" s="66"/>
      <c r="B37" s="62"/>
      <c r="C37" s="57">
        <v>29</v>
      </c>
      <c r="D37" s="80">
        <f t="shared" si="2"/>
        <v>60.029000000000003</v>
      </c>
      <c r="E37" s="23">
        <v>5000</v>
      </c>
      <c r="F37" s="40">
        <v>39697</v>
      </c>
      <c r="G37" s="40">
        <v>30572</v>
      </c>
      <c r="H37" s="72">
        <v>1</v>
      </c>
      <c r="I37" s="85">
        <f t="shared" si="0"/>
        <v>10797.04744962431</v>
      </c>
      <c r="J37" s="49">
        <f t="shared" si="1"/>
        <v>8008.9372771693679</v>
      </c>
    </row>
    <row r="38" spans="1:10" x14ac:dyDescent="0.25">
      <c r="A38" s="66"/>
      <c r="B38" s="62"/>
      <c r="C38" s="57">
        <v>30</v>
      </c>
      <c r="D38" s="80">
        <f t="shared" si="2"/>
        <v>60.03</v>
      </c>
      <c r="E38" s="23">
        <v>5000</v>
      </c>
      <c r="F38" s="40">
        <v>39697</v>
      </c>
      <c r="G38" s="40">
        <v>30572</v>
      </c>
      <c r="H38" s="72">
        <v>1</v>
      </c>
      <c r="I38" s="85">
        <f t="shared" si="0"/>
        <v>10796.869253040681</v>
      </c>
      <c r="J38" s="49">
        <f t="shared" si="1"/>
        <v>8008.8050838580702</v>
      </c>
    </row>
    <row r="39" spans="1:10" x14ac:dyDescent="0.25">
      <c r="A39" s="66"/>
      <c r="B39" s="62"/>
      <c r="C39" s="57">
        <v>31</v>
      </c>
      <c r="D39" s="80">
        <f t="shared" si="2"/>
        <v>60.030999999999999</v>
      </c>
      <c r="E39" s="23">
        <v>5000</v>
      </c>
      <c r="F39" s="40">
        <v>39697</v>
      </c>
      <c r="G39" s="40">
        <v>30572</v>
      </c>
      <c r="H39" s="72">
        <v>1</v>
      </c>
      <c r="I39" s="85">
        <f t="shared" si="0"/>
        <v>10796.691062393873</v>
      </c>
      <c r="J39" s="49">
        <f t="shared" si="1"/>
        <v>8008.6728949509434</v>
      </c>
    </row>
    <row r="40" spans="1:10" x14ac:dyDescent="0.25">
      <c r="A40" s="66"/>
      <c r="B40" s="62"/>
      <c r="C40" s="57">
        <v>32</v>
      </c>
      <c r="D40" s="80">
        <f t="shared" si="2"/>
        <v>60.031999999999996</v>
      </c>
      <c r="E40" s="23">
        <v>5000</v>
      </c>
      <c r="F40" s="40">
        <v>39697</v>
      </c>
      <c r="G40" s="40">
        <v>30572</v>
      </c>
      <c r="H40" s="72">
        <v>1</v>
      </c>
      <c r="I40" s="85">
        <f t="shared" si="0"/>
        <v>10796.512877683585</v>
      </c>
      <c r="J40" s="49">
        <f t="shared" si="1"/>
        <v>8008.5407104477617</v>
      </c>
    </row>
    <row r="41" spans="1:10" x14ac:dyDescent="0.25">
      <c r="A41" s="66"/>
      <c r="B41" s="62"/>
      <c r="C41" s="57">
        <v>33</v>
      </c>
      <c r="D41" s="80">
        <f t="shared" si="2"/>
        <v>60.033000000000001</v>
      </c>
      <c r="E41" s="23">
        <v>5000</v>
      </c>
      <c r="F41" s="40">
        <v>39697</v>
      </c>
      <c r="G41" s="40">
        <v>30572</v>
      </c>
      <c r="H41" s="72">
        <v>1</v>
      </c>
      <c r="I41" s="85">
        <f t="shared" si="0"/>
        <v>10796.334698909523</v>
      </c>
      <c r="J41" s="49">
        <f t="shared" si="1"/>
        <v>8008.4085303483098</v>
      </c>
    </row>
    <row r="42" spans="1:10" x14ac:dyDescent="0.25">
      <c r="A42" s="66"/>
      <c r="B42" s="62"/>
      <c r="C42" s="57">
        <v>34</v>
      </c>
      <c r="D42" s="80">
        <f t="shared" si="2"/>
        <v>60.033999999999999</v>
      </c>
      <c r="E42" s="23">
        <v>5000</v>
      </c>
      <c r="F42" s="40">
        <v>39697</v>
      </c>
      <c r="G42" s="40">
        <v>30572</v>
      </c>
      <c r="H42" s="72">
        <v>1</v>
      </c>
      <c r="I42" s="85">
        <f t="shared" si="0"/>
        <v>10796.156526071389</v>
      </c>
      <c r="J42" s="49">
        <f t="shared" si="1"/>
        <v>8008.2763546523647</v>
      </c>
    </row>
    <row r="43" spans="1:10" x14ac:dyDescent="0.25">
      <c r="A43" s="66"/>
      <c r="B43" s="62"/>
      <c r="C43" s="57">
        <v>35</v>
      </c>
      <c r="D43" s="80">
        <f t="shared" si="2"/>
        <v>60.034999999999997</v>
      </c>
      <c r="E43" s="23">
        <v>5000</v>
      </c>
      <c r="F43" s="40">
        <v>39697</v>
      </c>
      <c r="G43" s="40">
        <v>30572</v>
      </c>
      <c r="H43" s="72">
        <v>1</v>
      </c>
      <c r="I43" s="85">
        <f t="shared" si="0"/>
        <v>10795.978359168887</v>
      </c>
      <c r="J43" s="49">
        <f t="shared" si="1"/>
        <v>8008.1441833597073</v>
      </c>
    </row>
    <row r="44" spans="1:10" x14ac:dyDescent="0.25">
      <c r="A44" s="66"/>
      <c r="B44" s="62"/>
      <c r="C44" s="57">
        <v>36</v>
      </c>
      <c r="D44" s="80">
        <f t="shared" si="2"/>
        <v>60.036000000000001</v>
      </c>
      <c r="E44" s="23">
        <v>5000</v>
      </c>
      <c r="F44" s="40">
        <v>39697</v>
      </c>
      <c r="G44" s="40">
        <v>30572</v>
      </c>
      <c r="H44" s="72">
        <v>1</v>
      </c>
      <c r="I44" s="85">
        <f t="shared" si="0"/>
        <v>10795.800198201721</v>
      </c>
      <c r="J44" s="49">
        <f t="shared" si="1"/>
        <v>8008.0120164701193</v>
      </c>
    </row>
    <row r="45" spans="1:10" x14ac:dyDescent="0.25">
      <c r="A45" s="66"/>
      <c r="B45" s="62"/>
      <c r="C45" s="57">
        <v>37</v>
      </c>
      <c r="D45" s="80">
        <f t="shared" si="2"/>
        <v>60.036999999999999</v>
      </c>
      <c r="E45" s="23">
        <v>5000</v>
      </c>
      <c r="F45" s="40">
        <v>39697</v>
      </c>
      <c r="G45" s="40">
        <v>30572</v>
      </c>
      <c r="H45" s="72">
        <v>1</v>
      </c>
      <c r="I45" s="85">
        <f t="shared" si="0"/>
        <v>10795.622043169593</v>
      </c>
      <c r="J45" s="49">
        <f t="shared" si="1"/>
        <v>8007.879853983377</v>
      </c>
    </row>
    <row r="46" spans="1:10" x14ac:dyDescent="0.25">
      <c r="A46" s="66"/>
      <c r="B46" s="62"/>
      <c r="C46" s="57">
        <v>38</v>
      </c>
      <c r="D46" s="80">
        <f t="shared" si="2"/>
        <v>60.037999999999997</v>
      </c>
      <c r="E46" s="23">
        <v>5000</v>
      </c>
      <c r="F46" s="40">
        <v>39697</v>
      </c>
      <c r="G46" s="40">
        <v>30572</v>
      </c>
      <c r="H46" s="72">
        <v>1</v>
      </c>
      <c r="I46" s="85">
        <f t="shared" si="0"/>
        <v>10795.44389407221</v>
      </c>
      <c r="J46" s="49">
        <f t="shared" si="1"/>
        <v>8007.7476958992647</v>
      </c>
    </row>
    <row r="47" spans="1:10" x14ac:dyDescent="0.25">
      <c r="A47" s="66"/>
      <c r="B47" s="62"/>
      <c r="C47" s="57">
        <v>39</v>
      </c>
      <c r="D47" s="80">
        <f t="shared" si="2"/>
        <v>60.039000000000001</v>
      </c>
      <c r="E47" s="23">
        <v>5000</v>
      </c>
      <c r="F47" s="40">
        <v>39697</v>
      </c>
      <c r="G47" s="40">
        <v>30572</v>
      </c>
      <c r="H47" s="72">
        <v>1</v>
      </c>
      <c r="I47" s="85">
        <f t="shared" si="0"/>
        <v>10795.265750909271</v>
      </c>
      <c r="J47" s="49">
        <f t="shared" si="1"/>
        <v>8007.6155422175589</v>
      </c>
    </row>
    <row r="48" spans="1:10" x14ac:dyDescent="0.25">
      <c r="A48" s="66"/>
      <c r="B48" s="62"/>
      <c r="C48" s="57">
        <v>40</v>
      </c>
      <c r="D48" s="80">
        <f t="shared" si="2"/>
        <v>60.04</v>
      </c>
      <c r="E48" s="23">
        <v>5000</v>
      </c>
      <c r="F48" s="40">
        <v>39697</v>
      </c>
      <c r="G48" s="40">
        <v>30572</v>
      </c>
      <c r="H48" s="72">
        <v>1</v>
      </c>
      <c r="I48" s="85">
        <f t="shared" si="0"/>
        <v>10795.087613680482</v>
      </c>
      <c r="J48" s="49">
        <f t="shared" si="1"/>
        <v>8007.483392938042</v>
      </c>
    </row>
    <row r="49" spans="1:10" x14ac:dyDescent="0.25">
      <c r="A49" s="66"/>
      <c r="B49" s="62"/>
      <c r="C49" s="57">
        <v>41</v>
      </c>
      <c r="D49" s="80">
        <f t="shared" si="2"/>
        <v>60.040999999999997</v>
      </c>
      <c r="E49" s="23">
        <v>5000</v>
      </c>
      <c r="F49" s="40">
        <v>39697</v>
      </c>
      <c r="G49" s="40">
        <v>30572</v>
      </c>
      <c r="H49" s="72">
        <v>1</v>
      </c>
      <c r="I49" s="85">
        <f t="shared" si="0"/>
        <v>10794.909482385547</v>
      </c>
      <c r="J49" s="49">
        <f t="shared" si="1"/>
        <v>8007.3512480604932</v>
      </c>
    </row>
    <row r="50" spans="1:10" x14ac:dyDescent="0.25">
      <c r="A50" s="66"/>
      <c r="B50" s="62"/>
      <c r="C50" s="57">
        <v>42</v>
      </c>
      <c r="D50" s="80">
        <f t="shared" si="2"/>
        <v>60.042000000000002</v>
      </c>
      <c r="E50" s="23">
        <v>5000</v>
      </c>
      <c r="F50" s="40">
        <v>39697</v>
      </c>
      <c r="G50" s="40">
        <v>30572</v>
      </c>
      <c r="H50" s="72">
        <v>1</v>
      </c>
      <c r="I50" s="85">
        <f t="shared" si="0"/>
        <v>10794.731357024166</v>
      </c>
      <c r="J50" s="49">
        <f t="shared" si="1"/>
        <v>8007.2191075846913</v>
      </c>
    </row>
    <row r="51" spans="1:10" x14ac:dyDescent="0.25">
      <c r="A51" s="66"/>
      <c r="B51" s="62"/>
      <c r="C51" s="57">
        <v>43</v>
      </c>
      <c r="D51" s="80">
        <f t="shared" si="2"/>
        <v>60.042999999999999</v>
      </c>
      <c r="E51" s="23">
        <v>5000</v>
      </c>
      <c r="F51" s="40">
        <v>39697</v>
      </c>
      <c r="G51" s="40">
        <v>30572</v>
      </c>
      <c r="H51" s="72">
        <v>1</v>
      </c>
      <c r="I51" s="85">
        <f t="shared" si="0"/>
        <v>10794.553237596043</v>
      </c>
      <c r="J51" s="49">
        <f t="shared" si="1"/>
        <v>8007.0869715104172</v>
      </c>
    </row>
    <row r="52" spans="1:10" x14ac:dyDescent="0.25">
      <c r="A52" s="66"/>
      <c r="B52" s="62"/>
      <c r="C52" s="57">
        <v>44</v>
      </c>
      <c r="D52" s="80">
        <f t="shared" si="2"/>
        <v>60.043999999999997</v>
      </c>
      <c r="E52" s="23">
        <v>5000</v>
      </c>
      <c r="F52" s="40">
        <v>39697</v>
      </c>
      <c r="G52" s="40">
        <v>30572</v>
      </c>
      <c r="H52" s="72">
        <v>1</v>
      </c>
      <c r="I52" s="85">
        <f t="shared" si="0"/>
        <v>10794.375124100889</v>
      </c>
      <c r="J52" s="49">
        <f t="shared" si="1"/>
        <v>8006.9548398374536</v>
      </c>
    </row>
    <row r="53" spans="1:10" x14ac:dyDescent="0.25">
      <c r="A53" s="66"/>
      <c r="B53" s="62"/>
      <c r="C53" s="57">
        <v>45</v>
      </c>
      <c r="D53" s="80">
        <f t="shared" si="2"/>
        <v>60.045000000000002</v>
      </c>
      <c r="E53" s="23">
        <v>5000</v>
      </c>
      <c r="F53" s="40">
        <v>39697</v>
      </c>
      <c r="G53" s="40">
        <v>30572</v>
      </c>
      <c r="H53" s="72">
        <v>1</v>
      </c>
      <c r="I53" s="85">
        <f t="shared" si="0"/>
        <v>10794.197016538399</v>
      </c>
      <c r="J53" s="49">
        <f t="shared" si="1"/>
        <v>8006.8227125655767</v>
      </c>
    </row>
    <row r="54" spans="1:10" x14ac:dyDescent="0.25">
      <c r="A54" s="66"/>
      <c r="B54" s="62"/>
      <c r="C54" s="57">
        <v>46</v>
      </c>
      <c r="D54" s="80">
        <f t="shared" si="2"/>
        <v>60.045999999999999</v>
      </c>
      <c r="E54" s="23">
        <v>5000</v>
      </c>
      <c r="F54" s="40">
        <v>39697</v>
      </c>
      <c r="G54" s="40">
        <v>30572</v>
      </c>
      <c r="H54" s="72">
        <v>1</v>
      </c>
      <c r="I54" s="85">
        <f t="shared" si="0"/>
        <v>10794.018914908282</v>
      </c>
      <c r="J54" s="49">
        <f t="shared" si="1"/>
        <v>8006.69058969457</v>
      </c>
    </row>
    <row r="55" spans="1:10" x14ac:dyDescent="0.25">
      <c r="A55" s="66"/>
      <c r="B55" s="62"/>
      <c r="C55" s="57">
        <v>47</v>
      </c>
      <c r="D55" s="80">
        <f t="shared" si="2"/>
        <v>60.046999999999997</v>
      </c>
      <c r="E55" s="23">
        <v>5000</v>
      </c>
      <c r="F55" s="40">
        <v>39697</v>
      </c>
      <c r="G55" s="40">
        <v>30572</v>
      </c>
      <c r="H55" s="72">
        <v>1</v>
      </c>
      <c r="I55" s="85">
        <f t="shared" si="0"/>
        <v>10793.840819210234</v>
      </c>
      <c r="J55" s="49">
        <f t="shared" si="1"/>
        <v>8006.5584712242089</v>
      </c>
    </row>
    <row r="56" spans="1:10" x14ac:dyDescent="0.25">
      <c r="A56" s="66"/>
      <c r="B56" s="62"/>
      <c r="C56" s="57">
        <v>48</v>
      </c>
      <c r="D56" s="80">
        <f t="shared" si="2"/>
        <v>60.048000000000002</v>
      </c>
      <c r="E56" s="23">
        <v>5000</v>
      </c>
      <c r="F56" s="40">
        <v>39697</v>
      </c>
      <c r="G56" s="40">
        <v>30572</v>
      </c>
      <c r="H56" s="72">
        <v>1</v>
      </c>
      <c r="I56" s="85">
        <f t="shared" si="0"/>
        <v>10793.662729443966</v>
      </c>
      <c r="J56" s="49">
        <f t="shared" si="1"/>
        <v>8006.426357154276</v>
      </c>
    </row>
    <row r="57" spans="1:10" x14ac:dyDescent="0.25">
      <c r="A57" s="66"/>
      <c r="B57" s="62"/>
      <c r="C57" s="57">
        <v>49</v>
      </c>
      <c r="D57" s="80">
        <f t="shared" si="2"/>
        <v>60.048999999999999</v>
      </c>
      <c r="E57" s="23">
        <v>5000</v>
      </c>
      <c r="F57" s="40">
        <v>39697</v>
      </c>
      <c r="G57" s="40">
        <v>30572</v>
      </c>
      <c r="H57" s="72">
        <v>1</v>
      </c>
      <c r="I57" s="85">
        <f t="shared" si="0"/>
        <v>10793.48464560918</v>
      </c>
      <c r="J57" s="49">
        <f t="shared" si="1"/>
        <v>8006.294247484554</v>
      </c>
    </row>
    <row r="58" spans="1:10" x14ac:dyDescent="0.25">
      <c r="A58" s="66"/>
      <c r="B58" s="62"/>
      <c r="C58" s="57">
        <v>50</v>
      </c>
      <c r="D58" s="80">
        <f t="shared" si="2"/>
        <v>60.05</v>
      </c>
      <c r="E58" s="23">
        <v>5000</v>
      </c>
      <c r="F58" s="40">
        <v>39697</v>
      </c>
      <c r="G58" s="40">
        <v>30572</v>
      </c>
      <c r="H58" s="72">
        <v>1</v>
      </c>
      <c r="I58" s="85">
        <f t="shared" si="0"/>
        <v>10793.30656770558</v>
      </c>
      <c r="J58" s="49">
        <f t="shared" si="1"/>
        <v>8006.1621422148201</v>
      </c>
    </row>
    <row r="59" spans="1:10" x14ac:dyDescent="0.25">
      <c r="A59" s="66"/>
      <c r="B59" s="62"/>
      <c r="C59" s="57">
        <v>51</v>
      </c>
      <c r="D59" s="80">
        <f t="shared" si="2"/>
        <v>60.051000000000002</v>
      </c>
      <c r="E59" s="23">
        <v>5000</v>
      </c>
      <c r="F59" s="40">
        <v>39697</v>
      </c>
      <c r="G59" s="40">
        <v>30572</v>
      </c>
      <c r="H59" s="72">
        <v>1</v>
      </c>
      <c r="I59" s="85">
        <f t="shared" si="0"/>
        <v>10793.12849573287</v>
      </c>
      <c r="J59" s="49">
        <f t="shared" si="1"/>
        <v>8006.0300413448576</v>
      </c>
    </row>
    <row r="60" spans="1:10" x14ac:dyDescent="0.25">
      <c r="A60" s="66"/>
      <c r="B60" s="62"/>
      <c r="C60" s="57">
        <v>52</v>
      </c>
      <c r="D60" s="80">
        <f t="shared" si="2"/>
        <v>60.052</v>
      </c>
      <c r="E60" s="23">
        <v>5000</v>
      </c>
      <c r="F60" s="40">
        <v>39697</v>
      </c>
      <c r="G60" s="40">
        <v>30572</v>
      </c>
      <c r="H60" s="72">
        <v>1</v>
      </c>
      <c r="I60" s="85">
        <f t="shared" si="0"/>
        <v>10792.950429690751</v>
      </c>
      <c r="J60" s="49">
        <f t="shared" si="1"/>
        <v>8005.8979448744431</v>
      </c>
    </row>
    <row r="61" spans="1:10" x14ac:dyDescent="0.25">
      <c r="A61" s="66"/>
      <c r="B61" s="62"/>
      <c r="C61" s="57">
        <v>53</v>
      </c>
      <c r="D61" s="80">
        <f t="shared" si="2"/>
        <v>60.052999999999997</v>
      </c>
      <c r="E61" s="23">
        <v>5000</v>
      </c>
      <c r="F61" s="40">
        <v>39697</v>
      </c>
      <c r="G61" s="40">
        <v>30572</v>
      </c>
      <c r="H61" s="72">
        <v>1</v>
      </c>
      <c r="I61" s="85">
        <f t="shared" si="0"/>
        <v>10792.772369578928</v>
      </c>
      <c r="J61" s="49">
        <f t="shared" si="1"/>
        <v>8005.7658528033589</v>
      </c>
    </row>
    <row r="62" spans="1:10" x14ac:dyDescent="0.25">
      <c r="A62" s="66"/>
      <c r="B62" s="62"/>
      <c r="C62" s="57">
        <v>54</v>
      </c>
      <c r="D62" s="80">
        <f t="shared" si="2"/>
        <v>60.054000000000002</v>
      </c>
      <c r="E62" s="23">
        <v>5000</v>
      </c>
      <c r="F62" s="40">
        <v>39697</v>
      </c>
      <c r="G62" s="40">
        <v>30572</v>
      </c>
      <c r="H62" s="72">
        <v>1</v>
      </c>
      <c r="I62" s="85">
        <f t="shared" si="0"/>
        <v>10792.594315397104</v>
      </c>
      <c r="J62" s="49">
        <f t="shared" si="1"/>
        <v>8005.6337651313816</v>
      </c>
    </row>
    <row r="63" spans="1:10" x14ac:dyDescent="0.25">
      <c r="A63" s="66"/>
      <c r="B63" s="62"/>
      <c r="C63" s="57">
        <v>55</v>
      </c>
      <c r="D63" s="80">
        <f t="shared" si="2"/>
        <v>60.055</v>
      </c>
      <c r="E63" s="23">
        <v>5000</v>
      </c>
      <c r="F63" s="40">
        <v>39697</v>
      </c>
      <c r="G63" s="40">
        <v>30572</v>
      </c>
      <c r="H63" s="72">
        <v>1</v>
      </c>
      <c r="I63" s="85">
        <f t="shared" si="0"/>
        <v>10792.416267144985</v>
      </c>
      <c r="J63" s="49">
        <f t="shared" si="1"/>
        <v>8005.5016818582972</v>
      </c>
    </row>
    <row r="64" spans="1:10" x14ac:dyDescent="0.25">
      <c r="A64" s="66"/>
      <c r="B64" s="62"/>
      <c r="C64" s="57">
        <v>56</v>
      </c>
      <c r="D64" s="80">
        <f t="shared" si="2"/>
        <v>60.055999999999997</v>
      </c>
      <c r="E64" s="23">
        <v>5000</v>
      </c>
      <c r="F64" s="40">
        <v>39697</v>
      </c>
      <c r="G64" s="40">
        <v>30572</v>
      </c>
      <c r="H64" s="72">
        <v>1</v>
      </c>
      <c r="I64" s="85">
        <f t="shared" si="0"/>
        <v>10792.238224822275</v>
      </c>
      <c r="J64" s="49">
        <f t="shared" si="1"/>
        <v>8005.3696029838829</v>
      </c>
    </row>
    <row r="65" spans="1:10" x14ac:dyDescent="0.25">
      <c r="A65" s="66"/>
      <c r="B65" s="62"/>
      <c r="C65" s="57">
        <v>57</v>
      </c>
      <c r="D65" s="80">
        <f t="shared" si="2"/>
        <v>60.057000000000002</v>
      </c>
      <c r="E65" s="23">
        <v>5000</v>
      </c>
      <c r="F65" s="40">
        <v>39697</v>
      </c>
      <c r="G65" s="40">
        <v>30572</v>
      </c>
      <c r="H65" s="72">
        <v>1</v>
      </c>
      <c r="I65" s="85">
        <f t="shared" si="0"/>
        <v>10792.060188428675</v>
      </c>
      <c r="J65" s="49">
        <f t="shared" si="1"/>
        <v>8005.2375285079179</v>
      </c>
    </row>
    <row r="66" spans="1:10" x14ac:dyDescent="0.25">
      <c r="A66" s="66"/>
      <c r="B66" s="62"/>
      <c r="C66" s="57">
        <v>58</v>
      </c>
      <c r="D66" s="80">
        <f t="shared" si="2"/>
        <v>60.058</v>
      </c>
      <c r="E66" s="23">
        <v>5000</v>
      </c>
      <c r="F66" s="40">
        <v>39697</v>
      </c>
      <c r="G66" s="40">
        <v>30572</v>
      </c>
      <c r="H66" s="72">
        <v>1</v>
      </c>
      <c r="I66" s="85">
        <f t="shared" si="0"/>
        <v>10791.88215796389</v>
      </c>
      <c r="J66" s="49">
        <f t="shared" si="1"/>
        <v>8005.1054584301846</v>
      </c>
    </row>
    <row r="67" spans="1:10" x14ac:dyDescent="0.25">
      <c r="A67" s="66"/>
      <c r="B67" s="62"/>
      <c r="C67" s="57">
        <v>59</v>
      </c>
      <c r="D67" s="80">
        <f t="shared" si="2"/>
        <v>60.058999999999997</v>
      </c>
      <c r="E67" s="23">
        <v>5000</v>
      </c>
      <c r="F67" s="40">
        <v>39697</v>
      </c>
      <c r="G67" s="40">
        <v>30572</v>
      </c>
      <c r="H67" s="72">
        <v>1</v>
      </c>
      <c r="I67" s="85">
        <f t="shared" si="0"/>
        <v>10791.704133427624</v>
      </c>
      <c r="J67" s="49">
        <f t="shared" si="1"/>
        <v>8004.9733927504622</v>
      </c>
    </row>
    <row r="68" spans="1:10" x14ac:dyDescent="0.25">
      <c r="A68" s="66"/>
      <c r="B68" s="62"/>
      <c r="C68" s="57">
        <v>60</v>
      </c>
      <c r="D68" s="80">
        <f t="shared" si="2"/>
        <v>60.06</v>
      </c>
      <c r="E68" s="23">
        <v>5000</v>
      </c>
      <c r="F68" s="40">
        <v>39697</v>
      </c>
      <c r="G68" s="40">
        <v>30572</v>
      </c>
      <c r="H68" s="72">
        <v>1</v>
      </c>
      <c r="I68" s="85">
        <f t="shared" si="0"/>
        <v>10791.52611481958</v>
      </c>
      <c r="J68" s="49">
        <f t="shared" si="1"/>
        <v>8004.8413314685313</v>
      </c>
    </row>
    <row r="69" spans="1:10" x14ac:dyDescent="0.25">
      <c r="A69" s="66"/>
      <c r="B69" s="62"/>
      <c r="C69" s="57">
        <v>61</v>
      </c>
      <c r="D69" s="80">
        <f t="shared" si="2"/>
        <v>60.061</v>
      </c>
      <c r="E69" s="23">
        <v>5000</v>
      </c>
      <c r="F69" s="40">
        <v>39697</v>
      </c>
      <c r="G69" s="40">
        <v>30572</v>
      </c>
      <c r="H69" s="72">
        <v>1</v>
      </c>
      <c r="I69" s="85">
        <f t="shared" si="0"/>
        <v>10791.348102139465</v>
      </c>
      <c r="J69" s="49">
        <f t="shared" si="1"/>
        <v>8004.7092745841728</v>
      </c>
    </row>
    <row r="70" spans="1:10" x14ac:dyDescent="0.25">
      <c r="A70" s="66"/>
      <c r="B70" s="62"/>
      <c r="C70" s="57">
        <v>62</v>
      </c>
      <c r="D70" s="80">
        <f t="shared" si="2"/>
        <v>60.061999999999998</v>
      </c>
      <c r="E70" s="23">
        <v>5000</v>
      </c>
      <c r="F70" s="40">
        <v>39697</v>
      </c>
      <c r="G70" s="40">
        <v>30572</v>
      </c>
      <c r="H70" s="72">
        <v>1</v>
      </c>
      <c r="I70" s="85">
        <f t="shared" si="0"/>
        <v>10791.170095386984</v>
      </c>
      <c r="J70" s="49">
        <f t="shared" si="1"/>
        <v>8004.5772220971685</v>
      </c>
    </row>
    <row r="71" spans="1:10" x14ac:dyDescent="0.25">
      <c r="A71" s="66"/>
      <c r="B71" s="62"/>
      <c r="C71" s="57">
        <v>63</v>
      </c>
      <c r="D71" s="80">
        <f t="shared" si="2"/>
        <v>60.063000000000002</v>
      </c>
      <c r="E71" s="23">
        <v>5000</v>
      </c>
      <c r="F71" s="40">
        <v>39697</v>
      </c>
      <c r="G71" s="40">
        <v>30572</v>
      </c>
      <c r="H71" s="72">
        <v>1</v>
      </c>
      <c r="I71" s="85">
        <f t="shared" si="0"/>
        <v>10790.992094561832</v>
      </c>
      <c r="J71" s="49">
        <f t="shared" si="1"/>
        <v>8004.4451740072927</v>
      </c>
    </row>
    <row r="72" spans="1:10" x14ac:dyDescent="0.25">
      <c r="A72" s="66"/>
      <c r="B72" s="62"/>
      <c r="C72" s="57">
        <v>64</v>
      </c>
      <c r="D72" s="80">
        <f t="shared" si="2"/>
        <v>60.064</v>
      </c>
      <c r="E72" s="23">
        <v>5000</v>
      </c>
      <c r="F72" s="40">
        <v>39697</v>
      </c>
      <c r="G72" s="40">
        <v>30572</v>
      </c>
      <c r="H72" s="72">
        <v>1</v>
      </c>
      <c r="I72" s="85">
        <f t="shared" si="0"/>
        <v>10790.814099663719</v>
      </c>
      <c r="J72" s="49">
        <f t="shared" si="1"/>
        <v>8004.3131303143309</v>
      </c>
    </row>
    <row r="73" spans="1:10" x14ac:dyDescent="0.25">
      <c r="A73" s="66"/>
      <c r="B73" s="62"/>
      <c r="C73" s="57">
        <v>65</v>
      </c>
      <c r="D73" s="80">
        <f t="shared" si="2"/>
        <v>60.064999999999998</v>
      </c>
      <c r="E73" s="23">
        <v>5000</v>
      </c>
      <c r="F73" s="40">
        <v>39697</v>
      </c>
      <c r="G73" s="40">
        <v>30572</v>
      </c>
      <c r="H73" s="72">
        <v>1</v>
      </c>
      <c r="I73" s="85">
        <f t="shared" si="0"/>
        <v>10790.636110692352</v>
      </c>
      <c r="J73" s="49">
        <f t="shared" ref="J73:J108" si="3">12*(1/D73*F73+1/E73*G73)</f>
        <v>8004.1810910180648</v>
      </c>
    </row>
    <row r="74" spans="1:10" x14ac:dyDescent="0.25">
      <c r="A74" s="66"/>
      <c r="B74" s="62"/>
      <c r="C74" s="57">
        <v>66</v>
      </c>
      <c r="D74" s="80">
        <f t="shared" si="2"/>
        <v>60.066000000000003</v>
      </c>
      <c r="E74" s="23">
        <v>5000</v>
      </c>
      <c r="F74" s="40">
        <v>39697</v>
      </c>
      <c r="G74" s="40">
        <v>30572</v>
      </c>
      <c r="H74" s="72">
        <v>1</v>
      </c>
      <c r="I74" s="85">
        <f t="shared" ref="I74:I137" si="4">12*1.348*(1/D74*F74+1/E74*G74)+H74</f>
        <v>10790.458127647429</v>
      </c>
      <c r="J74" s="49">
        <f t="shared" si="3"/>
        <v>8004.0490561182705</v>
      </c>
    </row>
    <row r="75" spans="1:10" x14ac:dyDescent="0.25">
      <c r="A75" s="66"/>
      <c r="B75" s="62"/>
      <c r="C75" s="57">
        <v>67</v>
      </c>
      <c r="D75" s="80">
        <f t="shared" ref="D75:D138" si="5">0.001*C75+60</f>
        <v>60.067</v>
      </c>
      <c r="E75" s="23">
        <v>5000</v>
      </c>
      <c r="F75" s="40">
        <v>39697</v>
      </c>
      <c r="G75" s="40">
        <v>30572</v>
      </c>
      <c r="H75" s="72">
        <v>1</v>
      </c>
      <c r="I75" s="85">
        <f t="shared" si="4"/>
        <v>10790.280150528659</v>
      </c>
      <c r="J75" s="49">
        <f t="shared" si="3"/>
        <v>8003.9170256147318</v>
      </c>
    </row>
    <row r="76" spans="1:10" x14ac:dyDescent="0.25">
      <c r="A76" s="66"/>
      <c r="B76" s="62"/>
      <c r="C76" s="57">
        <v>68</v>
      </c>
      <c r="D76" s="80">
        <f t="shared" si="5"/>
        <v>60.067999999999998</v>
      </c>
      <c r="E76" s="23">
        <v>5000</v>
      </c>
      <c r="F76" s="40">
        <v>39697</v>
      </c>
      <c r="G76" s="40">
        <v>30572</v>
      </c>
      <c r="H76" s="72">
        <v>1</v>
      </c>
      <c r="I76" s="85">
        <f t="shared" si="4"/>
        <v>10790.102179335741</v>
      </c>
      <c r="J76" s="49">
        <f t="shared" si="3"/>
        <v>8003.7849995072265</v>
      </c>
    </row>
    <row r="77" spans="1:10" x14ac:dyDescent="0.25">
      <c r="A77" s="66"/>
      <c r="B77" s="62"/>
      <c r="C77" s="57">
        <v>69</v>
      </c>
      <c r="D77" s="80">
        <f t="shared" si="5"/>
        <v>60.069000000000003</v>
      </c>
      <c r="E77" s="23">
        <v>5000</v>
      </c>
      <c r="F77" s="40">
        <v>39697</v>
      </c>
      <c r="G77" s="40">
        <v>30572</v>
      </c>
      <c r="H77" s="72">
        <v>1</v>
      </c>
      <c r="I77" s="85">
        <f t="shared" si="4"/>
        <v>10789.924214068382</v>
      </c>
      <c r="J77" s="49">
        <f t="shared" si="3"/>
        <v>8003.6529777955348</v>
      </c>
    </row>
    <row r="78" spans="1:10" x14ac:dyDescent="0.25">
      <c r="A78" s="66"/>
      <c r="B78" s="62"/>
      <c r="C78" s="57">
        <v>70</v>
      </c>
      <c r="D78" s="80">
        <f t="shared" si="5"/>
        <v>60.07</v>
      </c>
      <c r="E78" s="23">
        <v>5000</v>
      </c>
      <c r="F78" s="40">
        <v>39697</v>
      </c>
      <c r="G78" s="40">
        <v>30572</v>
      </c>
      <c r="H78" s="72">
        <v>1</v>
      </c>
      <c r="I78" s="85">
        <f t="shared" si="4"/>
        <v>10789.746254726289</v>
      </c>
      <c r="J78" s="49">
        <f t="shared" si="3"/>
        <v>8003.5209604794418</v>
      </c>
    </row>
    <row r="79" spans="1:10" x14ac:dyDescent="0.25">
      <c r="A79" s="66"/>
      <c r="B79" s="62"/>
      <c r="C79" s="57">
        <v>71</v>
      </c>
      <c r="D79" s="80">
        <f t="shared" si="5"/>
        <v>60.070999999999998</v>
      </c>
      <c r="E79" s="23">
        <v>5000</v>
      </c>
      <c r="F79" s="40">
        <v>39697</v>
      </c>
      <c r="G79" s="40">
        <v>30572</v>
      </c>
      <c r="H79" s="72">
        <v>1</v>
      </c>
      <c r="I79" s="85">
        <f t="shared" si="4"/>
        <v>10789.56830130916</v>
      </c>
      <c r="J79" s="49">
        <f t="shared" si="3"/>
        <v>8003.3889475587239</v>
      </c>
    </row>
    <row r="80" spans="1:10" x14ac:dyDescent="0.25">
      <c r="A80" s="66"/>
      <c r="B80" s="62"/>
      <c r="C80" s="57">
        <v>72</v>
      </c>
      <c r="D80" s="80">
        <f t="shared" si="5"/>
        <v>60.072000000000003</v>
      </c>
      <c r="E80" s="23">
        <v>5000</v>
      </c>
      <c r="F80" s="40">
        <v>39697</v>
      </c>
      <c r="G80" s="40">
        <v>30572</v>
      </c>
      <c r="H80" s="72">
        <v>1</v>
      </c>
      <c r="I80" s="85">
        <f t="shared" si="4"/>
        <v>10789.390353816701</v>
      </c>
      <c r="J80" s="49">
        <f t="shared" si="3"/>
        <v>8003.256939033161</v>
      </c>
    </row>
    <row r="81" spans="1:10" x14ac:dyDescent="0.25">
      <c r="A81" s="66"/>
      <c r="B81" s="62"/>
      <c r="C81" s="57">
        <v>73</v>
      </c>
      <c r="D81" s="80">
        <f t="shared" si="5"/>
        <v>60.073</v>
      </c>
      <c r="E81" s="23">
        <v>5000</v>
      </c>
      <c r="F81" s="40">
        <v>39697</v>
      </c>
      <c r="G81" s="40">
        <v>30572</v>
      </c>
      <c r="H81" s="72">
        <v>1</v>
      </c>
      <c r="I81" s="85">
        <f t="shared" si="4"/>
        <v>10789.21241224862</v>
      </c>
      <c r="J81" s="49">
        <f t="shared" si="3"/>
        <v>8003.1249349025366</v>
      </c>
    </row>
    <row r="82" spans="1:10" x14ac:dyDescent="0.25">
      <c r="A82" s="66"/>
      <c r="B82" s="62"/>
      <c r="C82" s="57">
        <v>74</v>
      </c>
      <c r="D82" s="80">
        <f t="shared" si="5"/>
        <v>60.073999999999998</v>
      </c>
      <c r="E82" s="23">
        <v>5000</v>
      </c>
      <c r="F82" s="40">
        <v>39697</v>
      </c>
      <c r="G82" s="40">
        <v>30572</v>
      </c>
      <c r="H82" s="72">
        <v>1</v>
      </c>
      <c r="I82" s="85">
        <f t="shared" si="4"/>
        <v>10789.034476604618</v>
      </c>
      <c r="J82" s="49">
        <f t="shared" si="3"/>
        <v>8002.9929351666287</v>
      </c>
    </row>
    <row r="83" spans="1:10" x14ac:dyDescent="0.25">
      <c r="A83" s="66"/>
      <c r="B83" s="62"/>
      <c r="C83" s="57">
        <v>75</v>
      </c>
      <c r="D83" s="80">
        <f t="shared" si="5"/>
        <v>60.075000000000003</v>
      </c>
      <c r="E83" s="23">
        <v>5000</v>
      </c>
      <c r="F83" s="40">
        <v>39697</v>
      </c>
      <c r="G83" s="40">
        <v>30572</v>
      </c>
      <c r="H83" s="72">
        <v>1</v>
      </c>
      <c r="I83" s="85">
        <f t="shared" si="4"/>
        <v>10788.856546884394</v>
      </c>
      <c r="J83" s="49">
        <f t="shared" si="3"/>
        <v>8002.8609398252174</v>
      </c>
    </row>
    <row r="84" spans="1:10" x14ac:dyDescent="0.25">
      <c r="A84" s="66"/>
      <c r="B84" s="62"/>
      <c r="C84" s="57">
        <v>76</v>
      </c>
      <c r="D84" s="80">
        <f t="shared" si="5"/>
        <v>60.076000000000001</v>
      </c>
      <c r="E84" s="23">
        <v>5000</v>
      </c>
      <c r="F84" s="40">
        <v>39697</v>
      </c>
      <c r="G84" s="40">
        <v>30572</v>
      </c>
      <c r="H84" s="72">
        <v>1</v>
      </c>
      <c r="I84" s="85">
        <f t="shared" si="4"/>
        <v>10788.678623087664</v>
      </c>
      <c r="J84" s="49">
        <f t="shared" si="3"/>
        <v>8002.728948878088</v>
      </c>
    </row>
    <row r="85" spans="1:10" x14ac:dyDescent="0.25">
      <c r="A85" s="66"/>
      <c r="B85" s="62"/>
      <c r="C85" s="57">
        <v>77</v>
      </c>
      <c r="D85" s="80">
        <f t="shared" si="5"/>
        <v>60.076999999999998</v>
      </c>
      <c r="E85" s="23">
        <v>5000</v>
      </c>
      <c r="F85" s="40">
        <v>39697</v>
      </c>
      <c r="G85" s="40">
        <v>30572</v>
      </c>
      <c r="H85" s="72">
        <v>1</v>
      </c>
      <c r="I85" s="85">
        <f t="shared" si="4"/>
        <v>10788.500705214125</v>
      </c>
      <c r="J85" s="49">
        <f t="shared" si="3"/>
        <v>8002.5969623250166</v>
      </c>
    </row>
    <row r="86" spans="1:10" x14ac:dyDescent="0.25">
      <c r="A86" s="66"/>
      <c r="B86" s="62"/>
      <c r="C86" s="57">
        <v>78</v>
      </c>
      <c r="D86" s="80">
        <f t="shared" si="5"/>
        <v>60.078000000000003</v>
      </c>
      <c r="E86" s="23">
        <v>5000</v>
      </c>
      <c r="F86" s="40">
        <v>39697</v>
      </c>
      <c r="G86" s="40">
        <v>30572</v>
      </c>
      <c r="H86" s="72">
        <v>1</v>
      </c>
      <c r="I86" s="85">
        <f t="shared" si="4"/>
        <v>10788.32279326348</v>
      </c>
      <c r="J86" s="49">
        <f t="shared" si="3"/>
        <v>8002.4649801657852</v>
      </c>
    </row>
    <row r="87" spans="1:10" x14ac:dyDescent="0.25">
      <c r="A87" s="66"/>
      <c r="B87" s="62"/>
      <c r="C87" s="57">
        <v>79</v>
      </c>
      <c r="D87" s="80">
        <f t="shared" si="5"/>
        <v>60.079000000000001</v>
      </c>
      <c r="E87" s="23">
        <v>5000</v>
      </c>
      <c r="F87" s="40">
        <v>39697</v>
      </c>
      <c r="G87" s="40">
        <v>30572</v>
      </c>
      <c r="H87" s="72">
        <v>1</v>
      </c>
      <c r="I87" s="85">
        <f t="shared" si="4"/>
        <v>10788.144887235434</v>
      </c>
      <c r="J87" s="49">
        <f t="shared" si="3"/>
        <v>8002.3330024001725</v>
      </c>
    </row>
    <row r="88" spans="1:10" x14ac:dyDescent="0.25">
      <c r="A88" s="66"/>
      <c r="B88" s="62"/>
      <c r="C88" s="57">
        <v>80</v>
      </c>
      <c r="D88" s="80">
        <f t="shared" si="5"/>
        <v>60.08</v>
      </c>
      <c r="E88" s="23">
        <v>5000</v>
      </c>
      <c r="F88" s="40">
        <v>39697</v>
      </c>
      <c r="G88" s="40">
        <v>30572</v>
      </c>
      <c r="H88" s="72">
        <v>1</v>
      </c>
      <c r="I88" s="85">
        <f t="shared" si="4"/>
        <v>10787.966987129696</v>
      </c>
      <c r="J88" s="49">
        <f t="shared" si="3"/>
        <v>8002.2010290279632</v>
      </c>
    </row>
    <row r="89" spans="1:10" x14ac:dyDescent="0.25">
      <c r="A89" s="66"/>
      <c r="B89" s="62"/>
      <c r="C89" s="57">
        <v>81</v>
      </c>
      <c r="D89" s="80">
        <f t="shared" si="5"/>
        <v>60.081000000000003</v>
      </c>
      <c r="E89" s="23">
        <v>5000</v>
      </c>
      <c r="F89" s="40">
        <v>39697</v>
      </c>
      <c r="G89" s="40">
        <v>30572</v>
      </c>
      <c r="H89" s="72">
        <v>1</v>
      </c>
      <c r="I89" s="85">
        <f t="shared" si="4"/>
        <v>10787.789092945965</v>
      </c>
      <c r="J89" s="49">
        <f t="shared" si="3"/>
        <v>8002.0690600489343</v>
      </c>
    </row>
    <row r="90" spans="1:10" x14ac:dyDescent="0.25">
      <c r="A90" s="66"/>
      <c r="B90" s="62"/>
      <c r="C90" s="57">
        <v>82</v>
      </c>
      <c r="D90" s="80">
        <f t="shared" si="5"/>
        <v>60.082000000000001</v>
      </c>
      <c r="E90" s="23">
        <v>5000</v>
      </c>
      <c r="F90" s="40">
        <v>39697</v>
      </c>
      <c r="G90" s="40">
        <v>30572</v>
      </c>
      <c r="H90" s="72">
        <v>1</v>
      </c>
      <c r="I90" s="85">
        <f t="shared" si="4"/>
        <v>10787.611204683946</v>
      </c>
      <c r="J90" s="49">
        <f t="shared" si="3"/>
        <v>8001.9370954628675</v>
      </c>
    </row>
    <row r="91" spans="1:10" x14ac:dyDescent="0.25">
      <c r="A91" s="66"/>
      <c r="B91" s="62"/>
      <c r="C91" s="57">
        <v>83</v>
      </c>
      <c r="D91" s="80">
        <f t="shared" si="5"/>
        <v>60.082999999999998</v>
      </c>
      <c r="E91" s="23">
        <v>5000</v>
      </c>
      <c r="F91" s="40">
        <v>39697</v>
      </c>
      <c r="G91" s="40">
        <v>30572</v>
      </c>
      <c r="H91" s="72">
        <v>1</v>
      </c>
      <c r="I91" s="85">
        <f t="shared" si="4"/>
        <v>10787.433322343346</v>
      </c>
      <c r="J91" s="49">
        <f t="shared" si="3"/>
        <v>8001.8051352695438</v>
      </c>
    </row>
    <row r="92" spans="1:10" x14ac:dyDescent="0.25">
      <c r="A92" s="66"/>
      <c r="B92" s="62"/>
      <c r="C92" s="57">
        <v>84</v>
      </c>
      <c r="D92" s="80">
        <f t="shared" si="5"/>
        <v>60.084000000000003</v>
      </c>
      <c r="E92" s="23">
        <v>5000</v>
      </c>
      <c r="F92" s="40">
        <v>39697</v>
      </c>
      <c r="G92" s="40">
        <v>30572</v>
      </c>
      <c r="H92" s="72">
        <v>1</v>
      </c>
      <c r="I92" s="85">
        <f t="shared" si="4"/>
        <v>10787.255445923867</v>
      </c>
      <c r="J92" s="49">
        <f t="shared" si="3"/>
        <v>8001.6731794687439</v>
      </c>
    </row>
    <row r="93" spans="1:10" x14ac:dyDescent="0.25">
      <c r="A93" s="66"/>
      <c r="B93" s="62"/>
      <c r="C93" s="57">
        <v>85</v>
      </c>
      <c r="D93" s="80">
        <f t="shared" si="5"/>
        <v>60.085000000000001</v>
      </c>
      <c r="E93" s="23">
        <v>5000</v>
      </c>
      <c r="F93" s="40">
        <v>39697</v>
      </c>
      <c r="G93" s="40">
        <v>30572</v>
      </c>
      <c r="H93" s="72">
        <v>1</v>
      </c>
      <c r="I93" s="85">
        <f t="shared" si="4"/>
        <v>10787.077575425217</v>
      </c>
      <c r="J93" s="49">
        <f t="shared" si="3"/>
        <v>8001.5412280602495</v>
      </c>
    </row>
    <row r="94" spans="1:10" x14ac:dyDescent="0.25">
      <c r="A94" s="66"/>
      <c r="B94" s="62"/>
      <c r="C94" s="57">
        <v>86</v>
      </c>
      <c r="D94" s="80">
        <f t="shared" si="5"/>
        <v>60.085999999999999</v>
      </c>
      <c r="E94" s="23">
        <v>5000</v>
      </c>
      <c r="F94" s="40">
        <v>39697</v>
      </c>
      <c r="G94" s="40">
        <v>30572</v>
      </c>
      <c r="H94" s="72">
        <v>1</v>
      </c>
      <c r="I94" s="85">
        <f t="shared" si="4"/>
        <v>10786.899710847094</v>
      </c>
      <c r="J94" s="49">
        <f t="shared" si="3"/>
        <v>8001.4092810438369</v>
      </c>
    </row>
    <row r="95" spans="1:10" x14ac:dyDescent="0.25">
      <c r="A95" s="66"/>
      <c r="B95" s="62"/>
      <c r="C95" s="57">
        <v>87</v>
      </c>
      <c r="D95" s="80">
        <f t="shared" si="5"/>
        <v>60.087000000000003</v>
      </c>
      <c r="E95" s="23">
        <v>5000</v>
      </c>
      <c r="F95" s="40">
        <v>39697</v>
      </c>
      <c r="G95" s="40">
        <v>30572</v>
      </c>
      <c r="H95" s="72">
        <v>1</v>
      </c>
      <c r="I95" s="85">
        <f t="shared" si="4"/>
        <v>10786.721852189206</v>
      </c>
      <c r="J95" s="49">
        <f t="shared" si="3"/>
        <v>8001.2773384192915</v>
      </c>
    </row>
    <row r="96" spans="1:10" x14ac:dyDescent="0.25">
      <c r="A96" s="66"/>
      <c r="B96" s="62"/>
      <c r="C96" s="57">
        <v>88</v>
      </c>
      <c r="D96" s="80">
        <f t="shared" si="5"/>
        <v>60.088000000000001</v>
      </c>
      <c r="E96" s="23">
        <v>5000</v>
      </c>
      <c r="F96" s="40">
        <v>39697</v>
      </c>
      <c r="G96" s="40">
        <v>30572</v>
      </c>
      <c r="H96" s="72">
        <v>1</v>
      </c>
      <c r="I96" s="85">
        <f t="shared" si="4"/>
        <v>10786.54399945126</v>
      </c>
      <c r="J96" s="49">
        <f t="shared" si="3"/>
        <v>8001.1454001863931</v>
      </c>
    </row>
    <row r="97" spans="1:10" x14ac:dyDescent="0.25">
      <c r="A97" s="66"/>
      <c r="B97" s="62"/>
      <c r="C97" s="57">
        <v>89</v>
      </c>
      <c r="D97" s="80">
        <f t="shared" si="5"/>
        <v>60.088999999999999</v>
      </c>
      <c r="E97" s="23">
        <v>5000</v>
      </c>
      <c r="F97" s="40">
        <v>39697</v>
      </c>
      <c r="G97" s="40">
        <v>30572</v>
      </c>
      <c r="H97" s="72">
        <v>1</v>
      </c>
      <c r="I97" s="85">
        <f t="shared" si="4"/>
        <v>10786.366152632956</v>
      </c>
      <c r="J97" s="49">
        <f t="shared" si="3"/>
        <v>8001.0134663449226</v>
      </c>
    </row>
    <row r="98" spans="1:10" x14ac:dyDescent="0.25">
      <c r="A98" s="66"/>
      <c r="B98" s="62"/>
      <c r="C98" s="57">
        <v>90</v>
      </c>
      <c r="D98" s="80">
        <f t="shared" si="5"/>
        <v>60.09</v>
      </c>
      <c r="E98" s="23">
        <v>5000</v>
      </c>
      <c r="F98" s="40">
        <v>39697</v>
      </c>
      <c r="G98" s="40">
        <v>30572</v>
      </c>
      <c r="H98" s="72">
        <v>1</v>
      </c>
      <c r="I98" s="85">
        <f t="shared" si="4"/>
        <v>10786.188311734</v>
      </c>
      <c r="J98" s="49">
        <f t="shared" si="3"/>
        <v>8000.881536894658</v>
      </c>
    </row>
    <row r="99" spans="1:10" x14ac:dyDescent="0.25">
      <c r="A99" s="66"/>
      <c r="B99" s="62"/>
      <c r="C99" s="57">
        <v>91</v>
      </c>
      <c r="D99" s="80">
        <f t="shared" si="5"/>
        <v>60.091000000000001</v>
      </c>
      <c r="E99" s="23">
        <v>5000</v>
      </c>
      <c r="F99" s="40">
        <v>39697</v>
      </c>
      <c r="G99" s="40">
        <v>30572</v>
      </c>
      <c r="H99" s="72">
        <v>1</v>
      </c>
      <c r="I99" s="85">
        <f t="shared" si="4"/>
        <v>10786.0104767541</v>
      </c>
      <c r="J99" s="49">
        <f t="shared" si="3"/>
        <v>8000.7496118353847</v>
      </c>
    </row>
    <row r="100" spans="1:10" x14ac:dyDescent="0.25">
      <c r="A100" s="66"/>
      <c r="B100" s="62"/>
      <c r="C100" s="57">
        <v>92</v>
      </c>
      <c r="D100" s="80">
        <f t="shared" si="5"/>
        <v>60.091999999999999</v>
      </c>
      <c r="E100" s="23">
        <v>5000</v>
      </c>
      <c r="F100" s="40">
        <v>39697</v>
      </c>
      <c r="G100" s="40">
        <v>30572</v>
      </c>
      <c r="H100" s="72">
        <v>1</v>
      </c>
      <c r="I100" s="85">
        <f t="shared" si="4"/>
        <v>10785.832647692954</v>
      </c>
      <c r="J100" s="49">
        <f t="shared" si="3"/>
        <v>8000.617691166879</v>
      </c>
    </row>
    <row r="101" spans="1:10" x14ac:dyDescent="0.25">
      <c r="A101" s="66"/>
      <c r="B101" s="62"/>
      <c r="C101" s="57">
        <v>93</v>
      </c>
      <c r="D101" s="80">
        <f t="shared" si="5"/>
        <v>60.093000000000004</v>
      </c>
      <c r="E101" s="23">
        <v>5000</v>
      </c>
      <c r="F101" s="40">
        <v>39697</v>
      </c>
      <c r="G101" s="40">
        <v>30572</v>
      </c>
      <c r="H101" s="72">
        <v>1</v>
      </c>
      <c r="I101" s="85">
        <f t="shared" si="4"/>
        <v>10785.654824550267</v>
      </c>
      <c r="J101" s="49">
        <f t="shared" si="3"/>
        <v>8000.4857748889208</v>
      </c>
    </row>
    <row r="102" spans="1:10" x14ac:dyDescent="0.25">
      <c r="A102" s="66"/>
      <c r="B102" s="62"/>
      <c r="C102" s="57">
        <v>94</v>
      </c>
      <c r="D102" s="80">
        <f t="shared" si="5"/>
        <v>60.094000000000001</v>
      </c>
      <c r="E102" s="23">
        <v>5000</v>
      </c>
      <c r="F102" s="40">
        <v>39697</v>
      </c>
      <c r="G102" s="40">
        <v>30572</v>
      </c>
      <c r="H102" s="72">
        <v>1</v>
      </c>
      <c r="I102" s="85">
        <f t="shared" si="4"/>
        <v>10785.477007325753</v>
      </c>
      <c r="J102" s="49">
        <f t="shared" si="3"/>
        <v>8000.353863001299</v>
      </c>
    </row>
    <row r="103" spans="1:10" x14ac:dyDescent="0.25">
      <c r="A103" s="66"/>
      <c r="B103" s="62"/>
      <c r="C103" s="57">
        <v>95</v>
      </c>
      <c r="D103" s="80">
        <f t="shared" si="5"/>
        <v>60.094999999999999</v>
      </c>
      <c r="E103" s="23">
        <v>5000</v>
      </c>
      <c r="F103" s="40">
        <v>39697</v>
      </c>
      <c r="G103" s="40">
        <v>30572</v>
      </c>
      <c r="H103" s="72">
        <v>1</v>
      </c>
      <c r="I103" s="85">
        <f t="shared" si="4"/>
        <v>10785.299196019105</v>
      </c>
      <c r="J103" s="49">
        <f t="shared" si="3"/>
        <v>8000.2219555037855</v>
      </c>
    </row>
    <row r="104" spans="1:10" x14ac:dyDescent="0.25">
      <c r="A104" s="66"/>
      <c r="B104" s="62"/>
      <c r="C104" s="57">
        <v>96</v>
      </c>
      <c r="D104" s="80">
        <f t="shared" si="5"/>
        <v>60.095999999999997</v>
      </c>
      <c r="E104" s="23">
        <v>5000</v>
      </c>
      <c r="F104" s="40">
        <v>39697</v>
      </c>
      <c r="G104" s="40">
        <v>30572</v>
      </c>
      <c r="H104" s="72">
        <v>1</v>
      </c>
      <c r="I104" s="85">
        <f t="shared" si="4"/>
        <v>10785.121390630033</v>
      </c>
      <c r="J104" s="49">
        <f t="shared" si="3"/>
        <v>8000.0900523961664</v>
      </c>
    </row>
    <row r="105" spans="1:10" x14ac:dyDescent="0.25">
      <c r="A105" s="66"/>
      <c r="B105" s="62"/>
      <c r="C105" s="57">
        <v>97</v>
      </c>
      <c r="D105" s="80">
        <f t="shared" si="5"/>
        <v>60.097000000000001</v>
      </c>
      <c r="E105" s="23">
        <v>5000</v>
      </c>
      <c r="F105" s="40">
        <v>39697</v>
      </c>
      <c r="G105" s="40">
        <v>30572</v>
      </c>
      <c r="H105" s="72">
        <v>1</v>
      </c>
      <c r="I105" s="85">
        <f t="shared" si="4"/>
        <v>10784.943591158244</v>
      </c>
      <c r="J105" s="49">
        <f t="shared" si="3"/>
        <v>7999.9581536782207</v>
      </c>
    </row>
    <row r="106" spans="1:10" x14ac:dyDescent="0.25">
      <c r="A106" s="66"/>
      <c r="B106" s="62"/>
      <c r="C106" s="57">
        <v>98</v>
      </c>
      <c r="D106" s="80">
        <f t="shared" si="5"/>
        <v>60.097999999999999</v>
      </c>
      <c r="E106" s="23">
        <v>5000</v>
      </c>
      <c r="F106" s="40">
        <v>39697</v>
      </c>
      <c r="G106" s="40">
        <v>30572</v>
      </c>
      <c r="H106" s="72">
        <v>1</v>
      </c>
      <c r="I106" s="85">
        <f t="shared" si="4"/>
        <v>10784.765797603435</v>
      </c>
      <c r="J106" s="49">
        <f t="shared" si="3"/>
        <v>7999.8262593497293</v>
      </c>
    </row>
    <row r="107" spans="1:10" x14ac:dyDescent="0.25">
      <c r="A107" s="66"/>
      <c r="B107" s="62"/>
      <c r="C107" s="57">
        <v>99</v>
      </c>
      <c r="D107" s="80">
        <f t="shared" si="5"/>
        <v>60.098999999999997</v>
      </c>
      <c r="E107" s="23">
        <v>5000</v>
      </c>
      <c r="F107" s="40">
        <v>39697</v>
      </c>
      <c r="G107" s="40">
        <v>30572</v>
      </c>
      <c r="H107" s="72">
        <v>1</v>
      </c>
      <c r="I107" s="85">
        <f t="shared" si="4"/>
        <v>10784.58800996532</v>
      </c>
      <c r="J107" s="49">
        <f t="shared" si="3"/>
        <v>7999.6943694104739</v>
      </c>
    </row>
    <row r="108" spans="1:10" x14ac:dyDescent="0.25">
      <c r="A108" s="67"/>
      <c r="B108" s="63"/>
      <c r="C108" s="58">
        <v>100</v>
      </c>
      <c r="D108" s="80">
        <f t="shared" si="5"/>
        <v>60.1</v>
      </c>
      <c r="E108" s="23">
        <v>5000</v>
      </c>
      <c r="F108" s="40">
        <v>39697</v>
      </c>
      <c r="G108" s="40">
        <v>30572</v>
      </c>
      <c r="H108" s="73">
        <v>1</v>
      </c>
      <c r="I108" s="85">
        <f t="shared" si="4"/>
        <v>10784.410228243594</v>
      </c>
      <c r="J108" s="75">
        <f t="shared" si="3"/>
        <v>7999.5624838602325</v>
      </c>
    </row>
    <row r="109" spans="1:10" x14ac:dyDescent="0.25">
      <c r="A109" s="68"/>
      <c r="B109" s="64"/>
      <c r="C109" s="59">
        <f>C108+1</f>
        <v>101</v>
      </c>
      <c r="D109" s="80">
        <f t="shared" si="5"/>
        <v>60.100999999999999</v>
      </c>
      <c r="E109" s="23">
        <v>5000</v>
      </c>
      <c r="F109" s="40">
        <v>39697</v>
      </c>
      <c r="G109" s="40">
        <v>30572</v>
      </c>
      <c r="H109" s="73">
        <v>1</v>
      </c>
      <c r="I109" s="85">
        <f t="shared" si="4"/>
        <v>10784.232452437971</v>
      </c>
      <c r="J109" s="76">
        <f t="shared" ref="J109:J172" si="6">12*(1/D109*F109+1/E109*G109)</f>
        <v>7999.4306026987906</v>
      </c>
    </row>
    <row r="110" spans="1:10" x14ac:dyDescent="0.25">
      <c r="A110" s="68"/>
      <c r="B110" s="64"/>
      <c r="C110" s="59">
        <f t="shared" ref="C110:C173" si="7">C109+1</f>
        <v>102</v>
      </c>
      <c r="D110" s="80">
        <f t="shared" si="5"/>
        <v>60.101999999999997</v>
      </c>
      <c r="E110" s="23">
        <v>5000</v>
      </c>
      <c r="F110" s="40">
        <v>39697</v>
      </c>
      <c r="G110" s="40">
        <v>30572</v>
      </c>
      <c r="H110" s="72">
        <v>1</v>
      </c>
      <c r="I110" s="85">
        <f t="shared" si="4"/>
        <v>10784.054682548151</v>
      </c>
      <c r="J110" s="76">
        <f t="shared" si="6"/>
        <v>7999.2987259259271</v>
      </c>
    </row>
    <row r="111" spans="1:10" x14ac:dyDescent="0.25">
      <c r="A111" s="68"/>
      <c r="B111" s="64"/>
      <c r="C111" s="59">
        <f t="shared" si="7"/>
        <v>103</v>
      </c>
      <c r="D111" s="80">
        <f t="shared" si="5"/>
        <v>60.103000000000002</v>
      </c>
      <c r="E111" s="23">
        <v>5000</v>
      </c>
      <c r="F111" s="40">
        <v>39697</v>
      </c>
      <c r="G111" s="40">
        <v>30572</v>
      </c>
      <c r="H111" s="72">
        <v>1</v>
      </c>
      <c r="I111" s="85">
        <f t="shared" si="4"/>
        <v>10783.876918573837</v>
      </c>
      <c r="J111" s="76">
        <f t="shared" si="6"/>
        <v>7999.166853541421</v>
      </c>
    </row>
    <row r="112" spans="1:10" x14ac:dyDescent="0.25">
      <c r="A112" s="68"/>
      <c r="B112" s="64"/>
      <c r="C112" s="59">
        <f t="shared" si="7"/>
        <v>104</v>
      </c>
      <c r="D112" s="80">
        <f t="shared" si="5"/>
        <v>60.103999999999999</v>
      </c>
      <c r="E112" s="23">
        <v>5000</v>
      </c>
      <c r="F112" s="40">
        <v>39697</v>
      </c>
      <c r="G112" s="40">
        <v>30572</v>
      </c>
      <c r="H112" s="72">
        <v>1</v>
      </c>
      <c r="I112" s="85">
        <f t="shared" si="4"/>
        <v>10783.699160514736</v>
      </c>
      <c r="J112" s="76">
        <f t="shared" si="6"/>
        <v>7999.034985545055</v>
      </c>
    </row>
    <row r="113" spans="1:10" x14ac:dyDescent="0.25">
      <c r="A113" s="68"/>
      <c r="B113" s="64"/>
      <c r="C113" s="59">
        <f t="shared" si="7"/>
        <v>105</v>
      </c>
      <c r="D113" s="80">
        <f t="shared" si="5"/>
        <v>60.104999999999997</v>
      </c>
      <c r="E113" s="23">
        <v>5000</v>
      </c>
      <c r="F113" s="40">
        <v>39697</v>
      </c>
      <c r="G113" s="40">
        <v>30572</v>
      </c>
      <c r="H113" s="72">
        <v>1</v>
      </c>
      <c r="I113" s="85">
        <f t="shared" si="4"/>
        <v>10783.521408370554</v>
      </c>
      <c r="J113" s="76">
        <f t="shared" si="6"/>
        <v>7998.9031219366116</v>
      </c>
    </row>
    <row r="114" spans="1:10" x14ac:dyDescent="0.25">
      <c r="A114" s="68"/>
      <c r="B114" s="64"/>
      <c r="C114" s="59">
        <f t="shared" si="7"/>
        <v>106</v>
      </c>
      <c r="D114" s="80">
        <f t="shared" si="5"/>
        <v>60.106000000000002</v>
      </c>
      <c r="E114" s="23">
        <v>5000</v>
      </c>
      <c r="F114" s="40">
        <v>39697</v>
      </c>
      <c r="G114" s="40">
        <v>30572</v>
      </c>
      <c r="H114" s="72">
        <v>1</v>
      </c>
      <c r="I114" s="85">
        <f t="shared" si="4"/>
        <v>10783.343662140995</v>
      </c>
      <c r="J114" s="76">
        <f t="shared" si="6"/>
        <v>7998.7712627158699</v>
      </c>
    </row>
    <row r="115" spans="1:10" x14ac:dyDescent="0.25">
      <c r="A115" s="68"/>
      <c r="B115" s="64"/>
      <c r="C115" s="59">
        <f t="shared" si="7"/>
        <v>107</v>
      </c>
      <c r="D115" s="80">
        <f t="shared" si="5"/>
        <v>60.106999999999999</v>
      </c>
      <c r="E115" s="23">
        <v>5000</v>
      </c>
      <c r="F115" s="40">
        <v>39697</v>
      </c>
      <c r="G115" s="40">
        <v>30572</v>
      </c>
      <c r="H115" s="72">
        <v>1</v>
      </c>
      <c r="I115" s="85">
        <f t="shared" si="4"/>
        <v>10783.165921825759</v>
      </c>
      <c r="J115" s="76">
        <f t="shared" si="6"/>
        <v>7998.6394078826088</v>
      </c>
    </row>
    <row r="116" spans="1:10" x14ac:dyDescent="0.25">
      <c r="A116" s="68"/>
      <c r="B116" s="64"/>
      <c r="C116" s="59">
        <f t="shared" si="7"/>
        <v>108</v>
      </c>
      <c r="D116" s="80">
        <f t="shared" si="5"/>
        <v>60.107999999999997</v>
      </c>
      <c r="E116" s="23">
        <v>5000</v>
      </c>
      <c r="F116" s="40">
        <v>39697</v>
      </c>
      <c r="G116" s="40">
        <v>30572</v>
      </c>
      <c r="H116" s="72">
        <v>1</v>
      </c>
      <c r="I116" s="85">
        <f t="shared" si="4"/>
        <v>10782.98818742456</v>
      </c>
      <c r="J116" s="76">
        <f t="shared" si="6"/>
        <v>7998.5075574366165</v>
      </c>
    </row>
    <row r="117" spans="1:10" x14ac:dyDescent="0.25">
      <c r="A117" s="68"/>
      <c r="B117" s="64"/>
      <c r="C117" s="59">
        <f t="shared" si="7"/>
        <v>109</v>
      </c>
      <c r="D117" s="80">
        <f t="shared" si="5"/>
        <v>60.109000000000002</v>
      </c>
      <c r="E117" s="23">
        <v>5000</v>
      </c>
      <c r="F117" s="40">
        <v>39697</v>
      </c>
      <c r="G117" s="40">
        <v>30572</v>
      </c>
      <c r="H117" s="72">
        <v>1</v>
      </c>
      <c r="I117" s="85">
        <f t="shared" si="4"/>
        <v>10782.810458937092</v>
      </c>
      <c r="J117" s="76">
        <f t="shared" si="6"/>
        <v>7998.3757113776637</v>
      </c>
    </row>
    <row r="118" spans="1:10" x14ac:dyDescent="0.25">
      <c r="A118" s="68"/>
      <c r="B118" s="64"/>
      <c r="C118" s="59">
        <f t="shared" si="7"/>
        <v>110</v>
      </c>
      <c r="D118" s="80">
        <f t="shared" si="5"/>
        <v>60.11</v>
      </c>
      <c r="E118" s="23">
        <v>5000</v>
      </c>
      <c r="F118" s="40">
        <v>39697</v>
      </c>
      <c r="G118" s="40">
        <v>30572</v>
      </c>
      <c r="H118" s="72">
        <v>1</v>
      </c>
      <c r="I118" s="85">
        <f t="shared" si="4"/>
        <v>10782.632736363068</v>
      </c>
      <c r="J118" s="76">
        <f t="shared" si="6"/>
        <v>7998.2438697055395</v>
      </c>
    </row>
    <row r="119" spans="1:10" x14ac:dyDescent="0.25">
      <c r="A119" s="68"/>
      <c r="B119" s="64"/>
      <c r="C119" s="59">
        <f t="shared" si="7"/>
        <v>111</v>
      </c>
      <c r="D119" s="80">
        <f t="shared" si="5"/>
        <v>60.110999999999997</v>
      </c>
      <c r="E119" s="23">
        <v>5000</v>
      </c>
      <c r="F119" s="40">
        <v>39697</v>
      </c>
      <c r="G119" s="40">
        <v>30572</v>
      </c>
      <c r="H119" s="72">
        <v>1</v>
      </c>
      <c r="I119" s="85">
        <f t="shared" si="4"/>
        <v>10782.455019702193</v>
      </c>
      <c r="J119" s="76">
        <f t="shared" si="6"/>
        <v>7998.1120324200238</v>
      </c>
    </row>
    <row r="120" spans="1:10" x14ac:dyDescent="0.25">
      <c r="A120" s="68"/>
      <c r="B120" s="64"/>
      <c r="C120" s="59">
        <f t="shared" si="7"/>
        <v>112</v>
      </c>
      <c r="D120" s="80">
        <f t="shared" si="5"/>
        <v>60.112000000000002</v>
      </c>
      <c r="E120" s="23">
        <v>5000</v>
      </c>
      <c r="F120" s="40">
        <v>39697</v>
      </c>
      <c r="G120" s="40">
        <v>30572</v>
      </c>
      <c r="H120" s="72">
        <v>1</v>
      </c>
      <c r="I120" s="85">
        <f t="shared" si="4"/>
        <v>10782.277308954166</v>
      </c>
      <c r="J120" s="76">
        <f t="shared" si="6"/>
        <v>7997.9801995208945</v>
      </c>
    </row>
    <row r="121" spans="1:10" x14ac:dyDescent="0.25">
      <c r="A121" s="68"/>
      <c r="B121" s="64"/>
      <c r="C121" s="59">
        <f t="shared" si="7"/>
        <v>113</v>
      </c>
      <c r="D121" s="80">
        <f t="shared" si="5"/>
        <v>60.113</v>
      </c>
      <c r="E121" s="23">
        <v>5000</v>
      </c>
      <c r="F121" s="40">
        <v>39697</v>
      </c>
      <c r="G121" s="40">
        <v>30572</v>
      </c>
      <c r="H121" s="72">
        <v>1</v>
      </c>
      <c r="I121" s="85">
        <f t="shared" si="4"/>
        <v>10782.099604118699</v>
      </c>
      <c r="J121" s="76">
        <f t="shared" si="6"/>
        <v>7997.8483710079363</v>
      </c>
    </row>
    <row r="122" spans="1:10" x14ac:dyDescent="0.25">
      <c r="A122" s="68"/>
      <c r="B122" s="64"/>
      <c r="C122" s="59">
        <f t="shared" si="7"/>
        <v>114</v>
      </c>
      <c r="D122" s="80">
        <f t="shared" si="5"/>
        <v>60.113999999999997</v>
      </c>
      <c r="E122" s="23">
        <v>5000</v>
      </c>
      <c r="F122" s="40">
        <v>39697</v>
      </c>
      <c r="G122" s="40">
        <v>30572</v>
      </c>
      <c r="H122" s="72">
        <v>1</v>
      </c>
      <c r="I122" s="85">
        <f t="shared" si="4"/>
        <v>10781.921905195491</v>
      </c>
      <c r="J122" s="76">
        <f t="shared" si="6"/>
        <v>7997.716546880928</v>
      </c>
    </row>
    <row r="123" spans="1:10" x14ac:dyDescent="0.25">
      <c r="A123" s="68"/>
      <c r="B123" s="64"/>
      <c r="C123" s="59">
        <f t="shared" si="7"/>
        <v>115</v>
      </c>
      <c r="D123" s="80">
        <f t="shared" si="5"/>
        <v>60.115000000000002</v>
      </c>
      <c r="E123" s="23">
        <v>5000</v>
      </c>
      <c r="F123" s="40">
        <v>39697</v>
      </c>
      <c r="G123" s="40">
        <v>30572</v>
      </c>
      <c r="H123" s="72">
        <v>1</v>
      </c>
      <c r="I123" s="85">
        <f t="shared" si="4"/>
        <v>10781.744212184249</v>
      </c>
      <c r="J123" s="76">
        <f t="shared" si="6"/>
        <v>7997.5847271396497</v>
      </c>
    </row>
    <row r="124" spans="1:10" x14ac:dyDescent="0.25">
      <c r="A124" s="68"/>
      <c r="B124" s="64"/>
      <c r="C124" s="59">
        <f t="shared" si="7"/>
        <v>116</v>
      </c>
      <c r="D124" s="80">
        <f t="shared" si="5"/>
        <v>60.116</v>
      </c>
      <c r="E124" s="23">
        <v>5000</v>
      </c>
      <c r="F124" s="40">
        <v>39697</v>
      </c>
      <c r="G124" s="40">
        <v>30572</v>
      </c>
      <c r="H124" s="72">
        <v>1</v>
      </c>
      <c r="I124" s="85">
        <f t="shared" si="4"/>
        <v>10781.56652508468</v>
      </c>
      <c r="J124" s="76">
        <f t="shared" si="6"/>
        <v>7997.4529117838856</v>
      </c>
    </row>
    <row r="125" spans="1:10" x14ac:dyDescent="0.25">
      <c r="A125" s="68"/>
      <c r="B125" s="64"/>
      <c r="C125" s="59">
        <f t="shared" si="7"/>
        <v>117</v>
      </c>
      <c r="D125" s="80">
        <f t="shared" si="5"/>
        <v>60.116999999999997</v>
      </c>
      <c r="E125" s="23">
        <v>5000</v>
      </c>
      <c r="F125" s="40">
        <v>39697</v>
      </c>
      <c r="G125" s="40">
        <v>30572</v>
      </c>
      <c r="H125" s="72">
        <v>1</v>
      </c>
      <c r="I125" s="85">
        <f t="shared" si="4"/>
        <v>10781.388843896484</v>
      </c>
      <c r="J125" s="76">
        <f t="shared" si="6"/>
        <v>7997.3211008134149</v>
      </c>
    </row>
    <row r="126" spans="1:10" x14ac:dyDescent="0.25">
      <c r="A126" s="68"/>
      <c r="B126" s="64"/>
      <c r="C126" s="59">
        <f t="shared" si="7"/>
        <v>118</v>
      </c>
      <c r="D126" s="80">
        <f t="shared" si="5"/>
        <v>60.118000000000002</v>
      </c>
      <c r="E126" s="23">
        <v>5000</v>
      </c>
      <c r="F126" s="40">
        <v>39697</v>
      </c>
      <c r="G126" s="40">
        <v>30572</v>
      </c>
      <c r="H126" s="72">
        <v>1</v>
      </c>
      <c r="I126" s="85">
        <f t="shared" si="4"/>
        <v>10781.211168619371</v>
      </c>
      <c r="J126" s="76">
        <f t="shared" si="6"/>
        <v>7997.1892942280192</v>
      </c>
    </row>
    <row r="127" spans="1:10" x14ac:dyDescent="0.25">
      <c r="A127" s="68"/>
      <c r="B127" s="64"/>
      <c r="C127" s="59">
        <f t="shared" si="7"/>
        <v>119</v>
      </c>
      <c r="D127" s="80">
        <f t="shared" si="5"/>
        <v>60.119</v>
      </c>
      <c r="E127" s="23">
        <v>5000</v>
      </c>
      <c r="F127" s="40">
        <v>39697</v>
      </c>
      <c r="G127" s="40">
        <v>30572</v>
      </c>
      <c r="H127" s="72">
        <v>1</v>
      </c>
      <c r="I127" s="85">
        <f t="shared" si="4"/>
        <v>10781.033499253042</v>
      </c>
      <c r="J127" s="76">
        <f t="shared" si="6"/>
        <v>7997.0574920274794</v>
      </c>
    </row>
    <row r="128" spans="1:10" x14ac:dyDescent="0.25">
      <c r="A128" s="68"/>
      <c r="B128" s="64"/>
      <c r="C128" s="59">
        <f t="shared" si="7"/>
        <v>120</v>
      </c>
      <c r="D128" s="80">
        <f t="shared" si="5"/>
        <v>60.12</v>
      </c>
      <c r="E128" s="23">
        <v>5000</v>
      </c>
      <c r="F128" s="40">
        <v>39697</v>
      </c>
      <c r="G128" s="40">
        <v>30572</v>
      </c>
      <c r="H128" s="72">
        <v>1</v>
      </c>
      <c r="I128" s="85">
        <f t="shared" si="4"/>
        <v>10780.855835797209</v>
      </c>
      <c r="J128" s="76">
        <f t="shared" si="6"/>
        <v>7996.925694211579</v>
      </c>
    </row>
    <row r="129" spans="1:10" x14ac:dyDescent="0.25">
      <c r="A129" s="68"/>
      <c r="B129" s="64"/>
      <c r="C129" s="59">
        <f t="shared" si="7"/>
        <v>121</v>
      </c>
      <c r="D129" s="80">
        <f t="shared" si="5"/>
        <v>60.121000000000002</v>
      </c>
      <c r="E129" s="23">
        <v>5000</v>
      </c>
      <c r="F129" s="40">
        <v>39697</v>
      </c>
      <c r="G129" s="40">
        <v>30572</v>
      </c>
      <c r="H129" s="72">
        <v>1</v>
      </c>
      <c r="I129" s="85">
        <f t="shared" si="4"/>
        <v>10780.678178251566</v>
      </c>
      <c r="J129" s="76">
        <f t="shared" si="6"/>
        <v>7996.7939007800924</v>
      </c>
    </row>
    <row r="130" spans="1:10" x14ac:dyDescent="0.25">
      <c r="A130" s="68"/>
      <c r="B130" s="64"/>
      <c r="C130" s="59">
        <f t="shared" si="7"/>
        <v>122</v>
      </c>
      <c r="D130" s="80">
        <f t="shared" si="5"/>
        <v>60.122</v>
      </c>
      <c r="E130" s="23">
        <v>5000</v>
      </c>
      <c r="F130" s="40">
        <v>39697</v>
      </c>
      <c r="G130" s="40">
        <v>30572</v>
      </c>
      <c r="H130" s="72">
        <v>1</v>
      </c>
      <c r="I130" s="85">
        <f t="shared" si="4"/>
        <v>10780.50052661583</v>
      </c>
      <c r="J130" s="76">
        <f t="shared" si="6"/>
        <v>7996.6621117328104</v>
      </c>
    </row>
    <row r="131" spans="1:10" x14ac:dyDescent="0.25">
      <c r="A131" s="68"/>
      <c r="B131" s="64"/>
      <c r="C131" s="59">
        <f t="shared" si="7"/>
        <v>123</v>
      </c>
      <c r="D131" s="80">
        <f t="shared" si="5"/>
        <v>60.122999999999998</v>
      </c>
      <c r="E131" s="23">
        <v>5000</v>
      </c>
      <c r="F131" s="40">
        <v>39697</v>
      </c>
      <c r="G131" s="40">
        <v>30572</v>
      </c>
      <c r="H131" s="72">
        <v>1</v>
      </c>
      <c r="I131" s="85">
        <f t="shared" si="4"/>
        <v>10780.3228808897</v>
      </c>
      <c r="J131" s="76">
        <f t="shared" si="6"/>
        <v>7996.5303270695094</v>
      </c>
    </row>
    <row r="132" spans="1:10" x14ac:dyDescent="0.25">
      <c r="A132" s="68"/>
      <c r="B132" s="64"/>
      <c r="C132" s="59">
        <f t="shared" si="7"/>
        <v>124</v>
      </c>
      <c r="D132" s="80">
        <f t="shared" si="5"/>
        <v>60.124000000000002</v>
      </c>
      <c r="E132" s="23">
        <v>5000</v>
      </c>
      <c r="F132" s="40">
        <v>39697</v>
      </c>
      <c r="G132" s="40">
        <v>30572</v>
      </c>
      <c r="H132" s="72">
        <v>1</v>
      </c>
      <c r="I132" s="85">
        <f t="shared" si="4"/>
        <v>10780.145241072878</v>
      </c>
      <c r="J132" s="76">
        <f t="shared" si="6"/>
        <v>7996.3985467899674</v>
      </c>
    </row>
    <row r="133" spans="1:10" x14ac:dyDescent="0.25">
      <c r="A133" s="68"/>
      <c r="B133" s="64"/>
      <c r="C133" s="59">
        <f t="shared" si="7"/>
        <v>125</v>
      </c>
      <c r="D133" s="80">
        <f t="shared" si="5"/>
        <v>60.125</v>
      </c>
      <c r="E133" s="23">
        <v>5000</v>
      </c>
      <c r="F133" s="40">
        <v>39697</v>
      </c>
      <c r="G133" s="40">
        <v>30572</v>
      </c>
      <c r="H133" s="72">
        <v>1</v>
      </c>
      <c r="I133" s="85">
        <f t="shared" si="4"/>
        <v>10779.967607165076</v>
      </c>
      <c r="J133" s="76">
        <f t="shared" si="6"/>
        <v>7996.2667708939716</v>
      </c>
    </row>
    <row r="134" spans="1:10" x14ac:dyDescent="0.25">
      <c r="A134" s="68"/>
      <c r="B134" s="64"/>
      <c r="C134" s="59">
        <f t="shared" si="7"/>
        <v>126</v>
      </c>
      <c r="D134" s="80">
        <f t="shared" si="5"/>
        <v>60.125999999999998</v>
      </c>
      <c r="E134" s="23">
        <v>5000</v>
      </c>
      <c r="F134" s="40">
        <v>39697</v>
      </c>
      <c r="G134" s="40">
        <v>30572</v>
      </c>
      <c r="H134" s="72">
        <v>1</v>
      </c>
      <c r="I134" s="85">
        <f t="shared" si="4"/>
        <v>10779.789979165995</v>
      </c>
      <c r="J134" s="76">
        <f t="shared" si="6"/>
        <v>7996.1349993813001</v>
      </c>
    </row>
    <row r="135" spans="1:10" x14ac:dyDescent="0.25">
      <c r="A135" s="68"/>
      <c r="B135" s="64"/>
      <c r="C135" s="59">
        <f t="shared" si="7"/>
        <v>127</v>
      </c>
      <c r="D135" s="80">
        <f t="shared" si="5"/>
        <v>60.127000000000002</v>
      </c>
      <c r="E135" s="23">
        <v>5000</v>
      </c>
      <c r="F135" s="40">
        <v>39697</v>
      </c>
      <c r="G135" s="40">
        <v>30572</v>
      </c>
      <c r="H135" s="72">
        <v>1</v>
      </c>
      <c r="I135" s="85">
        <f t="shared" si="4"/>
        <v>10779.612357075339</v>
      </c>
      <c r="J135" s="76">
        <f t="shared" si="6"/>
        <v>7996.0032322517345</v>
      </c>
    </row>
    <row r="136" spans="1:10" x14ac:dyDescent="0.25">
      <c r="A136" s="68"/>
      <c r="B136" s="64"/>
      <c r="C136" s="59">
        <f t="shared" si="7"/>
        <v>128</v>
      </c>
      <c r="D136" s="80">
        <f t="shared" si="5"/>
        <v>60.128</v>
      </c>
      <c r="E136" s="23">
        <v>5000</v>
      </c>
      <c r="F136" s="40">
        <v>39697</v>
      </c>
      <c r="G136" s="40">
        <v>30572</v>
      </c>
      <c r="H136" s="72">
        <v>1</v>
      </c>
      <c r="I136" s="85">
        <f t="shared" si="4"/>
        <v>10779.434740892817</v>
      </c>
      <c r="J136" s="76">
        <f t="shared" si="6"/>
        <v>7995.8714695050567</v>
      </c>
    </row>
    <row r="137" spans="1:10" x14ac:dyDescent="0.25">
      <c r="A137" s="68"/>
      <c r="B137" s="64"/>
      <c r="C137" s="59">
        <f t="shared" si="7"/>
        <v>129</v>
      </c>
      <c r="D137" s="80">
        <f t="shared" si="5"/>
        <v>60.128999999999998</v>
      </c>
      <c r="E137" s="23">
        <v>5000</v>
      </c>
      <c r="F137" s="40">
        <v>39697</v>
      </c>
      <c r="G137" s="40">
        <v>30572</v>
      </c>
      <c r="H137" s="72">
        <v>1</v>
      </c>
      <c r="I137" s="85">
        <f t="shared" si="4"/>
        <v>10779.257130618133</v>
      </c>
      <c r="J137" s="76">
        <f t="shared" si="6"/>
        <v>7995.7397111410473</v>
      </c>
    </row>
    <row r="138" spans="1:10" x14ac:dyDescent="0.25">
      <c r="A138" s="68"/>
      <c r="B138" s="64"/>
      <c r="C138" s="59">
        <f t="shared" si="7"/>
        <v>130</v>
      </c>
      <c r="D138" s="80">
        <f t="shared" si="5"/>
        <v>60.13</v>
      </c>
      <c r="E138" s="23">
        <v>5000</v>
      </c>
      <c r="F138" s="40">
        <v>39697</v>
      </c>
      <c r="G138" s="40">
        <v>30572</v>
      </c>
      <c r="H138" s="72">
        <v>1</v>
      </c>
      <c r="I138" s="85">
        <f t="shared" ref="I138:I201" si="8">12*1.348*(1/D138*F138+1/E138*G138)+H138</f>
        <v>10779.079526250989</v>
      </c>
      <c r="J138" s="76">
        <f t="shared" si="6"/>
        <v>7995.6079571594873</v>
      </c>
    </row>
    <row r="139" spans="1:10" x14ac:dyDescent="0.25">
      <c r="A139" s="68"/>
      <c r="B139" s="64"/>
      <c r="C139" s="59">
        <f t="shared" si="7"/>
        <v>131</v>
      </c>
      <c r="D139" s="80">
        <f t="shared" ref="D139:D202" si="9">0.001*C139+60</f>
        <v>60.131</v>
      </c>
      <c r="E139" s="23">
        <v>5000</v>
      </c>
      <c r="F139" s="40">
        <v>39697</v>
      </c>
      <c r="G139" s="40">
        <v>30572</v>
      </c>
      <c r="H139" s="72">
        <v>1</v>
      </c>
      <c r="I139" s="85">
        <f t="shared" si="8"/>
        <v>10778.901927791099</v>
      </c>
      <c r="J139" s="76">
        <f t="shared" si="6"/>
        <v>7995.4762075601611</v>
      </c>
    </row>
    <row r="140" spans="1:10" x14ac:dyDescent="0.25">
      <c r="A140" s="68"/>
      <c r="B140" s="64"/>
      <c r="C140" s="59">
        <f t="shared" si="7"/>
        <v>132</v>
      </c>
      <c r="D140" s="80">
        <f t="shared" si="9"/>
        <v>60.131999999999998</v>
      </c>
      <c r="E140" s="23">
        <v>5000</v>
      </c>
      <c r="F140" s="40">
        <v>39697</v>
      </c>
      <c r="G140" s="40">
        <v>30572</v>
      </c>
      <c r="H140" s="72">
        <v>1</v>
      </c>
      <c r="I140" s="85">
        <f t="shared" si="8"/>
        <v>10778.724335238157</v>
      </c>
      <c r="J140" s="76">
        <f t="shared" si="6"/>
        <v>7995.3444623428459</v>
      </c>
    </row>
    <row r="141" spans="1:10" x14ac:dyDescent="0.25">
      <c r="A141" s="68"/>
      <c r="B141" s="64"/>
      <c r="C141" s="59">
        <f t="shared" si="7"/>
        <v>133</v>
      </c>
      <c r="D141" s="80">
        <f t="shared" si="9"/>
        <v>60.133000000000003</v>
      </c>
      <c r="E141" s="23">
        <v>5000</v>
      </c>
      <c r="F141" s="40">
        <v>39697</v>
      </c>
      <c r="G141" s="40">
        <v>30572</v>
      </c>
      <c r="H141" s="72">
        <v>1</v>
      </c>
      <c r="I141" s="85">
        <f t="shared" si="8"/>
        <v>10778.546748591876</v>
      </c>
      <c r="J141" s="76">
        <f t="shared" si="6"/>
        <v>7995.2127215073251</v>
      </c>
    </row>
    <row r="142" spans="1:10" x14ac:dyDescent="0.25">
      <c r="A142" s="68"/>
      <c r="B142" s="64"/>
      <c r="C142" s="59">
        <f t="shared" si="7"/>
        <v>134</v>
      </c>
      <c r="D142" s="80">
        <f t="shared" si="9"/>
        <v>60.134</v>
      </c>
      <c r="E142" s="23">
        <v>5000</v>
      </c>
      <c r="F142" s="40">
        <v>39697</v>
      </c>
      <c r="G142" s="40">
        <v>30572</v>
      </c>
      <c r="H142" s="72">
        <v>1</v>
      </c>
      <c r="I142" s="85">
        <f t="shared" si="8"/>
        <v>10778.369167851961</v>
      </c>
      <c r="J142" s="76">
        <f t="shared" si="6"/>
        <v>7995.0809850533824</v>
      </c>
    </row>
    <row r="143" spans="1:10" x14ac:dyDescent="0.25">
      <c r="A143" s="68"/>
      <c r="B143" s="64"/>
      <c r="C143" s="59">
        <f t="shared" si="7"/>
        <v>135</v>
      </c>
      <c r="D143" s="80">
        <f t="shared" si="9"/>
        <v>60.134999999999998</v>
      </c>
      <c r="E143" s="23">
        <v>5000</v>
      </c>
      <c r="F143" s="40">
        <v>39697</v>
      </c>
      <c r="G143" s="40">
        <v>30572</v>
      </c>
      <c r="H143" s="72">
        <v>1</v>
      </c>
      <c r="I143" s="85">
        <f t="shared" si="8"/>
        <v>10778.191593018113</v>
      </c>
      <c r="J143" s="76">
        <f t="shared" si="6"/>
        <v>7994.949252980794</v>
      </c>
    </row>
    <row r="144" spans="1:10" x14ac:dyDescent="0.25">
      <c r="A144" s="68"/>
      <c r="B144" s="64"/>
      <c r="C144" s="59">
        <f t="shared" si="7"/>
        <v>136</v>
      </c>
      <c r="D144" s="80">
        <f t="shared" si="9"/>
        <v>60.136000000000003</v>
      </c>
      <c r="E144" s="23">
        <v>5000</v>
      </c>
      <c r="F144" s="40">
        <v>39697</v>
      </c>
      <c r="G144" s="40">
        <v>30572</v>
      </c>
      <c r="H144" s="72">
        <v>1</v>
      </c>
      <c r="I144" s="85">
        <f t="shared" si="8"/>
        <v>10778.014024090036</v>
      </c>
      <c r="J144" s="76">
        <f t="shared" si="6"/>
        <v>7994.8175252893434</v>
      </c>
    </row>
    <row r="145" spans="1:10" x14ac:dyDescent="0.25">
      <c r="A145" s="68"/>
      <c r="B145" s="64"/>
      <c r="C145" s="59">
        <f t="shared" si="7"/>
        <v>137</v>
      </c>
      <c r="D145" s="80">
        <f t="shared" si="9"/>
        <v>60.137</v>
      </c>
      <c r="E145" s="23">
        <v>5000</v>
      </c>
      <c r="F145" s="40">
        <v>39697</v>
      </c>
      <c r="G145" s="40">
        <v>30572</v>
      </c>
      <c r="H145" s="72">
        <v>1</v>
      </c>
      <c r="I145" s="85">
        <f t="shared" si="8"/>
        <v>10777.836461067445</v>
      </c>
      <c r="J145" s="76">
        <f t="shared" si="6"/>
        <v>7994.685801978816</v>
      </c>
    </row>
    <row r="146" spans="1:10" x14ac:dyDescent="0.25">
      <c r="A146" s="68"/>
      <c r="B146" s="64"/>
      <c r="C146" s="59">
        <f t="shared" si="7"/>
        <v>138</v>
      </c>
      <c r="D146" s="80">
        <f t="shared" si="9"/>
        <v>60.137999999999998</v>
      </c>
      <c r="E146" s="23">
        <v>5000</v>
      </c>
      <c r="F146" s="40">
        <v>39697</v>
      </c>
      <c r="G146" s="40">
        <v>30572</v>
      </c>
      <c r="H146" s="72">
        <v>1</v>
      </c>
      <c r="I146" s="85">
        <f t="shared" si="8"/>
        <v>10777.658903950036</v>
      </c>
      <c r="J146" s="76">
        <f t="shared" si="6"/>
        <v>7994.5540830489872</v>
      </c>
    </row>
    <row r="147" spans="1:10" x14ac:dyDescent="0.25">
      <c r="A147" s="68"/>
      <c r="B147" s="64"/>
      <c r="C147" s="59">
        <f t="shared" si="7"/>
        <v>139</v>
      </c>
      <c r="D147" s="80">
        <f t="shared" si="9"/>
        <v>60.139000000000003</v>
      </c>
      <c r="E147" s="23">
        <v>5000</v>
      </c>
      <c r="F147" s="40">
        <v>39697</v>
      </c>
      <c r="G147" s="40">
        <v>30572</v>
      </c>
      <c r="H147" s="72">
        <v>1</v>
      </c>
      <c r="I147" s="85">
        <f t="shared" si="8"/>
        <v>10777.481352737519</v>
      </c>
      <c r="J147" s="76">
        <f t="shared" si="6"/>
        <v>7994.4223684996432</v>
      </c>
    </row>
    <row r="148" spans="1:10" x14ac:dyDescent="0.25">
      <c r="A148" s="68"/>
      <c r="B148" s="64"/>
      <c r="C148" s="59">
        <f t="shared" si="7"/>
        <v>140</v>
      </c>
      <c r="D148" s="80">
        <f t="shared" si="9"/>
        <v>60.14</v>
      </c>
      <c r="E148" s="23">
        <v>5000</v>
      </c>
      <c r="F148" s="40">
        <v>39697</v>
      </c>
      <c r="G148" s="40">
        <v>30572</v>
      </c>
      <c r="H148" s="72">
        <v>1</v>
      </c>
      <c r="I148" s="85">
        <f t="shared" si="8"/>
        <v>10777.303807429598</v>
      </c>
      <c r="J148" s="76">
        <f t="shared" si="6"/>
        <v>7994.2906583305612</v>
      </c>
    </row>
    <row r="149" spans="1:10" x14ac:dyDescent="0.25">
      <c r="A149" s="68"/>
      <c r="B149" s="64"/>
      <c r="C149" s="59">
        <f t="shared" si="7"/>
        <v>141</v>
      </c>
      <c r="D149" s="80">
        <f t="shared" si="9"/>
        <v>60.140999999999998</v>
      </c>
      <c r="E149" s="23">
        <v>5000</v>
      </c>
      <c r="F149" s="40">
        <v>39697</v>
      </c>
      <c r="G149" s="40">
        <v>30572</v>
      </c>
      <c r="H149" s="72">
        <v>1</v>
      </c>
      <c r="I149" s="85">
        <f t="shared" si="8"/>
        <v>10777.126268025982</v>
      </c>
      <c r="J149" s="76">
        <f t="shared" si="6"/>
        <v>7994.1589525415284</v>
      </c>
    </row>
    <row r="150" spans="1:10" x14ac:dyDescent="0.25">
      <c r="A150" s="68"/>
      <c r="B150" s="64"/>
      <c r="C150" s="59">
        <f t="shared" si="7"/>
        <v>142</v>
      </c>
      <c r="D150" s="80">
        <f t="shared" si="9"/>
        <v>60.142000000000003</v>
      </c>
      <c r="E150" s="23">
        <v>5000</v>
      </c>
      <c r="F150" s="40">
        <v>39697</v>
      </c>
      <c r="G150" s="40">
        <v>30572</v>
      </c>
      <c r="H150" s="72">
        <v>1</v>
      </c>
      <c r="I150" s="85">
        <f t="shared" si="8"/>
        <v>10776.94873452637</v>
      </c>
      <c r="J150" s="76">
        <f t="shared" si="6"/>
        <v>7994.0272511323201</v>
      </c>
    </row>
    <row r="151" spans="1:10" x14ac:dyDescent="0.25">
      <c r="A151" s="68"/>
      <c r="B151" s="64"/>
      <c r="C151" s="59">
        <f t="shared" si="7"/>
        <v>143</v>
      </c>
      <c r="D151" s="80">
        <f t="shared" si="9"/>
        <v>60.143000000000001</v>
      </c>
      <c r="E151" s="23">
        <v>5000</v>
      </c>
      <c r="F151" s="40">
        <v>39697</v>
      </c>
      <c r="G151" s="40">
        <v>30572</v>
      </c>
      <c r="H151" s="72">
        <v>1</v>
      </c>
      <c r="I151" s="85">
        <f t="shared" si="8"/>
        <v>10776.771206930471</v>
      </c>
      <c r="J151" s="76">
        <f t="shared" si="6"/>
        <v>7993.8955541027226</v>
      </c>
    </row>
    <row r="152" spans="1:10" x14ac:dyDescent="0.25">
      <c r="A152" s="68"/>
      <c r="B152" s="64"/>
      <c r="C152" s="59">
        <f t="shared" si="7"/>
        <v>144</v>
      </c>
      <c r="D152" s="80">
        <f t="shared" si="9"/>
        <v>60.143999999999998</v>
      </c>
      <c r="E152" s="23">
        <v>5000</v>
      </c>
      <c r="F152" s="40">
        <v>39697</v>
      </c>
      <c r="G152" s="40">
        <v>30572</v>
      </c>
      <c r="H152" s="72">
        <v>1</v>
      </c>
      <c r="I152" s="85">
        <f t="shared" si="8"/>
        <v>10776.593685237991</v>
      </c>
      <c r="J152" s="76">
        <f t="shared" si="6"/>
        <v>7993.7638614525149</v>
      </c>
    </row>
    <row r="153" spans="1:10" x14ac:dyDescent="0.25">
      <c r="A153" s="68"/>
      <c r="B153" s="64"/>
      <c r="C153" s="59">
        <f t="shared" si="7"/>
        <v>145</v>
      </c>
      <c r="D153" s="80">
        <f t="shared" si="9"/>
        <v>60.145000000000003</v>
      </c>
      <c r="E153" s="23">
        <v>5000</v>
      </c>
      <c r="F153" s="40">
        <v>39697</v>
      </c>
      <c r="G153" s="40">
        <v>30572</v>
      </c>
      <c r="H153" s="72">
        <v>1</v>
      </c>
      <c r="I153" s="85">
        <f t="shared" si="8"/>
        <v>10776.416169448636</v>
      </c>
      <c r="J153" s="76">
        <f t="shared" si="6"/>
        <v>7993.6321731814787</v>
      </c>
    </row>
    <row r="154" spans="1:10" x14ac:dyDescent="0.25">
      <c r="A154" s="68"/>
      <c r="B154" s="64"/>
      <c r="C154" s="59">
        <f t="shared" si="7"/>
        <v>146</v>
      </c>
      <c r="D154" s="80">
        <f t="shared" si="9"/>
        <v>60.146000000000001</v>
      </c>
      <c r="E154" s="23">
        <v>5000</v>
      </c>
      <c r="F154" s="40">
        <v>39697</v>
      </c>
      <c r="G154" s="40">
        <v>30572</v>
      </c>
      <c r="H154" s="72">
        <v>1</v>
      </c>
      <c r="I154" s="85">
        <f t="shared" si="8"/>
        <v>10776.238659562108</v>
      </c>
      <c r="J154" s="76">
        <f t="shared" si="6"/>
        <v>7993.5004892893976</v>
      </c>
    </row>
    <row r="155" spans="1:10" x14ac:dyDescent="0.25">
      <c r="A155" s="68"/>
      <c r="B155" s="64"/>
      <c r="C155" s="59">
        <f t="shared" si="7"/>
        <v>147</v>
      </c>
      <c r="D155" s="80">
        <f t="shared" si="9"/>
        <v>60.146999999999998</v>
      </c>
      <c r="E155" s="23">
        <v>5000</v>
      </c>
      <c r="F155" s="40">
        <v>39697</v>
      </c>
      <c r="G155" s="40">
        <v>30572</v>
      </c>
      <c r="H155" s="72">
        <v>1</v>
      </c>
      <c r="I155" s="85">
        <f t="shared" si="8"/>
        <v>10776.061155578116</v>
      </c>
      <c r="J155" s="76">
        <f t="shared" si="6"/>
        <v>7993.3688097760496</v>
      </c>
    </row>
    <row r="156" spans="1:10" x14ac:dyDescent="0.25">
      <c r="A156" s="68"/>
      <c r="B156" s="64"/>
      <c r="C156" s="59">
        <f t="shared" si="7"/>
        <v>148</v>
      </c>
      <c r="D156" s="80">
        <f t="shared" si="9"/>
        <v>60.148000000000003</v>
      </c>
      <c r="E156" s="23">
        <v>5000</v>
      </c>
      <c r="F156" s="40">
        <v>39697</v>
      </c>
      <c r="G156" s="40">
        <v>30572</v>
      </c>
      <c r="H156" s="72">
        <v>1</v>
      </c>
      <c r="I156" s="85">
        <f t="shared" si="8"/>
        <v>10775.883657496364</v>
      </c>
      <c r="J156" s="76">
        <f t="shared" si="6"/>
        <v>7993.2371346412183</v>
      </c>
    </row>
    <row r="157" spans="1:10" x14ac:dyDescent="0.25">
      <c r="A157" s="68"/>
      <c r="B157" s="64"/>
      <c r="C157" s="59">
        <f t="shared" si="7"/>
        <v>149</v>
      </c>
      <c r="D157" s="80">
        <f t="shared" si="9"/>
        <v>60.149000000000001</v>
      </c>
      <c r="E157" s="23">
        <v>5000</v>
      </c>
      <c r="F157" s="40">
        <v>39697</v>
      </c>
      <c r="G157" s="40">
        <v>30572</v>
      </c>
      <c r="H157" s="72">
        <v>1</v>
      </c>
      <c r="I157" s="85">
        <f t="shared" si="8"/>
        <v>10775.70616531656</v>
      </c>
      <c r="J157" s="76">
        <f t="shared" si="6"/>
        <v>7993.1054638846872</v>
      </c>
    </row>
    <row r="158" spans="1:10" x14ac:dyDescent="0.25">
      <c r="A158" s="68"/>
      <c r="B158" s="64"/>
      <c r="C158" s="59">
        <f t="shared" si="7"/>
        <v>150</v>
      </c>
      <c r="D158" s="80">
        <f t="shared" si="9"/>
        <v>60.15</v>
      </c>
      <c r="E158" s="23">
        <v>5000</v>
      </c>
      <c r="F158" s="40">
        <v>39697</v>
      </c>
      <c r="G158" s="40">
        <v>30572</v>
      </c>
      <c r="H158" s="72">
        <v>1</v>
      </c>
      <c r="I158" s="85">
        <f t="shared" si="8"/>
        <v>10775.528679038405</v>
      </c>
      <c r="J158" s="76">
        <f t="shared" si="6"/>
        <v>7992.9737975062344</v>
      </c>
    </row>
    <row r="159" spans="1:10" x14ac:dyDescent="0.25">
      <c r="A159" s="68"/>
      <c r="B159" s="64"/>
      <c r="C159" s="59">
        <f t="shared" si="7"/>
        <v>151</v>
      </c>
      <c r="D159" s="80">
        <f t="shared" si="9"/>
        <v>60.151000000000003</v>
      </c>
      <c r="E159" s="23">
        <v>5000</v>
      </c>
      <c r="F159" s="40">
        <v>39697</v>
      </c>
      <c r="G159" s="40">
        <v>30572</v>
      </c>
      <c r="H159" s="72">
        <v>1</v>
      </c>
      <c r="I159" s="85">
        <f t="shared" si="8"/>
        <v>10775.35119866161</v>
      </c>
      <c r="J159" s="76">
        <f t="shared" si="6"/>
        <v>7992.8421355056444</v>
      </c>
    </row>
    <row r="160" spans="1:10" x14ac:dyDescent="0.25">
      <c r="A160" s="68"/>
      <c r="B160" s="64"/>
      <c r="C160" s="59">
        <f t="shared" si="7"/>
        <v>152</v>
      </c>
      <c r="D160" s="80">
        <f t="shared" si="9"/>
        <v>60.152000000000001</v>
      </c>
      <c r="E160" s="23">
        <v>5000</v>
      </c>
      <c r="F160" s="40">
        <v>39697</v>
      </c>
      <c r="G160" s="40">
        <v>30572</v>
      </c>
      <c r="H160" s="72">
        <v>1</v>
      </c>
      <c r="I160" s="85">
        <f t="shared" si="8"/>
        <v>10775.173724185875</v>
      </c>
      <c r="J160" s="76">
        <f t="shared" si="6"/>
        <v>7992.7104778826961</v>
      </c>
    </row>
    <row r="161" spans="1:10" x14ac:dyDescent="0.25">
      <c r="A161" s="68"/>
      <c r="B161" s="64"/>
      <c r="C161" s="59">
        <f t="shared" si="7"/>
        <v>153</v>
      </c>
      <c r="D161" s="80">
        <f t="shared" si="9"/>
        <v>60.152999999999999</v>
      </c>
      <c r="E161" s="23">
        <v>5000</v>
      </c>
      <c r="F161" s="40">
        <v>39697</v>
      </c>
      <c r="G161" s="40">
        <v>30572</v>
      </c>
      <c r="H161" s="72">
        <v>1</v>
      </c>
      <c r="I161" s="85">
        <f t="shared" si="8"/>
        <v>10774.996255610915</v>
      </c>
      <c r="J161" s="76">
        <f t="shared" si="6"/>
        <v>7992.5788246371758</v>
      </c>
    </row>
    <row r="162" spans="1:10" x14ac:dyDescent="0.25">
      <c r="A162" s="68"/>
      <c r="B162" s="64"/>
      <c r="C162" s="59">
        <f t="shared" si="7"/>
        <v>154</v>
      </c>
      <c r="D162" s="80">
        <f t="shared" si="9"/>
        <v>60.154000000000003</v>
      </c>
      <c r="E162" s="23">
        <v>5000</v>
      </c>
      <c r="F162" s="40">
        <v>39697</v>
      </c>
      <c r="G162" s="40">
        <v>30572</v>
      </c>
      <c r="H162" s="72">
        <v>1</v>
      </c>
      <c r="I162" s="85">
        <f t="shared" si="8"/>
        <v>10774.818792936427</v>
      </c>
      <c r="J162" s="76">
        <f t="shared" si="6"/>
        <v>7992.4471757688607</v>
      </c>
    </row>
    <row r="163" spans="1:10" x14ac:dyDescent="0.25">
      <c r="A163" s="68"/>
      <c r="B163" s="64"/>
      <c r="C163" s="59">
        <f t="shared" si="7"/>
        <v>155</v>
      </c>
      <c r="D163" s="80">
        <f t="shared" si="9"/>
        <v>60.155000000000001</v>
      </c>
      <c r="E163" s="23">
        <v>5000</v>
      </c>
      <c r="F163" s="40">
        <v>39697</v>
      </c>
      <c r="G163" s="40">
        <v>30572</v>
      </c>
      <c r="H163" s="72">
        <v>1</v>
      </c>
      <c r="I163" s="85">
        <f t="shared" si="8"/>
        <v>10774.641336162116</v>
      </c>
      <c r="J163" s="76">
        <f t="shared" si="6"/>
        <v>7992.3155312775325</v>
      </c>
    </row>
    <row r="164" spans="1:10" x14ac:dyDescent="0.25">
      <c r="A164" s="68"/>
      <c r="B164" s="64"/>
      <c r="C164" s="59">
        <f t="shared" si="7"/>
        <v>156</v>
      </c>
      <c r="D164" s="80">
        <f t="shared" si="9"/>
        <v>60.155999999999999</v>
      </c>
      <c r="E164" s="23">
        <v>5000</v>
      </c>
      <c r="F164" s="40">
        <v>39697</v>
      </c>
      <c r="G164" s="40">
        <v>30572</v>
      </c>
      <c r="H164" s="72">
        <v>1</v>
      </c>
      <c r="I164" s="85">
        <f t="shared" si="8"/>
        <v>10774.463885287694</v>
      </c>
      <c r="J164" s="76">
        <f t="shared" si="6"/>
        <v>7992.1838911629766</v>
      </c>
    </row>
    <row r="165" spans="1:10" x14ac:dyDescent="0.25">
      <c r="A165" s="68"/>
      <c r="B165" s="64"/>
      <c r="C165" s="59">
        <f t="shared" si="7"/>
        <v>157</v>
      </c>
      <c r="D165" s="80">
        <f t="shared" si="9"/>
        <v>60.156999999999996</v>
      </c>
      <c r="E165" s="23">
        <v>5000</v>
      </c>
      <c r="F165" s="40">
        <v>39697</v>
      </c>
      <c r="G165" s="40">
        <v>30572</v>
      </c>
      <c r="H165" s="72">
        <v>1</v>
      </c>
      <c r="I165" s="85">
        <f t="shared" si="8"/>
        <v>10774.286440312864</v>
      </c>
      <c r="J165" s="76">
        <f t="shared" si="6"/>
        <v>7992.0522554249728</v>
      </c>
    </row>
    <row r="166" spans="1:10" x14ac:dyDescent="0.25">
      <c r="A166" s="68"/>
      <c r="B166" s="64"/>
      <c r="C166" s="59">
        <f t="shared" si="7"/>
        <v>158</v>
      </c>
      <c r="D166" s="80">
        <f t="shared" si="9"/>
        <v>60.158000000000001</v>
      </c>
      <c r="E166" s="23">
        <v>5000</v>
      </c>
      <c r="F166" s="40">
        <v>39697</v>
      </c>
      <c r="G166" s="40">
        <v>30572</v>
      </c>
      <c r="H166" s="72">
        <v>1</v>
      </c>
      <c r="I166" s="85">
        <f t="shared" si="8"/>
        <v>10774.10900123733</v>
      </c>
      <c r="J166" s="76">
        <f t="shared" si="6"/>
        <v>7991.9206240633011</v>
      </c>
    </row>
    <row r="167" spans="1:10" x14ac:dyDescent="0.25">
      <c r="A167" s="68"/>
      <c r="B167" s="64"/>
      <c r="C167" s="59">
        <f t="shared" si="7"/>
        <v>159</v>
      </c>
      <c r="D167" s="80">
        <f t="shared" si="9"/>
        <v>60.158999999999999</v>
      </c>
      <c r="E167" s="23">
        <v>5000</v>
      </c>
      <c r="F167" s="40">
        <v>39697</v>
      </c>
      <c r="G167" s="40">
        <v>30572</v>
      </c>
      <c r="H167" s="72">
        <v>1</v>
      </c>
      <c r="I167" s="85">
        <f t="shared" si="8"/>
        <v>10773.9315680608</v>
      </c>
      <c r="J167" s="76">
        <f t="shared" si="6"/>
        <v>7991.7889970777433</v>
      </c>
    </row>
    <row r="168" spans="1:10" x14ac:dyDescent="0.25">
      <c r="A168" s="68"/>
      <c r="B168" s="64"/>
      <c r="C168" s="59">
        <f t="shared" si="7"/>
        <v>160</v>
      </c>
      <c r="D168" s="80">
        <f t="shared" si="9"/>
        <v>60.16</v>
      </c>
      <c r="E168" s="23">
        <v>5000</v>
      </c>
      <c r="F168" s="40">
        <v>39697</v>
      </c>
      <c r="G168" s="40">
        <v>30572</v>
      </c>
      <c r="H168" s="72">
        <v>1</v>
      </c>
      <c r="I168" s="85">
        <f t="shared" si="8"/>
        <v>10773.754140782981</v>
      </c>
      <c r="J168" s="76">
        <f t="shared" si="6"/>
        <v>7991.6573744680863</v>
      </c>
    </row>
    <row r="169" spans="1:10" x14ac:dyDescent="0.25">
      <c r="A169" s="68"/>
      <c r="B169" s="64"/>
      <c r="C169" s="59">
        <f t="shared" si="7"/>
        <v>161</v>
      </c>
      <c r="D169" s="80">
        <f t="shared" si="9"/>
        <v>60.161000000000001</v>
      </c>
      <c r="E169" s="23">
        <v>5000</v>
      </c>
      <c r="F169" s="40">
        <v>39697</v>
      </c>
      <c r="G169" s="40">
        <v>30572</v>
      </c>
      <c r="H169" s="72">
        <v>1</v>
      </c>
      <c r="I169" s="85">
        <f t="shared" si="8"/>
        <v>10773.576719403576</v>
      </c>
      <c r="J169" s="76">
        <f t="shared" si="6"/>
        <v>7991.5257562341067</v>
      </c>
    </row>
    <row r="170" spans="1:10" x14ac:dyDescent="0.25">
      <c r="A170" s="68"/>
      <c r="B170" s="64"/>
      <c r="C170" s="59">
        <f t="shared" si="7"/>
        <v>162</v>
      </c>
      <c r="D170" s="80">
        <f t="shared" si="9"/>
        <v>60.161999999999999</v>
      </c>
      <c r="E170" s="23">
        <v>5000</v>
      </c>
      <c r="F170" s="40">
        <v>39697</v>
      </c>
      <c r="G170" s="40">
        <v>30572</v>
      </c>
      <c r="H170" s="72">
        <v>1</v>
      </c>
      <c r="I170" s="85">
        <f t="shared" si="8"/>
        <v>10773.399303922291</v>
      </c>
      <c r="J170" s="76">
        <f t="shared" si="6"/>
        <v>7991.3941423755859</v>
      </c>
    </row>
    <row r="171" spans="1:10" x14ac:dyDescent="0.25">
      <c r="A171" s="68"/>
      <c r="B171" s="64"/>
      <c r="C171" s="59">
        <f t="shared" si="7"/>
        <v>163</v>
      </c>
      <c r="D171" s="80">
        <f t="shared" si="9"/>
        <v>60.162999999999997</v>
      </c>
      <c r="E171" s="23">
        <v>5000</v>
      </c>
      <c r="F171" s="40">
        <v>39697</v>
      </c>
      <c r="G171" s="40">
        <v>30572</v>
      </c>
      <c r="H171" s="72">
        <v>1</v>
      </c>
      <c r="I171" s="85">
        <f t="shared" si="8"/>
        <v>10773.221894338834</v>
      </c>
      <c r="J171" s="76">
        <f t="shared" si="6"/>
        <v>7991.2625328923095</v>
      </c>
    </row>
    <row r="172" spans="1:10" x14ac:dyDescent="0.25">
      <c r="A172" s="68"/>
      <c r="B172" s="64"/>
      <c r="C172" s="59">
        <f t="shared" si="7"/>
        <v>164</v>
      </c>
      <c r="D172" s="80">
        <f t="shared" si="9"/>
        <v>60.164000000000001</v>
      </c>
      <c r="E172" s="23">
        <v>5000</v>
      </c>
      <c r="F172" s="40">
        <v>39697</v>
      </c>
      <c r="G172" s="40">
        <v>30572</v>
      </c>
      <c r="H172" s="72">
        <v>1</v>
      </c>
      <c r="I172" s="85">
        <f t="shared" si="8"/>
        <v>10773.044490652908</v>
      </c>
      <c r="J172" s="76">
        <f t="shared" si="6"/>
        <v>7991.1309277840555</v>
      </c>
    </row>
    <row r="173" spans="1:10" x14ac:dyDescent="0.25">
      <c r="A173" s="68"/>
      <c r="B173" s="64"/>
      <c r="C173" s="59">
        <f t="shared" si="7"/>
        <v>165</v>
      </c>
      <c r="D173" s="80">
        <f t="shared" si="9"/>
        <v>60.164999999999999</v>
      </c>
      <c r="E173" s="23">
        <v>5000</v>
      </c>
      <c r="F173" s="40">
        <v>39697</v>
      </c>
      <c r="G173" s="40">
        <v>30572</v>
      </c>
      <c r="H173" s="72">
        <v>1</v>
      </c>
      <c r="I173" s="85">
        <f t="shared" si="8"/>
        <v>10772.867092864226</v>
      </c>
      <c r="J173" s="76">
        <f t="shared" ref="J173:J236" si="10">12*(1/D173*F173+1/E173*G173)</f>
        <v>7990.9993270506111</v>
      </c>
    </row>
    <row r="174" spans="1:10" x14ac:dyDescent="0.25">
      <c r="A174" s="68"/>
      <c r="B174" s="64"/>
      <c r="C174" s="59">
        <f t="shared" ref="C174:C237" si="11">C173+1</f>
        <v>166</v>
      </c>
      <c r="D174" s="80">
        <f t="shared" si="9"/>
        <v>60.165999999999997</v>
      </c>
      <c r="E174" s="23">
        <v>5000</v>
      </c>
      <c r="F174" s="40">
        <v>39697</v>
      </c>
      <c r="G174" s="40">
        <v>30572</v>
      </c>
      <c r="H174" s="72">
        <v>1</v>
      </c>
      <c r="I174" s="85">
        <f t="shared" si="8"/>
        <v>10772.689700972485</v>
      </c>
      <c r="J174" s="76">
        <f t="shared" si="10"/>
        <v>7990.8677306917543</v>
      </c>
    </row>
    <row r="175" spans="1:10" x14ac:dyDescent="0.25">
      <c r="A175" s="68"/>
      <c r="B175" s="64"/>
      <c r="C175" s="59">
        <f t="shared" si="11"/>
        <v>167</v>
      </c>
      <c r="D175" s="80">
        <f t="shared" si="9"/>
        <v>60.167000000000002</v>
      </c>
      <c r="E175" s="23">
        <v>5000</v>
      </c>
      <c r="F175" s="40">
        <v>39697</v>
      </c>
      <c r="G175" s="40">
        <v>30572</v>
      </c>
      <c r="H175" s="72">
        <v>1</v>
      </c>
      <c r="I175" s="85">
        <f t="shared" si="8"/>
        <v>10772.512314977395</v>
      </c>
      <c r="J175" s="76">
        <f t="shared" si="10"/>
        <v>7990.736138707266</v>
      </c>
    </row>
    <row r="176" spans="1:10" x14ac:dyDescent="0.25">
      <c r="A176" s="68"/>
      <c r="B176" s="64"/>
      <c r="C176" s="59">
        <f t="shared" si="11"/>
        <v>168</v>
      </c>
      <c r="D176" s="80">
        <f t="shared" si="9"/>
        <v>60.167999999999999</v>
      </c>
      <c r="E176" s="23">
        <v>5000</v>
      </c>
      <c r="F176" s="40">
        <v>39697</v>
      </c>
      <c r="G176" s="40">
        <v>30572</v>
      </c>
      <c r="H176" s="72">
        <v>1</v>
      </c>
      <c r="I176" s="85">
        <f t="shared" si="8"/>
        <v>10772.334934878663</v>
      </c>
      <c r="J176" s="76">
        <f t="shared" si="10"/>
        <v>7990.6045510969298</v>
      </c>
    </row>
    <row r="177" spans="1:10" x14ac:dyDescent="0.25">
      <c r="A177" s="68"/>
      <c r="B177" s="64"/>
      <c r="C177" s="59">
        <f t="shared" si="11"/>
        <v>169</v>
      </c>
      <c r="D177" s="80">
        <f t="shared" si="9"/>
        <v>60.168999999999997</v>
      </c>
      <c r="E177" s="23">
        <v>5000</v>
      </c>
      <c r="F177" s="40">
        <v>39697</v>
      </c>
      <c r="G177" s="40">
        <v>30572</v>
      </c>
      <c r="H177" s="72">
        <v>1</v>
      </c>
      <c r="I177" s="85">
        <f t="shared" si="8"/>
        <v>10772.157560675991</v>
      </c>
      <c r="J177" s="76">
        <f t="shared" si="10"/>
        <v>7990.4729678605272</v>
      </c>
    </row>
    <row r="178" spans="1:10" x14ac:dyDescent="0.25">
      <c r="A178" s="68"/>
      <c r="B178" s="64"/>
      <c r="C178" s="59">
        <f t="shared" si="11"/>
        <v>170</v>
      </c>
      <c r="D178" s="80">
        <f t="shared" si="9"/>
        <v>60.17</v>
      </c>
      <c r="E178" s="23">
        <v>5000</v>
      </c>
      <c r="F178" s="40">
        <v>39697</v>
      </c>
      <c r="G178" s="40">
        <v>30572</v>
      </c>
      <c r="H178" s="72">
        <v>1</v>
      </c>
      <c r="I178" s="85">
        <f t="shared" si="8"/>
        <v>10771.98019236909</v>
      </c>
      <c r="J178" s="76">
        <f t="shared" si="10"/>
        <v>7990.3413889978401</v>
      </c>
    </row>
    <row r="179" spans="1:10" x14ac:dyDescent="0.25">
      <c r="A179" s="68"/>
      <c r="B179" s="64"/>
      <c r="C179" s="59">
        <f t="shared" si="11"/>
        <v>171</v>
      </c>
      <c r="D179" s="80">
        <f t="shared" si="9"/>
        <v>60.170999999999999</v>
      </c>
      <c r="E179" s="23">
        <v>5000</v>
      </c>
      <c r="F179" s="40">
        <v>39697</v>
      </c>
      <c r="G179" s="40">
        <v>30572</v>
      </c>
      <c r="H179" s="72">
        <v>1</v>
      </c>
      <c r="I179" s="85">
        <f t="shared" si="8"/>
        <v>10771.802829957664</v>
      </c>
      <c r="J179" s="76">
        <f t="shared" si="10"/>
        <v>7990.2098145086511</v>
      </c>
    </row>
    <row r="180" spans="1:10" x14ac:dyDescent="0.25">
      <c r="A180" s="68"/>
      <c r="B180" s="64"/>
      <c r="C180" s="59">
        <f t="shared" si="11"/>
        <v>172</v>
      </c>
      <c r="D180" s="80">
        <f t="shared" si="9"/>
        <v>60.171999999999997</v>
      </c>
      <c r="E180" s="23">
        <v>5000</v>
      </c>
      <c r="F180" s="40">
        <v>39697</v>
      </c>
      <c r="G180" s="40">
        <v>30572</v>
      </c>
      <c r="H180" s="72">
        <v>1</v>
      </c>
      <c r="I180" s="85">
        <f t="shared" si="8"/>
        <v>10771.625473441416</v>
      </c>
      <c r="J180" s="76">
        <f t="shared" si="10"/>
        <v>7990.0782443927419</v>
      </c>
    </row>
    <row r="181" spans="1:10" x14ac:dyDescent="0.25">
      <c r="A181" s="68"/>
      <c r="B181" s="64"/>
      <c r="C181" s="59">
        <f t="shared" si="11"/>
        <v>173</v>
      </c>
      <c r="D181" s="80">
        <f t="shared" si="9"/>
        <v>60.173000000000002</v>
      </c>
      <c r="E181" s="23">
        <v>5000</v>
      </c>
      <c r="F181" s="40">
        <v>39697</v>
      </c>
      <c r="G181" s="40">
        <v>30572</v>
      </c>
      <c r="H181" s="72">
        <v>1</v>
      </c>
      <c r="I181" s="85">
        <f t="shared" si="8"/>
        <v>10771.448122820057</v>
      </c>
      <c r="J181" s="76">
        <f t="shared" si="10"/>
        <v>7989.9466786498924</v>
      </c>
    </row>
    <row r="182" spans="1:10" x14ac:dyDescent="0.25">
      <c r="A182" s="68"/>
      <c r="B182" s="64"/>
      <c r="C182" s="59">
        <f t="shared" si="11"/>
        <v>174</v>
      </c>
      <c r="D182" s="80">
        <f t="shared" si="9"/>
        <v>60.173999999999999</v>
      </c>
      <c r="E182" s="23">
        <v>5000</v>
      </c>
      <c r="F182" s="40">
        <v>39697</v>
      </c>
      <c r="G182" s="40">
        <v>30572</v>
      </c>
      <c r="H182" s="72">
        <v>1</v>
      </c>
      <c r="I182" s="85">
        <f t="shared" si="8"/>
        <v>10771.270778093294</v>
      </c>
      <c r="J182" s="76">
        <f t="shared" si="10"/>
        <v>7989.8151172798898</v>
      </c>
    </row>
    <row r="183" spans="1:10" x14ac:dyDescent="0.25">
      <c r="A183" s="68"/>
      <c r="B183" s="64"/>
      <c r="C183" s="59">
        <f t="shared" si="11"/>
        <v>175</v>
      </c>
      <c r="D183" s="80">
        <f t="shared" si="9"/>
        <v>60.174999999999997</v>
      </c>
      <c r="E183" s="23">
        <v>5000</v>
      </c>
      <c r="F183" s="40">
        <v>39697</v>
      </c>
      <c r="G183" s="40">
        <v>30572</v>
      </c>
      <c r="H183" s="72">
        <v>1</v>
      </c>
      <c r="I183" s="85">
        <f t="shared" si="8"/>
        <v>10771.093439260825</v>
      </c>
      <c r="J183" s="76">
        <f t="shared" si="10"/>
        <v>7989.6835602825104</v>
      </c>
    </row>
    <row r="184" spans="1:10" x14ac:dyDescent="0.25">
      <c r="A184" s="68"/>
      <c r="B184" s="64"/>
      <c r="C184" s="59">
        <f t="shared" si="11"/>
        <v>176</v>
      </c>
      <c r="D184" s="80">
        <f t="shared" si="9"/>
        <v>60.176000000000002</v>
      </c>
      <c r="E184" s="23">
        <v>5000</v>
      </c>
      <c r="F184" s="40">
        <v>39697</v>
      </c>
      <c r="G184" s="40">
        <v>30572</v>
      </c>
      <c r="H184" s="72">
        <v>1</v>
      </c>
      <c r="I184" s="85">
        <f t="shared" si="8"/>
        <v>10770.916106322362</v>
      </c>
      <c r="J184" s="76">
        <f t="shared" si="10"/>
        <v>7989.5520076575376</v>
      </c>
    </row>
    <row r="185" spans="1:10" x14ac:dyDescent="0.25">
      <c r="A185" s="68"/>
      <c r="B185" s="64"/>
      <c r="C185" s="59">
        <f t="shared" si="11"/>
        <v>177</v>
      </c>
      <c r="D185" s="80">
        <f t="shared" si="9"/>
        <v>60.177</v>
      </c>
      <c r="E185" s="23">
        <v>5000</v>
      </c>
      <c r="F185" s="40">
        <v>39697</v>
      </c>
      <c r="G185" s="40">
        <v>30572</v>
      </c>
      <c r="H185" s="72">
        <v>1</v>
      </c>
      <c r="I185" s="85">
        <f t="shared" si="8"/>
        <v>10770.738779277614</v>
      </c>
      <c r="J185" s="76">
        <f t="shared" si="10"/>
        <v>7989.4204594047569</v>
      </c>
    </row>
    <row r="186" spans="1:10" x14ac:dyDescent="0.25">
      <c r="A186" s="68"/>
      <c r="B186" s="64"/>
      <c r="C186" s="59">
        <f t="shared" si="11"/>
        <v>178</v>
      </c>
      <c r="D186" s="80">
        <f t="shared" si="9"/>
        <v>60.177999999999997</v>
      </c>
      <c r="E186" s="23">
        <v>5000</v>
      </c>
      <c r="F186" s="40">
        <v>39697</v>
      </c>
      <c r="G186" s="40">
        <v>30572</v>
      </c>
      <c r="H186" s="72">
        <v>1</v>
      </c>
      <c r="I186" s="85">
        <f t="shared" si="8"/>
        <v>10770.561458126282</v>
      </c>
      <c r="J186" s="76">
        <f t="shared" si="10"/>
        <v>7989.2889155239463</v>
      </c>
    </row>
    <row r="187" spans="1:10" x14ac:dyDescent="0.25">
      <c r="A187" s="68"/>
      <c r="B187" s="64"/>
      <c r="C187" s="59">
        <f t="shared" si="11"/>
        <v>179</v>
      </c>
      <c r="D187" s="80">
        <f t="shared" si="9"/>
        <v>60.179000000000002</v>
      </c>
      <c r="E187" s="23">
        <v>5000</v>
      </c>
      <c r="F187" s="40">
        <v>39697</v>
      </c>
      <c r="G187" s="40">
        <v>30572</v>
      </c>
      <c r="H187" s="72">
        <v>1</v>
      </c>
      <c r="I187" s="85">
        <f t="shared" si="8"/>
        <v>10770.384142868072</v>
      </c>
      <c r="J187" s="76">
        <f t="shared" si="10"/>
        <v>7989.1573760148895</v>
      </c>
    </row>
    <row r="188" spans="1:10" x14ac:dyDescent="0.25">
      <c r="A188" s="68"/>
      <c r="B188" s="64"/>
      <c r="C188" s="59">
        <f t="shared" si="11"/>
        <v>180</v>
      </c>
      <c r="D188" s="80">
        <f t="shared" si="9"/>
        <v>60.18</v>
      </c>
      <c r="E188" s="23">
        <v>5000</v>
      </c>
      <c r="F188" s="40">
        <v>39697</v>
      </c>
      <c r="G188" s="40">
        <v>30572</v>
      </c>
      <c r="H188" s="72">
        <v>1</v>
      </c>
      <c r="I188" s="85">
        <f t="shared" si="8"/>
        <v>10770.206833502694</v>
      </c>
      <c r="J188" s="76">
        <f t="shared" si="10"/>
        <v>7989.0258408773689</v>
      </c>
    </row>
    <row r="189" spans="1:10" x14ac:dyDescent="0.25">
      <c r="A189" s="68"/>
      <c r="B189" s="64"/>
      <c r="C189" s="59">
        <f t="shared" si="11"/>
        <v>181</v>
      </c>
      <c r="D189" s="80">
        <f t="shared" si="9"/>
        <v>60.180999999999997</v>
      </c>
      <c r="E189" s="23">
        <v>5000</v>
      </c>
      <c r="F189" s="40">
        <v>39697</v>
      </c>
      <c r="G189" s="40">
        <v>30572</v>
      </c>
      <c r="H189" s="72">
        <v>1</v>
      </c>
      <c r="I189" s="85">
        <f t="shared" si="8"/>
        <v>10770.029530029853</v>
      </c>
      <c r="J189" s="76">
        <f t="shared" si="10"/>
        <v>7988.8943101111654</v>
      </c>
    </row>
    <row r="190" spans="1:10" x14ac:dyDescent="0.25">
      <c r="A190" s="68"/>
      <c r="B190" s="64"/>
      <c r="C190" s="59">
        <f t="shared" si="11"/>
        <v>182</v>
      </c>
      <c r="D190" s="80">
        <f t="shared" si="9"/>
        <v>60.182000000000002</v>
      </c>
      <c r="E190" s="23">
        <v>5000</v>
      </c>
      <c r="F190" s="40">
        <v>39697</v>
      </c>
      <c r="G190" s="40">
        <v>30572</v>
      </c>
      <c r="H190" s="72">
        <v>1</v>
      </c>
      <c r="I190" s="85">
        <f t="shared" si="8"/>
        <v>10769.852232449253</v>
      </c>
      <c r="J190" s="76">
        <f t="shared" si="10"/>
        <v>7988.7627837160617</v>
      </c>
    </row>
    <row r="191" spans="1:10" x14ac:dyDescent="0.25">
      <c r="A191" s="68"/>
      <c r="B191" s="64"/>
      <c r="C191" s="59">
        <f t="shared" si="11"/>
        <v>183</v>
      </c>
      <c r="D191" s="80">
        <f t="shared" si="9"/>
        <v>60.183</v>
      </c>
      <c r="E191" s="23">
        <v>5000</v>
      </c>
      <c r="F191" s="40">
        <v>39697</v>
      </c>
      <c r="G191" s="40">
        <v>30572</v>
      </c>
      <c r="H191" s="72">
        <v>1</v>
      </c>
      <c r="I191" s="85">
        <f t="shared" si="8"/>
        <v>10769.6749407606</v>
      </c>
      <c r="J191" s="76">
        <f t="shared" si="10"/>
        <v>7988.6312616918394</v>
      </c>
    </row>
    <row r="192" spans="1:10" x14ac:dyDescent="0.25">
      <c r="A192" s="68"/>
      <c r="B192" s="64"/>
      <c r="C192" s="59">
        <f t="shared" si="11"/>
        <v>184</v>
      </c>
      <c r="D192" s="80">
        <f t="shared" si="9"/>
        <v>60.183999999999997</v>
      </c>
      <c r="E192" s="23">
        <v>5000</v>
      </c>
      <c r="F192" s="40">
        <v>39697</v>
      </c>
      <c r="G192" s="40">
        <v>30572</v>
      </c>
      <c r="H192" s="72">
        <v>1</v>
      </c>
      <c r="I192" s="85">
        <f t="shared" si="8"/>
        <v>10769.497654963607</v>
      </c>
      <c r="J192" s="76">
        <f t="shared" si="10"/>
        <v>7988.4997440382831</v>
      </c>
    </row>
    <row r="193" spans="1:10" x14ac:dyDescent="0.25">
      <c r="A193" s="68"/>
      <c r="B193" s="64"/>
      <c r="C193" s="59">
        <f t="shared" si="11"/>
        <v>185</v>
      </c>
      <c r="D193" s="80">
        <f t="shared" si="9"/>
        <v>60.185000000000002</v>
      </c>
      <c r="E193" s="23">
        <v>5000</v>
      </c>
      <c r="F193" s="40">
        <v>39697</v>
      </c>
      <c r="G193" s="40">
        <v>30572</v>
      </c>
      <c r="H193" s="72">
        <v>1</v>
      </c>
      <c r="I193" s="85">
        <f t="shared" si="8"/>
        <v>10769.320375057972</v>
      </c>
      <c r="J193" s="76">
        <f t="shared" si="10"/>
        <v>7988.3682307551717</v>
      </c>
    </row>
    <row r="194" spans="1:10" x14ac:dyDescent="0.25">
      <c r="A194" s="68"/>
      <c r="B194" s="64"/>
      <c r="C194" s="59">
        <f t="shared" si="11"/>
        <v>186</v>
      </c>
      <c r="D194" s="80">
        <f t="shared" si="9"/>
        <v>60.186</v>
      </c>
      <c r="E194" s="23">
        <v>5000</v>
      </c>
      <c r="F194" s="40">
        <v>39697</v>
      </c>
      <c r="G194" s="40">
        <v>30572</v>
      </c>
      <c r="H194" s="72">
        <v>1</v>
      </c>
      <c r="I194" s="85">
        <f t="shared" si="8"/>
        <v>10769.143101043408</v>
      </c>
      <c r="J194" s="76">
        <f t="shared" si="10"/>
        <v>7988.2367218422896</v>
      </c>
    </row>
    <row r="195" spans="1:10" x14ac:dyDescent="0.25">
      <c r="A195" s="68"/>
      <c r="B195" s="64"/>
      <c r="C195" s="59">
        <f t="shared" si="11"/>
        <v>187</v>
      </c>
      <c r="D195" s="80">
        <f t="shared" si="9"/>
        <v>60.186999999999998</v>
      </c>
      <c r="E195" s="23">
        <v>5000</v>
      </c>
      <c r="F195" s="40">
        <v>39697</v>
      </c>
      <c r="G195" s="40">
        <v>30572</v>
      </c>
      <c r="H195" s="72">
        <v>1</v>
      </c>
      <c r="I195" s="85">
        <f t="shared" si="8"/>
        <v>10768.965832919615</v>
      </c>
      <c r="J195" s="76">
        <f t="shared" si="10"/>
        <v>7988.1052172994168</v>
      </c>
    </row>
    <row r="196" spans="1:10" x14ac:dyDescent="0.25">
      <c r="A196" s="68"/>
      <c r="B196" s="64"/>
      <c r="C196" s="59">
        <f t="shared" si="11"/>
        <v>188</v>
      </c>
      <c r="D196" s="80">
        <f t="shared" si="9"/>
        <v>60.188000000000002</v>
      </c>
      <c r="E196" s="23">
        <v>5000</v>
      </c>
      <c r="F196" s="40">
        <v>39697</v>
      </c>
      <c r="G196" s="40">
        <v>30572</v>
      </c>
      <c r="H196" s="72">
        <v>1</v>
      </c>
      <c r="I196" s="85">
        <f t="shared" si="8"/>
        <v>10768.788570686305</v>
      </c>
      <c r="J196" s="76">
        <f t="shared" si="10"/>
        <v>7987.9737171263378</v>
      </c>
    </row>
    <row r="197" spans="1:10" x14ac:dyDescent="0.25">
      <c r="A197" s="68"/>
      <c r="B197" s="64"/>
      <c r="C197" s="59">
        <f t="shared" si="11"/>
        <v>189</v>
      </c>
      <c r="D197" s="80">
        <f t="shared" si="9"/>
        <v>60.189</v>
      </c>
      <c r="E197" s="23">
        <v>5000</v>
      </c>
      <c r="F197" s="40">
        <v>39697</v>
      </c>
      <c r="G197" s="40">
        <v>30572</v>
      </c>
      <c r="H197" s="72">
        <v>1</v>
      </c>
      <c r="I197" s="85">
        <f t="shared" si="8"/>
        <v>10768.611314343181</v>
      </c>
      <c r="J197" s="76">
        <f t="shared" si="10"/>
        <v>7987.8422213228341</v>
      </c>
    </row>
    <row r="198" spans="1:10" x14ac:dyDescent="0.25">
      <c r="A198" s="68"/>
      <c r="B198" s="64"/>
      <c r="C198" s="59">
        <f t="shared" si="11"/>
        <v>190</v>
      </c>
      <c r="D198" s="80">
        <f t="shared" si="9"/>
        <v>60.19</v>
      </c>
      <c r="E198" s="23">
        <v>5000</v>
      </c>
      <c r="F198" s="40">
        <v>39697</v>
      </c>
      <c r="G198" s="40">
        <v>30572</v>
      </c>
      <c r="H198" s="72">
        <v>1</v>
      </c>
      <c r="I198" s="85">
        <f t="shared" si="8"/>
        <v>10768.434063889948</v>
      </c>
      <c r="J198" s="76">
        <f t="shared" si="10"/>
        <v>7987.7107298886858</v>
      </c>
    </row>
    <row r="199" spans="1:10" x14ac:dyDescent="0.25">
      <c r="A199" s="68"/>
      <c r="B199" s="64"/>
      <c r="C199" s="59">
        <f t="shared" si="11"/>
        <v>191</v>
      </c>
      <c r="D199" s="80">
        <f t="shared" si="9"/>
        <v>60.191000000000003</v>
      </c>
      <c r="E199" s="23">
        <v>5000</v>
      </c>
      <c r="F199" s="40">
        <v>39697</v>
      </c>
      <c r="G199" s="40">
        <v>30572</v>
      </c>
      <c r="H199" s="72">
        <v>1</v>
      </c>
      <c r="I199" s="85">
        <f t="shared" si="8"/>
        <v>10768.256819326318</v>
      </c>
      <c r="J199" s="76">
        <f t="shared" si="10"/>
        <v>7987.5792428236773</v>
      </c>
    </row>
    <row r="200" spans="1:10" x14ac:dyDescent="0.25">
      <c r="A200" s="68"/>
      <c r="B200" s="64"/>
      <c r="C200" s="59">
        <f t="shared" si="11"/>
        <v>192</v>
      </c>
      <c r="D200" s="80">
        <f t="shared" si="9"/>
        <v>60.192</v>
      </c>
      <c r="E200" s="23">
        <v>5000</v>
      </c>
      <c r="F200" s="40">
        <v>39697</v>
      </c>
      <c r="G200" s="40">
        <v>30572</v>
      </c>
      <c r="H200" s="72">
        <v>1</v>
      </c>
      <c r="I200" s="85">
        <f t="shared" si="8"/>
        <v>10768.079580651996</v>
      </c>
      <c r="J200" s="76">
        <f t="shared" si="10"/>
        <v>7987.447760127593</v>
      </c>
    </row>
    <row r="201" spans="1:10" x14ac:dyDescent="0.25">
      <c r="A201" s="68"/>
      <c r="B201" s="64"/>
      <c r="C201" s="59">
        <f t="shared" si="11"/>
        <v>193</v>
      </c>
      <c r="D201" s="80">
        <f t="shared" si="9"/>
        <v>60.192999999999998</v>
      </c>
      <c r="E201" s="23">
        <v>5000</v>
      </c>
      <c r="F201" s="40">
        <v>39697</v>
      </c>
      <c r="G201" s="40">
        <v>30572</v>
      </c>
      <c r="H201" s="72">
        <v>1</v>
      </c>
      <c r="I201" s="85">
        <f t="shared" si="8"/>
        <v>10767.902347866684</v>
      </c>
      <c r="J201" s="76">
        <f t="shared" si="10"/>
        <v>7987.3162818002102</v>
      </c>
    </row>
    <row r="202" spans="1:10" x14ac:dyDescent="0.25">
      <c r="A202" s="68"/>
      <c r="B202" s="64"/>
      <c r="C202" s="59">
        <f t="shared" si="11"/>
        <v>194</v>
      </c>
      <c r="D202" s="80">
        <f t="shared" si="9"/>
        <v>60.194000000000003</v>
      </c>
      <c r="E202" s="23">
        <v>5000</v>
      </c>
      <c r="F202" s="40">
        <v>39697</v>
      </c>
      <c r="G202" s="40">
        <v>30572</v>
      </c>
      <c r="H202" s="72">
        <v>1</v>
      </c>
      <c r="I202" s="85">
        <f t="shared" ref="I202:I265" si="12">12*1.348*(1/D202*F202+1/E202*G202)+H202</f>
        <v>10767.725120970092</v>
      </c>
      <c r="J202" s="76">
        <f t="shared" si="10"/>
        <v>7987.1848078413132</v>
      </c>
    </row>
    <row r="203" spans="1:10" x14ac:dyDescent="0.25">
      <c r="A203" s="68"/>
      <c r="B203" s="64"/>
      <c r="C203" s="59">
        <f t="shared" si="11"/>
        <v>195</v>
      </c>
      <c r="D203" s="80">
        <f t="shared" ref="D203:D266" si="13">0.001*C203+60</f>
        <v>60.195</v>
      </c>
      <c r="E203" s="23">
        <v>5000</v>
      </c>
      <c r="F203" s="40">
        <v>39697</v>
      </c>
      <c r="G203" s="40">
        <v>30572</v>
      </c>
      <c r="H203" s="72">
        <v>1</v>
      </c>
      <c r="I203" s="85">
        <f t="shared" si="12"/>
        <v>10767.547899961926</v>
      </c>
      <c r="J203" s="76">
        <f t="shared" si="10"/>
        <v>7987.0533382506865</v>
      </c>
    </row>
    <row r="204" spans="1:10" x14ac:dyDescent="0.25">
      <c r="A204" s="68"/>
      <c r="B204" s="64"/>
      <c r="C204" s="59">
        <f t="shared" si="11"/>
        <v>196</v>
      </c>
      <c r="D204" s="80">
        <f t="shared" si="13"/>
        <v>60.195999999999998</v>
      </c>
      <c r="E204" s="23">
        <v>5000</v>
      </c>
      <c r="F204" s="40">
        <v>39697</v>
      </c>
      <c r="G204" s="40">
        <v>30572</v>
      </c>
      <c r="H204" s="72">
        <v>1</v>
      </c>
      <c r="I204" s="85">
        <f t="shared" si="12"/>
        <v>10767.37068484189</v>
      </c>
      <c r="J204" s="76">
        <f t="shared" si="10"/>
        <v>7986.9218730281082</v>
      </c>
    </row>
    <row r="205" spans="1:10" x14ac:dyDescent="0.25">
      <c r="A205" s="68"/>
      <c r="B205" s="64"/>
      <c r="C205" s="59">
        <f t="shared" si="11"/>
        <v>197</v>
      </c>
      <c r="D205" s="80">
        <f t="shared" si="13"/>
        <v>60.197000000000003</v>
      </c>
      <c r="E205" s="23">
        <v>5000</v>
      </c>
      <c r="F205" s="40">
        <v>39697</v>
      </c>
      <c r="G205" s="40">
        <v>30572</v>
      </c>
      <c r="H205" s="72">
        <v>1</v>
      </c>
      <c r="I205" s="85">
        <f t="shared" si="12"/>
        <v>10767.193475609696</v>
      </c>
      <c r="J205" s="76">
        <f t="shared" si="10"/>
        <v>7986.7904121733645</v>
      </c>
    </row>
    <row r="206" spans="1:10" x14ac:dyDescent="0.25">
      <c r="A206" s="68"/>
      <c r="B206" s="64"/>
      <c r="C206" s="59">
        <f t="shared" si="11"/>
        <v>198</v>
      </c>
      <c r="D206" s="80">
        <f t="shared" si="13"/>
        <v>60.198</v>
      </c>
      <c r="E206" s="23">
        <v>5000</v>
      </c>
      <c r="F206" s="40">
        <v>39697</v>
      </c>
      <c r="G206" s="40">
        <v>30572</v>
      </c>
      <c r="H206" s="72">
        <v>1</v>
      </c>
      <c r="I206" s="85">
        <f t="shared" si="12"/>
        <v>10767.016272265048</v>
      </c>
      <c r="J206" s="76">
        <f t="shared" si="10"/>
        <v>7986.6589556862364</v>
      </c>
    </row>
    <row r="207" spans="1:10" x14ac:dyDescent="0.25">
      <c r="A207" s="68"/>
      <c r="B207" s="64"/>
      <c r="C207" s="59">
        <f t="shared" si="11"/>
        <v>199</v>
      </c>
      <c r="D207" s="80">
        <f t="shared" si="13"/>
        <v>60.198999999999998</v>
      </c>
      <c r="E207" s="23">
        <v>5000</v>
      </c>
      <c r="F207" s="40">
        <v>39697</v>
      </c>
      <c r="G207" s="40">
        <v>30572</v>
      </c>
      <c r="H207" s="72">
        <v>1</v>
      </c>
      <c r="I207" s="85">
        <f t="shared" si="12"/>
        <v>10766.839074807651</v>
      </c>
      <c r="J207" s="76">
        <f t="shared" si="10"/>
        <v>7986.5275035665054</v>
      </c>
    </row>
    <row r="208" spans="1:10" x14ac:dyDescent="0.25">
      <c r="A208" s="68"/>
      <c r="B208" s="64"/>
      <c r="C208" s="59">
        <f t="shared" si="11"/>
        <v>200</v>
      </c>
      <c r="D208" s="80">
        <f t="shared" si="13"/>
        <v>60.2</v>
      </c>
      <c r="E208" s="23">
        <v>5000</v>
      </c>
      <c r="F208" s="40">
        <v>39697</v>
      </c>
      <c r="G208" s="40">
        <v>30572</v>
      </c>
      <c r="H208" s="72">
        <v>1</v>
      </c>
      <c r="I208" s="85">
        <f t="shared" si="12"/>
        <v>10766.66188323721</v>
      </c>
      <c r="J208" s="76">
        <f t="shared" si="10"/>
        <v>7986.3960558139534</v>
      </c>
    </row>
    <row r="209" spans="1:10" x14ac:dyDescent="0.25">
      <c r="A209" s="68"/>
      <c r="B209" s="64"/>
      <c r="C209" s="59">
        <f t="shared" si="11"/>
        <v>201</v>
      </c>
      <c r="D209" s="80">
        <f t="shared" si="13"/>
        <v>60.201000000000001</v>
      </c>
      <c r="E209" s="23">
        <v>5000</v>
      </c>
      <c r="F209" s="40">
        <v>39697</v>
      </c>
      <c r="G209" s="40">
        <v>30572</v>
      </c>
      <c r="H209" s="72">
        <v>1</v>
      </c>
      <c r="I209" s="85">
        <f t="shared" si="12"/>
        <v>10766.484697553438</v>
      </c>
      <c r="J209" s="76">
        <f t="shared" si="10"/>
        <v>7986.2646124283656</v>
      </c>
    </row>
    <row r="210" spans="1:10" x14ac:dyDescent="0.25">
      <c r="A210" s="68"/>
      <c r="B210" s="64"/>
      <c r="C210" s="59">
        <f t="shared" si="11"/>
        <v>202</v>
      </c>
      <c r="D210" s="80">
        <f t="shared" si="13"/>
        <v>60.201999999999998</v>
      </c>
      <c r="E210" s="23">
        <v>5000</v>
      </c>
      <c r="F210" s="40">
        <v>39697</v>
      </c>
      <c r="G210" s="40">
        <v>30572</v>
      </c>
      <c r="H210" s="72">
        <v>1</v>
      </c>
      <c r="I210" s="85">
        <f t="shared" si="12"/>
        <v>10766.307517756037</v>
      </c>
      <c r="J210" s="76">
        <f t="shared" si="10"/>
        <v>7986.133173409522</v>
      </c>
    </row>
    <row r="211" spans="1:10" x14ac:dyDescent="0.25">
      <c r="A211" s="68"/>
      <c r="B211" s="64"/>
      <c r="C211" s="59">
        <f t="shared" si="11"/>
        <v>203</v>
      </c>
      <c r="D211" s="80">
        <f t="shared" si="13"/>
        <v>60.203000000000003</v>
      </c>
      <c r="E211" s="23">
        <v>5000</v>
      </c>
      <c r="F211" s="40">
        <v>39697</v>
      </c>
      <c r="G211" s="40">
        <v>30572</v>
      </c>
      <c r="H211" s="72">
        <v>1</v>
      </c>
      <c r="I211" s="85">
        <f t="shared" si="12"/>
        <v>10766.130343844714</v>
      </c>
      <c r="J211" s="76">
        <f t="shared" si="10"/>
        <v>7986.0017387572052</v>
      </c>
    </row>
    <row r="212" spans="1:10" x14ac:dyDescent="0.25">
      <c r="A212" s="68"/>
      <c r="B212" s="64"/>
      <c r="C212" s="59">
        <f t="shared" si="11"/>
        <v>204</v>
      </c>
      <c r="D212" s="80">
        <f t="shared" si="13"/>
        <v>60.204000000000001</v>
      </c>
      <c r="E212" s="23">
        <v>5000</v>
      </c>
      <c r="F212" s="40">
        <v>39697</v>
      </c>
      <c r="G212" s="40">
        <v>30572</v>
      </c>
      <c r="H212" s="72">
        <v>1</v>
      </c>
      <c r="I212" s="85">
        <f t="shared" si="12"/>
        <v>10765.953175819177</v>
      </c>
      <c r="J212" s="76">
        <f t="shared" si="10"/>
        <v>7985.8703084711979</v>
      </c>
    </row>
    <row r="213" spans="1:10" x14ac:dyDescent="0.25">
      <c r="A213" s="68"/>
      <c r="B213" s="64"/>
      <c r="C213" s="59">
        <f t="shared" si="11"/>
        <v>205</v>
      </c>
      <c r="D213" s="80">
        <f t="shared" si="13"/>
        <v>60.204999999999998</v>
      </c>
      <c r="E213" s="23">
        <v>5000</v>
      </c>
      <c r="F213" s="40">
        <v>39697</v>
      </c>
      <c r="G213" s="40">
        <v>30572</v>
      </c>
      <c r="H213" s="72">
        <v>1</v>
      </c>
      <c r="I213" s="85">
        <f t="shared" si="12"/>
        <v>10765.776013679131</v>
      </c>
      <c r="J213" s="76">
        <f t="shared" si="10"/>
        <v>7985.7388825512826</v>
      </c>
    </row>
    <row r="214" spans="1:10" x14ac:dyDescent="0.25">
      <c r="A214" s="68"/>
      <c r="B214" s="64"/>
      <c r="C214" s="59">
        <f t="shared" si="11"/>
        <v>206</v>
      </c>
      <c r="D214" s="80">
        <f t="shared" si="13"/>
        <v>60.206000000000003</v>
      </c>
      <c r="E214" s="23">
        <v>5000</v>
      </c>
      <c r="F214" s="40">
        <v>39697</v>
      </c>
      <c r="G214" s="40">
        <v>30572</v>
      </c>
      <c r="H214" s="72">
        <v>1</v>
      </c>
      <c r="I214" s="85">
        <f t="shared" si="12"/>
        <v>10765.598857424286</v>
      </c>
      <c r="J214" s="76">
        <f t="shared" si="10"/>
        <v>7985.6074609972438</v>
      </c>
    </row>
    <row r="215" spans="1:10" x14ac:dyDescent="0.25">
      <c r="A215" s="68"/>
      <c r="B215" s="64"/>
      <c r="C215" s="59">
        <f t="shared" si="11"/>
        <v>207</v>
      </c>
      <c r="D215" s="80">
        <f t="shared" si="13"/>
        <v>60.207000000000001</v>
      </c>
      <c r="E215" s="23">
        <v>5000</v>
      </c>
      <c r="F215" s="40">
        <v>39697</v>
      </c>
      <c r="G215" s="40">
        <v>30572</v>
      </c>
      <c r="H215" s="72">
        <v>1</v>
      </c>
      <c r="I215" s="85">
        <f t="shared" si="12"/>
        <v>10765.421707054344</v>
      </c>
      <c r="J215" s="76">
        <f t="shared" si="10"/>
        <v>7985.4760438088597</v>
      </c>
    </row>
    <row r="216" spans="1:10" x14ac:dyDescent="0.25">
      <c r="A216" s="68"/>
      <c r="B216" s="64"/>
      <c r="C216" s="59">
        <f t="shared" si="11"/>
        <v>208</v>
      </c>
      <c r="D216" s="80">
        <f t="shared" si="13"/>
        <v>60.207999999999998</v>
      </c>
      <c r="E216" s="23">
        <v>5000</v>
      </c>
      <c r="F216" s="40">
        <v>39697</v>
      </c>
      <c r="G216" s="40">
        <v>30572</v>
      </c>
      <c r="H216" s="72">
        <v>1</v>
      </c>
      <c r="I216" s="85">
        <f t="shared" si="12"/>
        <v>10765.244562569014</v>
      </c>
      <c r="J216" s="76">
        <f t="shared" si="10"/>
        <v>7985.3446309859155</v>
      </c>
    </row>
    <row r="217" spans="1:10" x14ac:dyDescent="0.25">
      <c r="A217" s="68"/>
      <c r="B217" s="64"/>
      <c r="C217" s="59">
        <f t="shared" si="11"/>
        <v>209</v>
      </c>
      <c r="D217" s="80">
        <f t="shared" si="13"/>
        <v>60.209000000000003</v>
      </c>
      <c r="E217" s="23">
        <v>5000</v>
      </c>
      <c r="F217" s="40">
        <v>39697</v>
      </c>
      <c r="G217" s="40">
        <v>30572</v>
      </c>
      <c r="H217" s="72">
        <v>1</v>
      </c>
      <c r="I217" s="85">
        <f t="shared" si="12"/>
        <v>10765.067423968005</v>
      </c>
      <c r="J217" s="76">
        <f t="shared" si="10"/>
        <v>7985.213222528193</v>
      </c>
    </row>
    <row r="218" spans="1:10" x14ac:dyDescent="0.25">
      <c r="A218" s="68"/>
      <c r="B218" s="64"/>
      <c r="C218" s="59">
        <f t="shared" si="11"/>
        <v>210</v>
      </c>
      <c r="D218" s="80">
        <f t="shared" si="13"/>
        <v>60.21</v>
      </c>
      <c r="E218" s="23">
        <v>5000</v>
      </c>
      <c r="F218" s="40">
        <v>39697</v>
      </c>
      <c r="G218" s="40">
        <v>30572</v>
      </c>
      <c r="H218" s="72">
        <v>1</v>
      </c>
      <c r="I218" s="85">
        <f t="shared" si="12"/>
        <v>10764.890291251024</v>
      </c>
      <c r="J218" s="76">
        <f t="shared" si="10"/>
        <v>7985.0818184354766</v>
      </c>
    </row>
    <row r="219" spans="1:10" x14ac:dyDescent="0.25">
      <c r="A219" s="68"/>
      <c r="B219" s="64"/>
      <c r="C219" s="59">
        <f t="shared" si="11"/>
        <v>211</v>
      </c>
      <c r="D219" s="80">
        <f t="shared" si="13"/>
        <v>60.210999999999999</v>
      </c>
      <c r="E219" s="23">
        <v>5000</v>
      </c>
      <c r="F219" s="40">
        <v>39697</v>
      </c>
      <c r="G219" s="40">
        <v>30572</v>
      </c>
      <c r="H219" s="72">
        <v>1</v>
      </c>
      <c r="I219" s="85">
        <f t="shared" si="12"/>
        <v>10764.713164417773</v>
      </c>
      <c r="J219" s="76">
        <f t="shared" si="10"/>
        <v>7984.9504187075463</v>
      </c>
    </row>
    <row r="220" spans="1:10" x14ac:dyDescent="0.25">
      <c r="A220" s="68"/>
      <c r="B220" s="64"/>
      <c r="C220" s="59">
        <f t="shared" si="11"/>
        <v>212</v>
      </c>
      <c r="D220" s="80">
        <f t="shared" si="13"/>
        <v>60.212000000000003</v>
      </c>
      <c r="E220" s="23">
        <v>5000</v>
      </c>
      <c r="F220" s="40">
        <v>39697</v>
      </c>
      <c r="G220" s="40">
        <v>30572</v>
      </c>
      <c r="H220" s="72">
        <v>1</v>
      </c>
      <c r="I220" s="85">
        <f t="shared" si="12"/>
        <v>10764.536043467961</v>
      </c>
      <c r="J220" s="76">
        <f t="shared" si="10"/>
        <v>7984.8190233441837</v>
      </c>
    </row>
    <row r="221" spans="1:10" x14ac:dyDescent="0.25">
      <c r="A221" s="68"/>
      <c r="B221" s="64"/>
      <c r="C221" s="59">
        <f t="shared" si="11"/>
        <v>213</v>
      </c>
      <c r="D221" s="80">
        <f t="shared" si="13"/>
        <v>60.213000000000001</v>
      </c>
      <c r="E221" s="23">
        <v>5000</v>
      </c>
      <c r="F221" s="40">
        <v>39697</v>
      </c>
      <c r="G221" s="40">
        <v>30572</v>
      </c>
      <c r="H221" s="72">
        <v>1</v>
      </c>
      <c r="I221" s="85">
        <f t="shared" si="12"/>
        <v>10764.358928401296</v>
      </c>
      <c r="J221" s="76">
        <f t="shared" si="10"/>
        <v>7984.6876323451743</v>
      </c>
    </row>
    <row r="222" spans="1:10" x14ac:dyDescent="0.25">
      <c r="A222" s="68"/>
      <c r="B222" s="64"/>
      <c r="C222" s="59">
        <f t="shared" si="11"/>
        <v>214</v>
      </c>
      <c r="D222" s="80">
        <f t="shared" si="13"/>
        <v>60.213999999999999</v>
      </c>
      <c r="E222" s="23">
        <v>5000</v>
      </c>
      <c r="F222" s="40">
        <v>39697</v>
      </c>
      <c r="G222" s="40">
        <v>30572</v>
      </c>
      <c r="H222" s="72">
        <v>1</v>
      </c>
      <c r="I222" s="85">
        <f t="shared" si="12"/>
        <v>10764.181819217487</v>
      </c>
      <c r="J222" s="76">
        <f t="shared" si="10"/>
        <v>7984.5562457103006</v>
      </c>
    </row>
    <row r="223" spans="1:10" x14ac:dyDescent="0.25">
      <c r="A223" s="68"/>
      <c r="B223" s="64"/>
      <c r="C223" s="59">
        <f t="shared" si="11"/>
        <v>215</v>
      </c>
      <c r="D223" s="80">
        <f t="shared" si="13"/>
        <v>60.215000000000003</v>
      </c>
      <c r="E223" s="23">
        <v>5000</v>
      </c>
      <c r="F223" s="40">
        <v>39697</v>
      </c>
      <c r="G223" s="40">
        <v>30572</v>
      </c>
      <c r="H223" s="72">
        <v>1</v>
      </c>
      <c r="I223" s="85">
        <f t="shared" si="12"/>
        <v>10764.004715916233</v>
      </c>
      <c r="J223" s="76">
        <f t="shared" si="10"/>
        <v>7984.4248634393416</v>
      </c>
    </row>
    <row r="224" spans="1:10" x14ac:dyDescent="0.25">
      <c r="A224" s="68"/>
      <c r="B224" s="64"/>
      <c r="C224" s="59">
        <f t="shared" si="11"/>
        <v>216</v>
      </c>
      <c r="D224" s="80">
        <f t="shared" si="13"/>
        <v>60.216000000000001</v>
      </c>
      <c r="E224" s="23">
        <v>5000</v>
      </c>
      <c r="F224" s="40">
        <v>39697</v>
      </c>
      <c r="G224" s="40">
        <v>30572</v>
      </c>
      <c r="H224" s="72">
        <v>1</v>
      </c>
      <c r="I224" s="85">
        <f t="shared" si="12"/>
        <v>10763.827618497251</v>
      </c>
      <c r="J224" s="76">
        <f t="shared" si="10"/>
        <v>7984.2934855320855</v>
      </c>
    </row>
    <row r="225" spans="1:10" x14ac:dyDescent="0.25">
      <c r="A225" s="68"/>
      <c r="B225" s="64"/>
      <c r="C225" s="59">
        <f t="shared" si="11"/>
        <v>217</v>
      </c>
      <c r="D225" s="80">
        <f t="shared" si="13"/>
        <v>60.216999999999999</v>
      </c>
      <c r="E225" s="23">
        <v>5000</v>
      </c>
      <c r="F225" s="40">
        <v>39697</v>
      </c>
      <c r="G225" s="40">
        <v>30572</v>
      </c>
      <c r="H225" s="72">
        <v>1</v>
      </c>
      <c r="I225" s="85">
        <f t="shared" si="12"/>
        <v>10763.650526960242</v>
      </c>
      <c r="J225" s="76">
        <f t="shared" si="10"/>
        <v>7984.1621119883093</v>
      </c>
    </row>
    <row r="226" spans="1:10" x14ac:dyDescent="0.25">
      <c r="A226" s="68"/>
      <c r="B226" s="64"/>
      <c r="C226" s="59">
        <f t="shared" si="11"/>
        <v>218</v>
      </c>
      <c r="D226" s="80">
        <f t="shared" si="13"/>
        <v>60.218000000000004</v>
      </c>
      <c r="E226" s="23">
        <v>5000</v>
      </c>
      <c r="F226" s="40">
        <v>39697</v>
      </c>
      <c r="G226" s="40">
        <v>30572</v>
      </c>
      <c r="H226" s="72">
        <v>1</v>
      </c>
      <c r="I226" s="85">
        <f t="shared" si="12"/>
        <v>10763.473441304914</v>
      </c>
      <c r="J226" s="76">
        <f t="shared" si="10"/>
        <v>7984.0307428077995</v>
      </c>
    </row>
    <row r="227" spans="1:10" x14ac:dyDescent="0.25">
      <c r="A227" s="68"/>
      <c r="B227" s="64"/>
      <c r="C227" s="59">
        <f t="shared" si="11"/>
        <v>219</v>
      </c>
      <c r="D227" s="80">
        <f t="shared" si="13"/>
        <v>60.219000000000001</v>
      </c>
      <c r="E227" s="23">
        <v>5000</v>
      </c>
      <c r="F227" s="40">
        <v>39697</v>
      </c>
      <c r="G227" s="40">
        <v>30572</v>
      </c>
      <c r="H227" s="72">
        <v>1</v>
      </c>
      <c r="I227" s="85">
        <f t="shared" si="12"/>
        <v>10763.296361530975</v>
      </c>
      <c r="J227" s="76">
        <f t="shared" si="10"/>
        <v>7983.8993779903358</v>
      </c>
    </row>
    <row r="228" spans="1:10" x14ac:dyDescent="0.25">
      <c r="A228" s="68"/>
      <c r="B228" s="64"/>
      <c r="C228" s="59">
        <f t="shared" si="11"/>
        <v>220</v>
      </c>
      <c r="D228" s="80">
        <f t="shared" si="13"/>
        <v>60.22</v>
      </c>
      <c r="E228" s="23">
        <v>5000</v>
      </c>
      <c r="F228" s="40">
        <v>39697</v>
      </c>
      <c r="G228" s="40">
        <v>30572</v>
      </c>
      <c r="H228" s="72">
        <v>1</v>
      </c>
      <c r="I228" s="85">
        <f t="shared" si="12"/>
        <v>10763.11928763813</v>
      </c>
      <c r="J228" s="76">
        <f t="shared" si="10"/>
        <v>7983.7680175357036</v>
      </c>
    </row>
    <row r="229" spans="1:10" x14ac:dyDescent="0.25">
      <c r="A229" s="68"/>
      <c r="B229" s="64"/>
      <c r="C229" s="59">
        <f t="shared" si="11"/>
        <v>221</v>
      </c>
      <c r="D229" s="80">
        <f t="shared" si="13"/>
        <v>60.220999999999997</v>
      </c>
      <c r="E229" s="23">
        <v>5000</v>
      </c>
      <c r="F229" s="40">
        <v>39697</v>
      </c>
      <c r="G229" s="40">
        <v>30572</v>
      </c>
      <c r="H229" s="72">
        <v>1</v>
      </c>
      <c r="I229" s="85">
        <f t="shared" si="12"/>
        <v>10762.942219626086</v>
      </c>
      <c r="J229" s="76">
        <f t="shared" si="10"/>
        <v>7983.6366614436829</v>
      </c>
    </row>
    <row r="230" spans="1:10" x14ac:dyDescent="0.25">
      <c r="A230" s="68"/>
      <c r="B230" s="64"/>
      <c r="C230" s="59">
        <f t="shared" si="11"/>
        <v>222</v>
      </c>
      <c r="D230" s="80">
        <f t="shared" si="13"/>
        <v>60.222000000000001</v>
      </c>
      <c r="E230" s="23">
        <v>5000</v>
      </c>
      <c r="F230" s="40">
        <v>39697</v>
      </c>
      <c r="G230" s="40">
        <v>30572</v>
      </c>
      <c r="H230" s="72">
        <v>1</v>
      </c>
      <c r="I230" s="85">
        <f t="shared" si="12"/>
        <v>10762.765157494554</v>
      </c>
      <c r="J230" s="76">
        <f t="shared" si="10"/>
        <v>7983.505309714059</v>
      </c>
    </row>
    <row r="231" spans="1:10" x14ac:dyDescent="0.25">
      <c r="A231" s="68"/>
      <c r="B231" s="64"/>
      <c r="C231" s="59">
        <f t="shared" si="11"/>
        <v>223</v>
      </c>
      <c r="D231" s="80">
        <f t="shared" si="13"/>
        <v>60.222999999999999</v>
      </c>
      <c r="E231" s="23">
        <v>5000</v>
      </c>
      <c r="F231" s="40">
        <v>39697</v>
      </c>
      <c r="G231" s="40">
        <v>30572</v>
      </c>
      <c r="H231" s="72">
        <v>1</v>
      </c>
      <c r="I231" s="85">
        <f t="shared" si="12"/>
        <v>10762.588101243235</v>
      </c>
      <c r="J231" s="76">
        <f t="shared" si="10"/>
        <v>7983.3739623466117</v>
      </c>
    </row>
    <row r="232" spans="1:10" x14ac:dyDescent="0.25">
      <c r="A232" s="68"/>
      <c r="B232" s="64"/>
      <c r="C232" s="59">
        <f t="shared" si="11"/>
        <v>224</v>
      </c>
      <c r="D232" s="80">
        <f t="shared" si="13"/>
        <v>60.223999999999997</v>
      </c>
      <c r="E232" s="23">
        <v>5000</v>
      </c>
      <c r="F232" s="40">
        <v>39697</v>
      </c>
      <c r="G232" s="40">
        <v>30572</v>
      </c>
      <c r="H232" s="72">
        <v>1</v>
      </c>
      <c r="I232" s="85">
        <f t="shared" si="12"/>
        <v>10762.411050871842</v>
      </c>
      <c r="J232" s="76">
        <f t="shared" si="10"/>
        <v>7983.2426193411284</v>
      </c>
    </row>
    <row r="233" spans="1:10" x14ac:dyDescent="0.25">
      <c r="A233" s="68"/>
      <c r="B233" s="64"/>
      <c r="C233" s="59">
        <f t="shared" si="11"/>
        <v>225</v>
      </c>
      <c r="D233" s="80">
        <f t="shared" si="13"/>
        <v>60.225000000000001</v>
      </c>
      <c r="E233" s="23">
        <v>5000</v>
      </c>
      <c r="F233" s="40">
        <v>39697</v>
      </c>
      <c r="G233" s="40">
        <v>30572</v>
      </c>
      <c r="H233" s="72">
        <v>1</v>
      </c>
      <c r="I233" s="85">
        <f t="shared" si="12"/>
        <v>10762.234006380075</v>
      </c>
      <c r="J233" s="76">
        <f t="shared" si="10"/>
        <v>7983.1112806973842</v>
      </c>
    </row>
    <row r="234" spans="1:10" x14ac:dyDescent="0.25">
      <c r="A234" s="68"/>
      <c r="B234" s="64"/>
      <c r="C234" s="59">
        <f t="shared" si="11"/>
        <v>226</v>
      </c>
      <c r="D234" s="80">
        <f t="shared" si="13"/>
        <v>60.225999999999999</v>
      </c>
      <c r="E234" s="23">
        <v>5000</v>
      </c>
      <c r="F234" s="40">
        <v>39697</v>
      </c>
      <c r="G234" s="40">
        <v>30572</v>
      </c>
      <c r="H234" s="72">
        <v>1</v>
      </c>
      <c r="I234" s="85">
        <f t="shared" si="12"/>
        <v>10762.05696776765</v>
      </c>
      <c r="J234" s="76">
        <f t="shared" si="10"/>
        <v>7982.9799464151693</v>
      </c>
    </row>
    <row r="235" spans="1:10" x14ac:dyDescent="0.25">
      <c r="A235" s="68"/>
      <c r="B235" s="64"/>
      <c r="C235" s="59">
        <f t="shared" si="11"/>
        <v>227</v>
      </c>
      <c r="D235" s="80">
        <f t="shared" si="13"/>
        <v>60.226999999999997</v>
      </c>
      <c r="E235" s="23">
        <v>5000</v>
      </c>
      <c r="F235" s="40">
        <v>39697</v>
      </c>
      <c r="G235" s="40">
        <v>30572</v>
      </c>
      <c r="H235" s="72">
        <v>1</v>
      </c>
      <c r="I235" s="85">
        <f t="shared" si="12"/>
        <v>10761.879935034269</v>
      </c>
      <c r="J235" s="76">
        <f t="shared" si="10"/>
        <v>7982.8486164942642</v>
      </c>
    </row>
    <row r="236" spans="1:10" x14ac:dyDescent="0.25">
      <c r="A236" s="68"/>
      <c r="B236" s="64"/>
      <c r="C236" s="59">
        <f t="shared" si="11"/>
        <v>228</v>
      </c>
      <c r="D236" s="80">
        <f t="shared" si="13"/>
        <v>60.228000000000002</v>
      </c>
      <c r="E236" s="23">
        <v>5000</v>
      </c>
      <c r="F236" s="40">
        <v>39697</v>
      </c>
      <c r="G236" s="40">
        <v>30572</v>
      </c>
      <c r="H236" s="72">
        <v>1</v>
      </c>
      <c r="I236" s="85">
        <f t="shared" si="12"/>
        <v>10761.702908179639</v>
      </c>
      <c r="J236" s="76">
        <f t="shared" si="10"/>
        <v>7982.7172909344499</v>
      </c>
    </row>
    <row r="237" spans="1:10" x14ac:dyDescent="0.25">
      <c r="A237" s="68"/>
      <c r="B237" s="64"/>
      <c r="C237" s="59">
        <f t="shared" si="11"/>
        <v>229</v>
      </c>
      <c r="D237" s="80">
        <f t="shared" si="13"/>
        <v>60.228999999999999</v>
      </c>
      <c r="E237" s="23">
        <v>5000</v>
      </c>
      <c r="F237" s="40">
        <v>39697</v>
      </c>
      <c r="G237" s="40">
        <v>30572</v>
      </c>
      <c r="H237" s="72">
        <v>1</v>
      </c>
      <c r="I237" s="85">
        <f t="shared" si="12"/>
        <v>10761.525887203468</v>
      </c>
      <c r="J237" s="76">
        <f t="shared" ref="J237:J300" si="14">12*(1/D237*F237+1/E237*G237)</f>
        <v>7982.5859697355099</v>
      </c>
    </row>
    <row r="238" spans="1:10" x14ac:dyDescent="0.25">
      <c r="A238" s="68"/>
      <c r="B238" s="64"/>
      <c r="C238" s="59">
        <f t="shared" ref="C238:C301" si="15">C237+1</f>
        <v>230</v>
      </c>
      <c r="D238" s="80">
        <f t="shared" si="13"/>
        <v>60.23</v>
      </c>
      <c r="E238" s="23">
        <v>5000</v>
      </c>
      <c r="F238" s="40">
        <v>39697</v>
      </c>
      <c r="G238" s="40">
        <v>30572</v>
      </c>
      <c r="H238" s="72">
        <v>1</v>
      </c>
      <c r="I238" s="85">
        <f t="shared" si="12"/>
        <v>10761.348872105465</v>
      </c>
      <c r="J238" s="76">
        <f t="shared" si="14"/>
        <v>7982.4546528972278</v>
      </c>
    </row>
    <row r="239" spans="1:10" x14ac:dyDescent="0.25">
      <c r="A239" s="68"/>
      <c r="B239" s="64"/>
      <c r="C239" s="59">
        <f t="shared" si="15"/>
        <v>231</v>
      </c>
      <c r="D239" s="80">
        <f t="shared" si="13"/>
        <v>60.231000000000002</v>
      </c>
      <c r="E239" s="23">
        <v>5000</v>
      </c>
      <c r="F239" s="40">
        <v>39697</v>
      </c>
      <c r="G239" s="40">
        <v>30572</v>
      </c>
      <c r="H239" s="72">
        <v>1</v>
      </c>
      <c r="I239" s="85">
        <f t="shared" si="12"/>
        <v>10761.171862885332</v>
      </c>
      <c r="J239" s="76">
        <f t="shared" si="14"/>
        <v>7982.3233404193852</v>
      </c>
    </row>
    <row r="240" spans="1:10" x14ac:dyDescent="0.25">
      <c r="A240" s="68"/>
      <c r="B240" s="64"/>
      <c r="C240" s="59">
        <f t="shared" si="15"/>
        <v>232</v>
      </c>
      <c r="D240" s="80">
        <f t="shared" si="13"/>
        <v>60.231999999999999</v>
      </c>
      <c r="E240" s="23">
        <v>5000</v>
      </c>
      <c r="F240" s="40">
        <v>39697</v>
      </c>
      <c r="G240" s="40">
        <v>30572</v>
      </c>
      <c r="H240" s="72">
        <v>1</v>
      </c>
      <c r="I240" s="85">
        <f t="shared" si="12"/>
        <v>10760.994859542783</v>
      </c>
      <c r="J240" s="76">
        <f t="shared" si="14"/>
        <v>7982.1920323017666</v>
      </c>
    </row>
    <row r="241" spans="1:10" x14ac:dyDescent="0.25">
      <c r="A241" s="68"/>
      <c r="B241" s="64"/>
      <c r="C241" s="59">
        <f t="shared" si="15"/>
        <v>233</v>
      </c>
      <c r="D241" s="80">
        <f t="shared" si="13"/>
        <v>60.232999999999997</v>
      </c>
      <c r="E241" s="23">
        <v>5000</v>
      </c>
      <c r="F241" s="40">
        <v>39697</v>
      </c>
      <c r="G241" s="40">
        <v>30572</v>
      </c>
      <c r="H241" s="72">
        <v>1</v>
      </c>
      <c r="I241" s="85">
        <f t="shared" si="12"/>
        <v>10760.817862077522</v>
      </c>
      <c r="J241" s="76">
        <f t="shared" si="14"/>
        <v>7982.0607285441547</v>
      </c>
    </row>
    <row r="242" spans="1:10" x14ac:dyDescent="0.25">
      <c r="A242" s="68"/>
      <c r="B242" s="64"/>
      <c r="C242" s="59">
        <f t="shared" si="15"/>
        <v>234</v>
      </c>
      <c r="D242" s="80">
        <f t="shared" si="13"/>
        <v>60.234000000000002</v>
      </c>
      <c r="E242" s="23">
        <v>5000</v>
      </c>
      <c r="F242" s="40">
        <v>39697</v>
      </c>
      <c r="G242" s="40">
        <v>30572</v>
      </c>
      <c r="H242" s="72">
        <v>1</v>
      </c>
      <c r="I242" s="85">
        <f t="shared" si="12"/>
        <v>10760.640870489253</v>
      </c>
      <c r="J242" s="76">
        <f t="shared" si="14"/>
        <v>7981.9294291463293</v>
      </c>
    </row>
    <row r="243" spans="1:10" x14ac:dyDescent="0.25">
      <c r="A243" s="68"/>
      <c r="B243" s="64"/>
      <c r="C243" s="59">
        <f t="shared" si="15"/>
        <v>235</v>
      </c>
      <c r="D243" s="80">
        <f t="shared" si="13"/>
        <v>60.234999999999999</v>
      </c>
      <c r="E243" s="23">
        <v>5000</v>
      </c>
      <c r="F243" s="40">
        <v>39697</v>
      </c>
      <c r="G243" s="40">
        <v>30572</v>
      </c>
      <c r="H243" s="72">
        <v>1</v>
      </c>
      <c r="I243" s="85">
        <f t="shared" si="12"/>
        <v>10760.46388477769</v>
      </c>
      <c r="J243" s="76">
        <f t="shared" si="14"/>
        <v>7981.7981341080776</v>
      </c>
    </row>
    <row r="244" spans="1:10" x14ac:dyDescent="0.25">
      <c r="A244" s="68"/>
      <c r="B244" s="64"/>
      <c r="C244" s="59">
        <f t="shared" si="15"/>
        <v>236</v>
      </c>
      <c r="D244" s="80">
        <f t="shared" si="13"/>
        <v>60.235999999999997</v>
      </c>
      <c r="E244" s="23">
        <v>5000</v>
      </c>
      <c r="F244" s="40">
        <v>39697</v>
      </c>
      <c r="G244" s="40">
        <v>30572</v>
      </c>
      <c r="H244" s="72">
        <v>1</v>
      </c>
      <c r="I244" s="85">
        <f t="shared" si="12"/>
        <v>10760.286904942535</v>
      </c>
      <c r="J244" s="76">
        <f t="shared" si="14"/>
        <v>7981.6668434291796</v>
      </c>
    </row>
    <row r="245" spans="1:10" x14ac:dyDescent="0.25">
      <c r="A245" s="68"/>
      <c r="B245" s="64"/>
      <c r="C245" s="59">
        <f t="shared" si="15"/>
        <v>237</v>
      </c>
      <c r="D245" s="80">
        <f t="shared" si="13"/>
        <v>60.237000000000002</v>
      </c>
      <c r="E245" s="23">
        <v>5000</v>
      </c>
      <c r="F245" s="40">
        <v>39697</v>
      </c>
      <c r="G245" s="40">
        <v>30572</v>
      </c>
      <c r="H245" s="72">
        <v>1</v>
      </c>
      <c r="I245" s="85">
        <f t="shared" si="12"/>
        <v>10760.109930983495</v>
      </c>
      <c r="J245" s="76">
        <f t="shared" si="14"/>
        <v>7981.5355571094169</v>
      </c>
    </row>
    <row r="246" spans="1:10" x14ac:dyDescent="0.25">
      <c r="A246" s="68"/>
      <c r="B246" s="64"/>
      <c r="C246" s="59">
        <f t="shared" si="15"/>
        <v>238</v>
      </c>
      <c r="D246" s="80">
        <f t="shared" si="13"/>
        <v>60.238</v>
      </c>
      <c r="E246" s="23">
        <v>5000</v>
      </c>
      <c r="F246" s="40">
        <v>39697</v>
      </c>
      <c r="G246" s="40">
        <v>30572</v>
      </c>
      <c r="H246" s="72">
        <v>1</v>
      </c>
      <c r="I246" s="85">
        <f t="shared" si="12"/>
        <v>10759.932962900284</v>
      </c>
      <c r="J246" s="76">
        <f t="shared" si="14"/>
        <v>7981.4042751485777</v>
      </c>
    </row>
    <row r="247" spans="1:10" x14ac:dyDescent="0.25">
      <c r="A247" s="68"/>
      <c r="B247" s="64"/>
      <c r="C247" s="59">
        <f t="shared" si="15"/>
        <v>239</v>
      </c>
      <c r="D247" s="80">
        <f t="shared" si="13"/>
        <v>60.238999999999997</v>
      </c>
      <c r="E247" s="23">
        <v>5000</v>
      </c>
      <c r="F247" s="40">
        <v>39697</v>
      </c>
      <c r="G247" s="40">
        <v>30572</v>
      </c>
      <c r="H247" s="72">
        <v>1</v>
      </c>
      <c r="I247" s="85">
        <f t="shared" si="12"/>
        <v>10759.756000692603</v>
      </c>
      <c r="J247" s="76">
        <f t="shared" si="14"/>
        <v>7981.2729975464408</v>
      </c>
    </row>
    <row r="248" spans="1:10" x14ac:dyDescent="0.25">
      <c r="A248" s="68"/>
      <c r="B248" s="64"/>
      <c r="C248" s="59">
        <f t="shared" si="15"/>
        <v>240</v>
      </c>
      <c r="D248" s="80">
        <f t="shared" si="13"/>
        <v>60.24</v>
      </c>
      <c r="E248" s="23">
        <v>5000</v>
      </c>
      <c r="F248" s="40">
        <v>39697</v>
      </c>
      <c r="G248" s="40">
        <v>30572</v>
      </c>
      <c r="H248" s="72">
        <v>1</v>
      </c>
      <c r="I248" s="85">
        <f t="shared" si="12"/>
        <v>10759.579044360162</v>
      </c>
      <c r="J248" s="76">
        <f t="shared" si="14"/>
        <v>7981.14172430279</v>
      </c>
    </row>
    <row r="249" spans="1:10" x14ac:dyDescent="0.25">
      <c r="A249" s="68"/>
      <c r="B249" s="64"/>
      <c r="C249" s="59">
        <f t="shared" si="15"/>
        <v>241</v>
      </c>
      <c r="D249" s="80">
        <f t="shared" si="13"/>
        <v>60.241</v>
      </c>
      <c r="E249" s="23">
        <v>5000</v>
      </c>
      <c r="F249" s="40">
        <v>39697</v>
      </c>
      <c r="G249" s="40">
        <v>30572</v>
      </c>
      <c r="H249" s="72">
        <v>1</v>
      </c>
      <c r="I249" s="85">
        <f t="shared" si="12"/>
        <v>10759.402093902667</v>
      </c>
      <c r="J249" s="76">
        <f t="shared" si="14"/>
        <v>7981.0104554174068</v>
      </c>
    </row>
    <row r="250" spans="1:10" x14ac:dyDescent="0.25">
      <c r="A250" s="68"/>
      <c r="B250" s="64"/>
      <c r="C250" s="59">
        <f t="shared" si="15"/>
        <v>242</v>
      </c>
      <c r="D250" s="80">
        <f t="shared" si="13"/>
        <v>60.241999999999997</v>
      </c>
      <c r="E250" s="23">
        <v>5000</v>
      </c>
      <c r="F250" s="40">
        <v>39697</v>
      </c>
      <c r="G250" s="40">
        <v>30572</v>
      </c>
      <c r="H250" s="72">
        <v>1</v>
      </c>
      <c r="I250" s="85">
        <f t="shared" si="12"/>
        <v>10759.225149319826</v>
      </c>
      <c r="J250" s="76">
        <f t="shared" si="14"/>
        <v>7980.8791908900766</v>
      </c>
    </row>
    <row r="251" spans="1:10" x14ac:dyDescent="0.25">
      <c r="A251" s="68"/>
      <c r="B251" s="64"/>
      <c r="C251" s="59">
        <f t="shared" si="15"/>
        <v>243</v>
      </c>
      <c r="D251" s="80">
        <f t="shared" si="13"/>
        <v>60.243000000000002</v>
      </c>
      <c r="E251" s="23">
        <v>5000</v>
      </c>
      <c r="F251" s="40">
        <v>39697</v>
      </c>
      <c r="G251" s="40">
        <v>30572</v>
      </c>
      <c r="H251" s="72">
        <v>1</v>
      </c>
      <c r="I251" s="85">
        <f t="shared" si="12"/>
        <v>10759.048210611347</v>
      </c>
      <c r="J251" s="76">
        <f t="shared" si="14"/>
        <v>7980.7479307205822</v>
      </c>
    </row>
    <row r="252" spans="1:10" x14ac:dyDescent="0.25">
      <c r="A252" s="68"/>
      <c r="B252" s="64"/>
      <c r="C252" s="59">
        <f t="shared" si="15"/>
        <v>244</v>
      </c>
      <c r="D252" s="80">
        <f t="shared" si="13"/>
        <v>60.244</v>
      </c>
      <c r="E252" s="23">
        <v>5000</v>
      </c>
      <c r="F252" s="40">
        <v>39697</v>
      </c>
      <c r="G252" s="40">
        <v>30572</v>
      </c>
      <c r="H252" s="72">
        <v>1</v>
      </c>
      <c r="I252" s="85">
        <f t="shared" si="12"/>
        <v>10758.871277776936</v>
      </c>
      <c r="J252" s="76">
        <f t="shared" si="14"/>
        <v>7980.616674908706</v>
      </c>
    </row>
    <row r="253" spans="1:10" x14ac:dyDescent="0.25">
      <c r="A253" s="68"/>
      <c r="B253" s="64"/>
      <c r="C253" s="59">
        <f t="shared" si="15"/>
        <v>245</v>
      </c>
      <c r="D253" s="80">
        <f t="shared" si="13"/>
        <v>60.244999999999997</v>
      </c>
      <c r="E253" s="23">
        <v>5000</v>
      </c>
      <c r="F253" s="40">
        <v>39697</v>
      </c>
      <c r="G253" s="40">
        <v>30572</v>
      </c>
      <c r="H253" s="72">
        <v>1</v>
      </c>
      <c r="I253" s="85">
        <f t="shared" si="12"/>
        <v>10758.694350816304</v>
      </c>
      <c r="J253" s="76">
        <f t="shared" si="14"/>
        <v>7980.4854234542308</v>
      </c>
    </row>
    <row r="254" spans="1:10" x14ac:dyDescent="0.25">
      <c r="A254" s="68"/>
      <c r="B254" s="64"/>
      <c r="C254" s="59">
        <f t="shared" si="15"/>
        <v>246</v>
      </c>
      <c r="D254" s="80">
        <f t="shared" si="13"/>
        <v>60.246000000000002</v>
      </c>
      <c r="E254" s="23">
        <v>5000</v>
      </c>
      <c r="F254" s="40">
        <v>39697</v>
      </c>
      <c r="G254" s="40">
        <v>30572</v>
      </c>
      <c r="H254" s="72">
        <v>1</v>
      </c>
      <c r="I254" s="85">
        <f t="shared" si="12"/>
        <v>10758.517429729152</v>
      </c>
      <c r="J254" s="76">
        <f t="shared" si="14"/>
        <v>7980.3541763569374</v>
      </c>
    </row>
    <row r="255" spans="1:10" x14ac:dyDescent="0.25">
      <c r="A255" s="68"/>
      <c r="B255" s="64"/>
      <c r="C255" s="59">
        <f t="shared" si="15"/>
        <v>247</v>
      </c>
      <c r="D255" s="80">
        <f t="shared" si="13"/>
        <v>60.247</v>
      </c>
      <c r="E255" s="23">
        <v>5000</v>
      </c>
      <c r="F255" s="40">
        <v>39697</v>
      </c>
      <c r="G255" s="40">
        <v>30572</v>
      </c>
      <c r="H255" s="72">
        <v>1</v>
      </c>
      <c r="I255" s="85">
        <f t="shared" si="12"/>
        <v>10758.340514515196</v>
      </c>
      <c r="J255" s="76">
        <f t="shared" si="14"/>
        <v>7980.2229336166129</v>
      </c>
    </row>
    <row r="256" spans="1:10" x14ac:dyDescent="0.25">
      <c r="A256" s="68"/>
      <c r="B256" s="64"/>
      <c r="C256" s="59">
        <f t="shared" si="15"/>
        <v>248</v>
      </c>
      <c r="D256" s="80">
        <f t="shared" si="13"/>
        <v>60.247999999999998</v>
      </c>
      <c r="E256" s="23">
        <v>5000</v>
      </c>
      <c r="F256" s="40">
        <v>39697</v>
      </c>
      <c r="G256" s="40">
        <v>30572</v>
      </c>
      <c r="H256" s="72">
        <v>1</v>
      </c>
      <c r="I256" s="85">
        <f t="shared" si="12"/>
        <v>10758.163605174135</v>
      </c>
      <c r="J256" s="76">
        <f t="shared" si="14"/>
        <v>7980.0916952330372</v>
      </c>
    </row>
    <row r="257" spans="1:10" x14ac:dyDescent="0.25">
      <c r="A257" s="68"/>
      <c r="B257" s="64"/>
      <c r="C257" s="59">
        <f t="shared" si="15"/>
        <v>249</v>
      </c>
      <c r="D257" s="80">
        <f t="shared" si="13"/>
        <v>60.249000000000002</v>
      </c>
      <c r="E257" s="23">
        <v>5000</v>
      </c>
      <c r="F257" s="40">
        <v>39697</v>
      </c>
      <c r="G257" s="40">
        <v>30572</v>
      </c>
      <c r="H257" s="72">
        <v>1</v>
      </c>
      <c r="I257" s="85">
        <f t="shared" si="12"/>
        <v>10757.986701705682</v>
      </c>
      <c r="J257" s="76">
        <f t="shared" si="14"/>
        <v>7979.9604612059939</v>
      </c>
    </row>
    <row r="258" spans="1:10" x14ac:dyDescent="0.25">
      <c r="A258" s="68"/>
      <c r="B258" s="64"/>
      <c r="C258" s="59">
        <f t="shared" si="15"/>
        <v>250</v>
      </c>
      <c r="D258" s="80">
        <f t="shared" si="13"/>
        <v>60.25</v>
      </c>
      <c r="E258" s="23">
        <v>5000</v>
      </c>
      <c r="F258" s="40">
        <v>39697</v>
      </c>
      <c r="G258" s="40">
        <v>30572</v>
      </c>
      <c r="H258" s="72">
        <v>1</v>
      </c>
      <c r="I258" s="85">
        <f t="shared" si="12"/>
        <v>10757.809804109545</v>
      </c>
      <c r="J258" s="76">
        <f t="shared" si="14"/>
        <v>7979.8292315352701</v>
      </c>
    </row>
    <row r="259" spans="1:10" x14ac:dyDescent="0.25">
      <c r="A259" s="68"/>
      <c r="B259" s="64"/>
      <c r="C259" s="59">
        <f t="shared" si="15"/>
        <v>251</v>
      </c>
      <c r="D259" s="80">
        <f t="shared" si="13"/>
        <v>60.250999999999998</v>
      </c>
      <c r="E259" s="23">
        <v>5000</v>
      </c>
      <c r="F259" s="40">
        <v>39697</v>
      </c>
      <c r="G259" s="40">
        <v>30572</v>
      </c>
      <c r="H259" s="72">
        <v>1</v>
      </c>
      <c r="I259" s="85">
        <f t="shared" si="12"/>
        <v>10757.63291238543</v>
      </c>
      <c r="J259" s="76">
        <f t="shared" si="14"/>
        <v>7979.6980062206449</v>
      </c>
    </row>
    <row r="260" spans="1:10" x14ac:dyDescent="0.25">
      <c r="A260" s="68"/>
      <c r="B260" s="64"/>
      <c r="C260" s="59">
        <f t="shared" si="15"/>
        <v>252</v>
      </c>
      <c r="D260" s="80">
        <f t="shared" si="13"/>
        <v>60.252000000000002</v>
      </c>
      <c r="E260" s="23">
        <v>5000</v>
      </c>
      <c r="F260" s="40">
        <v>39697</v>
      </c>
      <c r="G260" s="40">
        <v>30572</v>
      </c>
      <c r="H260" s="72">
        <v>1</v>
      </c>
      <c r="I260" s="85">
        <f t="shared" si="12"/>
        <v>10757.456026533044</v>
      </c>
      <c r="J260" s="76">
        <f t="shared" si="14"/>
        <v>7979.5667852619008</v>
      </c>
    </row>
    <row r="261" spans="1:10" x14ac:dyDescent="0.25">
      <c r="A261" s="68"/>
      <c r="B261" s="64"/>
      <c r="C261" s="59">
        <f t="shared" si="15"/>
        <v>253</v>
      </c>
      <c r="D261" s="80">
        <f t="shared" si="13"/>
        <v>60.253</v>
      </c>
      <c r="E261" s="23">
        <v>5000</v>
      </c>
      <c r="F261" s="40">
        <v>39697</v>
      </c>
      <c r="G261" s="40">
        <v>30572</v>
      </c>
      <c r="H261" s="72">
        <v>1</v>
      </c>
      <c r="I261" s="85">
        <f t="shared" si="12"/>
        <v>10757.279146552095</v>
      </c>
      <c r="J261" s="76">
        <f t="shared" si="14"/>
        <v>7979.4355686588233</v>
      </c>
    </row>
    <row r="262" spans="1:10" x14ac:dyDescent="0.25">
      <c r="A262" s="68"/>
      <c r="B262" s="64"/>
      <c r="C262" s="59">
        <f t="shared" si="15"/>
        <v>254</v>
      </c>
      <c r="D262" s="80">
        <f t="shared" si="13"/>
        <v>60.253999999999998</v>
      </c>
      <c r="E262" s="23">
        <v>5000</v>
      </c>
      <c r="F262" s="40">
        <v>39697</v>
      </c>
      <c r="G262" s="40">
        <v>30572</v>
      </c>
      <c r="H262" s="72">
        <v>1</v>
      </c>
      <c r="I262" s="85">
        <f t="shared" si="12"/>
        <v>10757.102272442289</v>
      </c>
      <c r="J262" s="76">
        <f t="shared" si="14"/>
        <v>7979.3043564111922</v>
      </c>
    </row>
    <row r="263" spans="1:10" x14ac:dyDescent="0.25">
      <c r="A263" s="68"/>
      <c r="B263" s="64"/>
      <c r="C263" s="59">
        <f t="shared" si="15"/>
        <v>255</v>
      </c>
      <c r="D263" s="80">
        <f t="shared" si="13"/>
        <v>60.255000000000003</v>
      </c>
      <c r="E263" s="23">
        <v>5000</v>
      </c>
      <c r="F263" s="40">
        <v>39697</v>
      </c>
      <c r="G263" s="40">
        <v>30572</v>
      </c>
      <c r="H263" s="72">
        <v>1</v>
      </c>
      <c r="I263" s="85">
        <f t="shared" si="12"/>
        <v>10756.925404203337</v>
      </c>
      <c r="J263" s="76">
        <f t="shared" si="14"/>
        <v>7979.1731485187956</v>
      </c>
    </row>
    <row r="264" spans="1:10" x14ac:dyDescent="0.25">
      <c r="A264" s="68"/>
      <c r="B264" s="64"/>
      <c r="C264" s="59">
        <f t="shared" si="15"/>
        <v>256</v>
      </c>
      <c r="D264" s="80">
        <f t="shared" si="13"/>
        <v>60.256</v>
      </c>
      <c r="E264" s="23">
        <v>5000</v>
      </c>
      <c r="F264" s="40">
        <v>39697</v>
      </c>
      <c r="G264" s="40">
        <v>30572</v>
      </c>
      <c r="H264" s="72">
        <v>1</v>
      </c>
      <c r="I264" s="85">
        <f t="shared" si="12"/>
        <v>10756.748541834946</v>
      </c>
      <c r="J264" s="76">
        <f t="shared" si="14"/>
        <v>7979.0419449814126</v>
      </c>
    </row>
    <row r="265" spans="1:10" x14ac:dyDescent="0.25">
      <c r="A265" s="68"/>
      <c r="B265" s="64"/>
      <c r="C265" s="59">
        <f t="shared" si="15"/>
        <v>257</v>
      </c>
      <c r="D265" s="80">
        <f t="shared" si="13"/>
        <v>60.256999999999998</v>
      </c>
      <c r="E265" s="23">
        <v>5000</v>
      </c>
      <c r="F265" s="40">
        <v>39697</v>
      </c>
      <c r="G265" s="40">
        <v>30572</v>
      </c>
      <c r="H265" s="72">
        <v>1</v>
      </c>
      <c r="I265" s="85">
        <f t="shared" si="12"/>
        <v>10756.571685336823</v>
      </c>
      <c r="J265" s="76">
        <f t="shared" si="14"/>
        <v>7978.9107457988293</v>
      </c>
    </row>
    <row r="266" spans="1:10" x14ac:dyDescent="0.25">
      <c r="A266" s="68"/>
      <c r="B266" s="64"/>
      <c r="C266" s="59">
        <f t="shared" si="15"/>
        <v>258</v>
      </c>
      <c r="D266" s="80">
        <f t="shared" si="13"/>
        <v>60.258000000000003</v>
      </c>
      <c r="E266" s="23">
        <v>5000</v>
      </c>
      <c r="F266" s="40">
        <v>39697</v>
      </c>
      <c r="G266" s="40">
        <v>30572</v>
      </c>
      <c r="H266" s="72">
        <v>1</v>
      </c>
      <c r="I266" s="85">
        <f t="shared" ref="I266:I329" si="16">12*1.348*(1/D266*F266+1/E266*G266)+H266</f>
        <v>10756.394834708675</v>
      </c>
      <c r="J266" s="76">
        <f t="shared" si="14"/>
        <v>7978.7795509708267</v>
      </c>
    </row>
    <row r="267" spans="1:10" x14ac:dyDescent="0.25">
      <c r="A267" s="68"/>
      <c r="B267" s="64"/>
      <c r="C267" s="59">
        <f t="shared" si="15"/>
        <v>259</v>
      </c>
      <c r="D267" s="80">
        <f t="shared" ref="D267:D330" si="17">0.001*C267+60</f>
        <v>60.259</v>
      </c>
      <c r="E267" s="23">
        <v>5000</v>
      </c>
      <c r="F267" s="40">
        <v>39697</v>
      </c>
      <c r="G267" s="40">
        <v>30572</v>
      </c>
      <c r="H267" s="72">
        <v>1</v>
      </c>
      <c r="I267" s="85">
        <f t="shared" si="16"/>
        <v>10756.21798995021</v>
      </c>
      <c r="J267" s="76">
        <f t="shared" si="14"/>
        <v>7978.6483604971872</v>
      </c>
    </row>
    <row r="268" spans="1:10" x14ac:dyDescent="0.25">
      <c r="A268" s="68"/>
      <c r="B268" s="64"/>
      <c r="C268" s="59">
        <f t="shared" si="15"/>
        <v>260</v>
      </c>
      <c r="D268" s="80">
        <f t="shared" si="17"/>
        <v>60.26</v>
      </c>
      <c r="E268" s="23">
        <v>5000</v>
      </c>
      <c r="F268" s="40">
        <v>39697</v>
      </c>
      <c r="G268" s="40">
        <v>30572</v>
      </c>
      <c r="H268" s="72">
        <v>1</v>
      </c>
      <c r="I268" s="85">
        <f t="shared" si="16"/>
        <v>10756.041151061137</v>
      </c>
      <c r="J268" s="76">
        <f t="shared" si="14"/>
        <v>7978.5171743776973</v>
      </c>
    </row>
    <row r="269" spans="1:10" x14ac:dyDescent="0.25">
      <c r="A269" s="68"/>
      <c r="B269" s="64"/>
      <c r="C269" s="59">
        <f t="shared" si="15"/>
        <v>261</v>
      </c>
      <c r="D269" s="80">
        <f t="shared" si="17"/>
        <v>60.261000000000003</v>
      </c>
      <c r="E269" s="23">
        <v>5000</v>
      </c>
      <c r="F269" s="40">
        <v>39697</v>
      </c>
      <c r="G269" s="40">
        <v>30572</v>
      </c>
      <c r="H269" s="72">
        <v>1</v>
      </c>
      <c r="I269" s="85">
        <f t="shared" si="16"/>
        <v>10755.864318041164</v>
      </c>
      <c r="J269" s="76">
        <f t="shared" si="14"/>
        <v>7978.3859926121386</v>
      </c>
    </row>
    <row r="270" spans="1:10" x14ac:dyDescent="0.25">
      <c r="A270" s="68"/>
      <c r="B270" s="64"/>
      <c r="C270" s="59">
        <f t="shared" si="15"/>
        <v>262</v>
      </c>
      <c r="D270" s="80">
        <f t="shared" si="17"/>
        <v>60.262</v>
      </c>
      <c r="E270" s="23">
        <v>5000</v>
      </c>
      <c r="F270" s="40">
        <v>39697</v>
      </c>
      <c r="G270" s="40">
        <v>30572</v>
      </c>
      <c r="H270" s="72">
        <v>1</v>
      </c>
      <c r="I270" s="85">
        <f t="shared" si="16"/>
        <v>10755.687490889995</v>
      </c>
      <c r="J270" s="76">
        <f t="shared" si="14"/>
        <v>7978.2548152002919</v>
      </c>
    </row>
    <row r="271" spans="1:10" x14ac:dyDescent="0.25">
      <c r="A271" s="68"/>
      <c r="B271" s="64"/>
      <c r="C271" s="59">
        <f t="shared" si="15"/>
        <v>263</v>
      </c>
      <c r="D271" s="80">
        <f t="shared" si="17"/>
        <v>60.262999999999998</v>
      </c>
      <c r="E271" s="23">
        <v>5000</v>
      </c>
      <c r="F271" s="40">
        <v>39697</v>
      </c>
      <c r="G271" s="40">
        <v>30572</v>
      </c>
      <c r="H271" s="72">
        <v>1</v>
      </c>
      <c r="I271" s="85">
        <f t="shared" si="16"/>
        <v>10755.510669607344</v>
      </c>
      <c r="J271" s="76">
        <f t="shared" si="14"/>
        <v>7978.1236421419453</v>
      </c>
    </row>
    <row r="272" spans="1:10" x14ac:dyDescent="0.25">
      <c r="A272" s="68"/>
      <c r="B272" s="64"/>
      <c r="C272" s="59">
        <f t="shared" si="15"/>
        <v>264</v>
      </c>
      <c r="D272" s="80">
        <f t="shared" si="17"/>
        <v>60.264000000000003</v>
      </c>
      <c r="E272" s="23">
        <v>5000</v>
      </c>
      <c r="F272" s="40">
        <v>39697</v>
      </c>
      <c r="G272" s="40">
        <v>30572</v>
      </c>
      <c r="H272" s="72">
        <v>1</v>
      </c>
      <c r="I272" s="85">
        <f t="shared" si="16"/>
        <v>10755.333854192912</v>
      </c>
      <c r="J272" s="76">
        <f t="shared" si="14"/>
        <v>7977.9924734368778</v>
      </c>
    </row>
    <row r="273" spans="1:10" x14ac:dyDescent="0.25">
      <c r="A273" s="68"/>
      <c r="B273" s="64"/>
      <c r="C273" s="59">
        <f t="shared" si="15"/>
        <v>265</v>
      </c>
      <c r="D273" s="80">
        <f t="shared" si="17"/>
        <v>60.265000000000001</v>
      </c>
      <c r="E273" s="23">
        <v>5000</v>
      </c>
      <c r="F273" s="40">
        <v>39697</v>
      </c>
      <c r="G273" s="40">
        <v>30572</v>
      </c>
      <c r="H273" s="72">
        <v>1</v>
      </c>
      <c r="I273" s="85">
        <f t="shared" si="16"/>
        <v>10755.157044646414</v>
      </c>
      <c r="J273" s="76">
        <f t="shared" si="14"/>
        <v>7977.8613090848758</v>
      </c>
    </row>
    <row r="274" spans="1:10" x14ac:dyDescent="0.25">
      <c r="A274" s="68"/>
      <c r="B274" s="64"/>
      <c r="C274" s="59">
        <f t="shared" si="15"/>
        <v>266</v>
      </c>
      <c r="D274" s="80">
        <f t="shared" si="17"/>
        <v>60.265999999999998</v>
      </c>
      <c r="E274" s="23">
        <v>5000</v>
      </c>
      <c r="F274" s="40">
        <v>39697</v>
      </c>
      <c r="G274" s="40">
        <v>30572</v>
      </c>
      <c r="H274" s="72">
        <v>1</v>
      </c>
      <c r="I274" s="85">
        <f t="shared" si="16"/>
        <v>10754.980240967552</v>
      </c>
      <c r="J274" s="76">
        <f t="shared" si="14"/>
        <v>7977.7301490857208</v>
      </c>
    </row>
    <row r="275" spans="1:10" x14ac:dyDescent="0.25">
      <c r="A275" s="68"/>
      <c r="B275" s="64"/>
      <c r="C275" s="59">
        <f t="shared" si="15"/>
        <v>267</v>
      </c>
      <c r="D275" s="80">
        <f t="shared" si="17"/>
        <v>60.267000000000003</v>
      </c>
      <c r="E275" s="23">
        <v>5000</v>
      </c>
      <c r="F275" s="40">
        <v>39697</v>
      </c>
      <c r="G275" s="40">
        <v>30572</v>
      </c>
      <c r="H275" s="72">
        <v>1</v>
      </c>
      <c r="I275" s="85">
        <f t="shared" si="16"/>
        <v>10754.803443156037</v>
      </c>
      <c r="J275" s="76">
        <f t="shared" si="14"/>
        <v>7977.5989934391955</v>
      </c>
    </row>
    <row r="276" spans="1:10" x14ac:dyDescent="0.25">
      <c r="A276" s="68"/>
      <c r="B276" s="64"/>
      <c r="C276" s="59">
        <f t="shared" si="15"/>
        <v>268</v>
      </c>
      <c r="D276" s="80">
        <f t="shared" si="17"/>
        <v>60.268000000000001</v>
      </c>
      <c r="E276" s="23">
        <v>5000</v>
      </c>
      <c r="F276" s="40">
        <v>39697</v>
      </c>
      <c r="G276" s="40">
        <v>30572</v>
      </c>
      <c r="H276" s="72">
        <v>1</v>
      </c>
      <c r="I276" s="85">
        <f t="shared" si="16"/>
        <v>10754.626651211578</v>
      </c>
      <c r="J276" s="76">
        <f t="shared" si="14"/>
        <v>7977.4678421450863</v>
      </c>
    </row>
    <row r="277" spans="1:10" x14ac:dyDescent="0.25">
      <c r="A277" s="68"/>
      <c r="B277" s="64"/>
      <c r="C277" s="59">
        <f t="shared" si="15"/>
        <v>269</v>
      </c>
      <c r="D277" s="80">
        <f t="shared" si="17"/>
        <v>60.268999999999998</v>
      </c>
      <c r="E277" s="23">
        <v>5000</v>
      </c>
      <c r="F277" s="40">
        <v>39697</v>
      </c>
      <c r="G277" s="40">
        <v>30572</v>
      </c>
      <c r="H277" s="72">
        <v>1</v>
      </c>
      <c r="I277" s="85">
        <f t="shared" si="16"/>
        <v>10754.449865133878</v>
      </c>
      <c r="J277" s="76">
        <f t="shared" si="14"/>
        <v>7977.3366952031738</v>
      </c>
    </row>
    <row r="278" spans="1:10" x14ac:dyDescent="0.25">
      <c r="A278" s="68"/>
      <c r="B278" s="64"/>
      <c r="C278" s="59">
        <f t="shared" si="15"/>
        <v>270</v>
      </c>
      <c r="D278" s="80">
        <f t="shared" si="17"/>
        <v>60.27</v>
      </c>
      <c r="E278" s="23">
        <v>5000</v>
      </c>
      <c r="F278" s="40">
        <v>39697</v>
      </c>
      <c r="G278" s="40">
        <v>30572</v>
      </c>
      <c r="H278" s="72">
        <v>1</v>
      </c>
      <c r="I278" s="85">
        <f t="shared" si="16"/>
        <v>10754.27308492265</v>
      </c>
      <c r="J278" s="76">
        <f t="shared" si="14"/>
        <v>7977.2055526132408</v>
      </c>
    </row>
    <row r="279" spans="1:10" x14ac:dyDescent="0.25">
      <c r="A279" s="68"/>
      <c r="B279" s="64"/>
      <c r="C279" s="59">
        <f t="shared" si="15"/>
        <v>271</v>
      </c>
      <c r="D279" s="80">
        <f t="shared" si="17"/>
        <v>60.271000000000001</v>
      </c>
      <c r="E279" s="23">
        <v>5000</v>
      </c>
      <c r="F279" s="40">
        <v>39697</v>
      </c>
      <c r="G279" s="40">
        <v>30572</v>
      </c>
      <c r="H279" s="72">
        <v>1</v>
      </c>
      <c r="I279" s="85">
        <f t="shared" si="16"/>
        <v>10754.096310577601</v>
      </c>
      <c r="J279" s="76">
        <f t="shared" si="14"/>
        <v>7977.0744143750735</v>
      </c>
    </row>
    <row r="280" spans="1:10" x14ac:dyDescent="0.25">
      <c r="A280" s="68"/>
      <c r="B280" s="64"/>
      <c r="C280" s="59">
        <f t="shared" si="15"/>
        <v>272</v>
      </c>
      <c r="D280" s="80">
        <f t="shared" si="17"/>
        <v>60.271999999999998</v>
      </c>
      <c r="E280" s="23">
        <v>5000</v>
      </c>
      <c r="F280" s="40">
        <v>39697</v>
      </c>
      <c r="G280" s="40">
        <v>30572</v>
      </c>
      <c r="H280" s="72">
        <v>1</v>
      </c>
      <c r="I280" s="85">
        <f t="shared" si="16"/>
        <v>10753.919542098436</v>
      </c>
      <c r="J280" s="76">
        <f t="shared" si="14"/>
        <v>7976.9432804884527</v>
      </c>
    </row>
    <row r="281" spans="1:10" x14ac:dyDescent="0.25">
      <c r="A281" s="68"/>
      <c r="B281" s="64"/>
      <c r="C281" s="59">
        <f t="shared" si="15"/>
        <v>273</v>
      </c>
      <c r="D281" s="80">
        <f t="shared" si="17"/>
        <v>60.273000000000003</v>
      </c>
      <c r="E281" s="23">
        <v>5000</v>
      </c>
      <c r="F281" s="40">
        <v>39697</v>
      </c>
      <c r="G281" s="40">
        <v>30572</v>
      </c>
      <c r="H281" s="72">
        <v>1</v>
      </c>
      <c r="I281" s="85">
        <f t="shared" si="16"/>
        <v>10753.742779484866</v>
      </c>
      <c r="J281" s="76">
        <f t="shared" si="14"/>
        <v>7976.8121509531629</v>
      </c>
    </row>
    <row r="282" spans="1:10" x14ac:dyDescent="0.25">
      <c r="A282" s="68"/>
      <c r="B282" s="64"/>
      <c r="C282" s="59">
        <f t="shared" si="15"/>
        <v>274</v>
      </c>
      <c r="D282" s="80">
        <f t="shared" si="17"/>
        <v>60.274000000000001</v>
      </c>
      <c r="E282" s="23">
        <v>5000</v>
      </c>
      <c r="F282" s="40">
        <v>39697</v>
      </c>
      <c r="G282" s="40">
        <v>30572</v>
      </c>
      <c r="H282" s="72">
        <v>1</v>
      </c>
      <c r="I282" s="85">
        <f t="shared" si="16"/>
        <v>10753.566022736597</v>
      </c>
      <c r="J282" s="76">
        <f t="shared" si="14"/>
        <v>7976.6810257689885</v>
      </c>
    </row>
    <row r="283" spans="1:10" x14ac:dyDescent="0.25">
      <c r="A283" s="68"/>
      <c r="B283" s="64"/>
      <c r="C283" s="59">
        <f t="shared" si="15"/>
        <v>275</v>
      </c>
      <c r="D283" s="80">
        <f t="shared" si="17"/>
        <v>60.274999999999999</v>
      </c>
      <c r="E283" s="23">
        <v>5000</v>
      </c>
      <c r="F283" s="40">
        <v>39697</v>
      </c>
      <c r="G283" s="40">
        <v>30572</v>
      </c>
      <c r="H283" s="72">
        <v>1</v>
      </c>
      <c r="I283" s="85">
        <f t="shared" si="16"/>
        <v>10753.389271853341</v>
      </c>
      <c r="J283" s="76">
        <f t="shared" si="14"/>
        <v>7976.5499049357113</v>
      </c>
    </row>
    <row r="284" spans="1:10" x14ac:dyDescent="0.25">
      <c r="A284" s="68"/>
      <c r="B284" s="64"/>
      <c r="C284" s="59">
        <f t="shared" si="15"/>
        <v>276</v>
      </c>
      <c r="D284" s="80">
        <f t="shared" si="17"/>
        <v>60.276000000000003</v>
      </c>
      <c r="E284" s="23">
        <v>5000</v>
      </c>
      <c r="F284" s="40">
        <v>39697</v>
      </c>
      <c r="G284" s="40">
        <v>30572</v>
      </c>
      <c r="H284" s="72">
        <v>1</v>
      </c>
      <c r="I284" s="85">
        <f t="shared" si="16"/>
        <v>10753.212526834803</v>
      </c>
      <c r="J284" s="76">
        <f t="shared" si="14"/>
        <v>7976.4187884531166</v>
      </c>
    </row>
    <row r="285" spans="1:10" x14ac:dyDescent="0.25">
      <c r="A285" s="68"/>
      <c r="B285" s="64"/>
      <c r="C285" s="59">
        <f t="shared" si="15"/>
        <v>277</v>
      </c>
      <c r="D285" s="80">
        <f t="shared" si="17"/>
        <v>60.277000000000001</v>
      </c>
      <c r="E285" s="23">
        <v>5000</v>
      </c>
      <c r="F285" s="40">
        <v>39697</v>
      </c>
      <c r="G285" s="40">
        <v>30572</v>
      </c>
      <c r="H285" s="72">
        <v>1</v>
      </c>
      <c r="I285" s="85">
        <f t="shared" si="16"/>
        <v>10753.03578768069</v>
      </c>
      <c r="J285" s="76">
        <f t="shared" si="14"/>
        <v>7976.2876763209861</v>
      </c>
    </row>
    <row r="286" spans="1:10" x14ac:dyDescent="0.25">
      <c r="A286" s="68"/>
      <c r="B286" s="64"/>
      <c r="C286" s="59">
        <f t="shared" si="15"/>
        <v>278</v>
      </c>
      <c r="D286" s="80">
        <f t="shared" si="17"/>
        <v>60.277999999999999</v>
      </c>
      <c r="E286" s="23">
        <v>5000</v>
      </c>
      <c r="F286" s="40">
        <v>39697</v>
      </c>
      <c r="G286" s="40">
        <v>30572</v>
      </c>
      <c r="H286" s="72">
        <v>1</v>
      </c>
      <c r="I286" s="85">
        <f t="shared" si="16"/>
        <v>10752.859054390712</v>
      </c>
      <c r="J286" s="76">
        <f t="shared" si="14"/>
        <v>7976.1565685391033</v>
      </c>
    </row>
    <row r="287" spans="1:10" x14ac:dyDescent="0.25">
      <c r="A287" s="68"/>
      <c r="B287" s="64"/>
      <c r="C287" s="59">
        <f t="shared" si="15"/>
        <v>279</v>
      </c>
      <c r="D287" s="80">
        <f t="shared" si="17"/>
        <v>60.279000000000003</v>
      </c>
      <c r="E287" s="23">
        <v>5000</v>
      </c>
      <c r="F287" s="40">
        <v>39697</v>
      </c>
      <c r="G287" s="40">
        <v>30572</v>
      </c>
      <c r="H287" s="72">
        <v>1</v>
      </c>
      <c r="I287" s="85">
        <f t="shared" si="16"/>
        <v>10752.682326964576</v>
      </c>
      <c r="J287" s="76">
        <f t="shared" si="14"/>
        <v>7976.025465107251</v>
      </c>
    </row>
    <row r="288" spans="1:10" x14ac:dyDescent="0.25">
      <c r="A288" s="68"/>
      <c r="B288" s="64"/>
      <c r="C288" s="59">
        <f t="shared" si="15"/>
        <v>280</v>
      </c>
      <c r="D288" s="80">
        <f t="shared" si="17"/>
        <v>60.28</v>
      </c>
      <c r="E288" s="23">
        <v>5000</v>
      </c>
      <c r="F288" s="40">
        <v>39697</v>
      </c>
      <c r="G288" s="40">
        <v>30572</v>
      </c>
      <c r="H288" s="72">
        <v>1</v>
      </c>
      <c r="I288" s="85">
        <f t="shared" si="16"/>
        <v>10752.505605401993</v>
      </c>
      <c r="J288" s="76">
        <f t="shared" si="14"/>
        <v>7975.8943660252162</v>
      </c>
    </row>
    <row r="289" spans="1:10" x14ac:dyDescent="0.25">
      <c r="A289" s="68"/>
      <c r="B289" s="64"/>
      <c r="C289" s="59">
        <f t="shared" si="15"/>
        <v>281</v>
      </c>
      <c r="D289" s="80">
        <f t="shared" si="17"/>
        <v>60.280999999999999</v>
      </c>
      <c r="E289" s="23">
        <v>5000</v>
      </c>
      <c r="F289" s="40">
        <v>39697</v>
      </c>
      <c r="G289" s="40">
        <v>30572</v>
      </c>
      <c r="H289" s="72">
        <v>1</v>
      </c>
      <c r="I289" s="85">
        <f t="shared" si="16"/>
        <v>10752.32888970267</v>
      </c>
      <c r="J289" s="76">
        <f t="shared" si="14"/>
        <v>7975.7632712927807</v>
      </c>
    </row>
    <row r="290" spans="1:10" x14ac:dyDescent="0.25">
      <c r="A290" s="68"/>
      <c r="B290" s="64"/>
      <c r="C290" s="59">
        <f t="shared" si="15"/>
        <v>282</v>
      </c>
      <c r="D290" s="80">
        <f t="shared" si="17"/>
        <v>60.281999999999996</v>
      </c>
      <c r="E290" s="23">
        <v>5000</v>
      </c>
      <c r="F290" s="40">
        <v>39697</v>
      </c>
      <c r="G290" s="40">
        <v>30572</v>
      </c>
      <c r="H290" s="72">
        <v>1</v>
      </c>
      <c r="I290" s="85">
        <f t="shared" si="16"/>
        <v>10752.152179866313</v>
      </c>
      <c r="J290" s="76">
        <f t="shared" si="14"/>
        <v>7975.6321809097262</v>
      </c>
    </row>
    <row r="291" spans="1:10" x14ac:dyDescent="0.25">
      <c r="A291" s="68"/>
      <c r="B291" s="64"/>
      <c r="C291" s="59">
        <f t="shared" si="15"/>
        <v>283</v>
      </c>
      <c r="D291" s="80">
        <f t="shared" si="17"/>
        <v>60.283000000000001</v>
      </c>
      <c r="E291" s="23">
        <v>5000</v>
      </c>
      <c r="F291" s="40">
        <v>39697</v>
      </c>
      <c r="G291" s="40">
        <v>30572</v>
      </c>
      <c r="H291" s="72">
        <v>1</v>
      </c>
      <c r="I291" s="85">
        <f t="shared" si="16"/>
        <v>10751.975475892628</v>
      </c>
      <c r="J291" s="76">
        <f t="shared" si="14"/>
        <v>7975.5010948758354</v>
      </c>
    </row>
    <row r="292" spans="1:10" x14ac:dyDescent="0.25">
      <c r="A292" s="68"/>
      <c r="B292" s="64"/>
      <c r="C292" s="59">
        <f t="shared" si="15"/>
        <v>284</v>
      </c>
      <c r="D292" s="80">
        <f t="shared" si="17"/>
        <v>60.283999999999999</v>
      </c>
      <c r="E292" s="23">
        <v>5000</v>
      </c>
      <c r="F292" s="40">
        <v>39697</v>
      </c>
      <c r="G292" s="40">
        <v>30572</v>
      </c>
      <c r="H292" s="72">
        <v>1</v>
      </c>
      <c r="I292" s="85">
        <f t="shared" si="16"/>
        <v>10751.798777781331</v>
      </c>
      <c r="J292" s="76">
        <f t="shared" si="14"/>
        <v>7975.3700131908972</v>
      </c>
    </row>
    <row r="293" spans="1:10" x14ac:dyDescent="0.25">
      <c r="A293" s="68"/>
      <c r="B293" s="64"/>
      <c r="C293" s="59">
        <f t="shared" si="15"/>
        <v>285</v>
      </c>
      <c r="D293" s="80">
        <f t="shared" si="17"/>
        <v>60.284999999999997</v>
      </c>
      <c r="E293" s="23">
        <v>5000</v>
      </c>
      <c r="F293" s="40">
        <v>39697</v>
      </c>
      <c r="G293" s="40">
        <v>30572</v>
      </c>
      <c r="H293" s="72">
        <v>1</v>
      </c>
      <c r="I293" s="85">
        <f t="shared" si="16"/>
        <v>10751.622085532126</v>
      </c>
      <c r="J293" s="76">
        <f t="shared" si="14"/>
        <v>7975.2389358546916</v>
      </c>
    </row>
    <row r="294" spans="1:10" x14ac:dyDescent="0.25">
      <c r="A294" s="68"/>
      <c r="B294" s="64"/>
      <c r="C294" s="59">
        <f t="shared" si="15"/>
        <v>286</v>
      </c>
      <c r="D294" s="80">
        <f t="shared" si="17"/>
        <v>60.286000000000001</v>
      </c>
      <c r="E294" s="23">
        <v>5000</v>
      </c>
      <c r="F294" s="40">
        <v>39697</v>
      </c>
      <c r="G294" s="40">
        <v>30572</v>
      </c>
      <c r="H294" s="72">
        <v>1</v>
      </c>
      <c r="I294" s="85">
        <f t="shared" si="16"/>
        <v>10751.445399144719</v>
      </c>
      <c r="J294" s="76">
        <f t="shared" si="14"/>
        <v>7975.1078628670002</v>
      </c>
    </row>
    <row r="295" spans="1:10" x14ac:dyDescent="0.25">
      <c r="A295" s="68"/>
      <c r="B295" s="64"/>
      <c r="C295" s="59">
        <f t="shared" si="15"/>
        <v>287</v>
      </c>
      <c r="D295" s="80">
        <f t="shared" si="17"/>
        <v>60.286999999999999</v>
      </c>
      <c r="E295" s="23">
        <v>5000</v>
      </c>
      <c r="F295" s="40">
        <v>39697</v>
      </c>
      <c r="G295" s="40">
        <v>30572</v>
      </c>
      <c r="H295" s="72">
        <v>1</v>
      </c>
      <c r="I295" s="85">
        <f t="shared" si="16"/>
        <v>10751.268718618821</v>
      </c>
      <c r="J295" s="76">
        <f t="shared" si="14"/>
        <v>7974.9767942276112</v>
      </c>
    </row>
    <row r="296" spans="1:10" x14ac:dyDescent="0.25">
      <c r="A296" s="68"/>
      <c r="B296" s="64"/>
      <c r="C296" s="59">
        <f t="shared" si="15"/>
        <v>288</v>
      </c>
      <c r="D296" s="80">
        <f t="shared" si="17"/>
        <v>60.287999999999997</v>
      </c>
      <c r="E296" s="23">
        <v>5000</v>
      </c>
      <c r="F296" s="40">
        <v>39697</v>
      </c>
      <c r="G296" s="40">
        <v>30572</v>
      </c>
      <c r="H296" s="72">
        <v>1</v>
      </c>
      <c r="I296" s="85">
        <f t="shared" si="16"/>
        <v>10751.092043954142</v>
      </c>
      <c r="J296" s="76">
        <f t="shared" si="14"/>
        <v>7974.8457299363072</v>
      </c>
    </row>
    <row r="297" spans="1:10" x14ac:dyDescent="0.25">
      <c r="A297" s="68"/>
      <c r="B297" s="64"/>
      <c r="C297" s="59">
        <f t="shared" si="15"/>
        <v>289</v>
      </c>
      <c r="D297" s="80">
        <f t="shared" si="17"/>
        <v>60.289000000000001</v>
      </c>
      <c r="E297" s="23">
        <v>5000</v>
      </c>
      <c r="F297" s="40">
        <v>39697</v>
      </c>
      <c r="G297" s="40">
        <v>30572</v>
      </c>
      <c r="H297" s="72">
        <v>1</v>
      </c>
      <c r="I297" s="85">
        <f t="shared" si="16"/>
        <v>10750.915375150389</v>
      </c>
      <c r="J297" s="76">
        <f t="shared" si="14"/>
        <v>7974.7146699928689</v>
      </c>
    </row>
    <row r="298" spans="1:10" x14ac:dyDescent="0.25">
      <c r="A298" s="68"/>
      <c r="B298" s="64"/>
      <c r="C298" s="59">
        <f t="shared" si="15"/>
        <v>290</v>
      </c>
      <c r="D298" s="80">
        <f t="shared" si="17"/>
        <v>60.29</v>
      </c>
      <c r="E298" s="23">
        <v>5000</v>
      </c>
      <c r="F298" s="40">
        <v>39697</v>
      </c>
      <c r="G298" s="40">
        <v>30572</v>
      </c>
      <c r="H298" s="72">
        <v>1</v>
      </c>
      <c r="I298" s="85">
        <f t="shared" si="16"/>
        <v>10750.738712207267</v>
      </c>
      <c r="J298" s="76">
        <f t="shared" si="14"/>
        <v>7974.583614397081</v>
      </c>
    </row>
    <row r="299" spans="1:10" x14ac:dyDescent="0.25">
      <c r="A299" s="68"/>
      <c r="B299" s="64"/>
      <c r="C299" s="59">
        <f t="shared" si="15"/>
        <v>291</v>
      </c>
      <c r="D299" s="80">
        <f t="shared" si="17"/>
        <v>60.290999999999997</v>
      </c>
      <c r="E299" s="23">
        <v>5000</v>
      </c>
      <c r="F299" s="40">
        <v>39697</v>
      </c>
      <c r="G299" s="40">
        <v>30572</v>
      </c>
      <c r="H299" s="72">
        <v>1</v>
      </c>
      <c r="I299" s="85">
        <f t="shared" si="16"/>
        <v>10750.56205512449</v>
      </c>
      <c r="J299" s="76">
        <f t="shared" si="14"/>
        <v>7974.4525631487304</v>
      </c>
    </row>
    <row r="300" spans="1:10" x14ac:dyDescent="0.25">
      <c r="A300" s="68"/>
      <c r="B300" s="64"/>
      <c r="C300" s="59">
        <f t="shared" si="15"/>
        <v>292</v>
      </c>
      <c r="D300" s="80">
        <f t="shared" si="17"/>
        <v>60.292000000000002</v>
      </c>
      <c r="E300" s="23">
        <v>5000</v>
      </c>
      <c r="F300" s="40">
        <v>39697</v>
      </c>
      <c r="G300" s="40">
        <v>30572</v>
      </c>
      <c r="H300" s="72">
        <v>1</v>
      </c>
      <c r="I300" s="85">
        <f t="shared" si="16"/>
        <v>10750.385403901761</v>
      </c>
      <c r="J300" s="76">
        <f t="shared" si="14"/>
        <v>7974.3215162475963</v>
      </c>
    </row>
    <row r="301" spans="1:10" x14ac:dyDescent="0.25">
      <c r="A301" s="68"/>
      <c r="B301" s="64"/>
      <c r="C301" s="59">
        <f t="shared" si="15"/>
        <v>293</v>
      </c>
      <c r="D301" s="80">
        <f t="shared" si="17"/>
        <v>60.292999999999999</v>
      </c>
      <c r="E301" s="23">
        <v>5000</v>
      </c>
      <c r="F301" s="40">
        <v>39697</v>
      </c>
      <c r="G301" s="40">
        <v>30572</v>
      </c>
      <c r="H301" s="72">
        <v>1</v>
      </c>
      <c r="I301" s="85">
        <f t="shared" si="16"/>
        <v>10750.208758538791</v>
      </c>
      <c r="J301" s="76">
        <f t="shared" ref="J301:J358" si="18">12*(1/D301*F301+1/E301*G301)</f>
        <v>7974.1904736934648</v>
      </c>
    </row>
    <row r="302" spans="1:10" x14ac:dyDescent="0.25">
      <c r="A302" s="68"/>
      <c r="B302" s="64"/>
      <c r="C302" s="59">
        <f t="shared" ref="C302:C358" si="19">C301+1</f>
        <v>294</v>
      </c>
      <c r="D302" s="80">
        <f t="shared" si="17"/>
        <v>60.293999999999997</v>
      </c>
      <c r="E302" s="23">
        <v>5000</v>
      </c>
      <c r="F302" s="40">
        <v>39697</v>
      </c>
      <c r="G302" s="40">
        <v>30572</v>
      </c>
      <c r="H302" s="72">
        <v>1</v>
      </c>
      <c r="I302" s="85">
        <f t="shared" si="16"/>
        <v>10750.03211903529</v>
      </c>
      <c r="J302" s="76">
        <f t="shared" si="18"/>
        <v>7974.0594354861187</v>
      </c>
    </row>
    <row r="303" spans="1:10" x14ac:dyDescent="0.25">
      <c r="A303" s="68"/>
      <c r="B303" s="64"/>
      <c r="C303" s="59">
        <f t="shared" si="19"/>
        <v>295</v>
      </c>
      <c r="D303" s="80">
        <f t="shared" si="17"/>
        <v>60.295000000000002</v>
      </c>
      <c r="E303" s="23">
        <v>5000</v>
      </c>
      <c r="F303" s="40">
        <v>39697</v>
      </c>
      <c r="G303" s="40">
        <v>30572</v>
      </c>
      <c r="H303" s="72">
        <v>1</v>
      </c>
      <c r="I303" s="85">
        <f t="shared" si="16"/>
        <v>10749.855485390965</v>
      </c>
      <c r="J303" s="76">
        <f t="shared" si="18"/>
        <v>7973.9284016253441</v>
      </c>
    </row>
    <row r="304" spans="1:10" x14ac:dyDescent="0.25">
      <c r="A304" s="68"/>
      <c r="B304" s="64"/>
      <c r="C304" s="59">
        <f t="shared" si="19"/>
        <v>296</v>
      </c>
      <c r="D304" s="80">
        <f t="shared" si="17"/>
        <v>60.295999999999999</v>
      </c>
      <c r="E304" s="23">
        <v>5000</v>
      </c>
      <c r="F304" s="40">
        <v>39697</v>
      </c>
      <c r="G304" s="40">
        <v>30572</v>
      </c>
      <c r="H304" s="72">
        <v>1</v>
      </c>
      <c r="I304" s="85">
        <f t="shared" si="16"/>
        <v>10749.678857605521</v>
      </c>
      <c r="J304" s="76">
        <f t="shared" si="18"/>
        <v>7973.7973721109192</v>
      </c>
    </row>
    <row r="305" spans="1:10" x14ac:dyDescent="0.25">
      <c r="A305" s="68"/>
      <c r="B305" s="64"/>
      <c r="C305" s="59">
        <f t="shared" si="19"/>
        <v>297</v>
      </c>
      <c r="D305" s="80">
        <f t="shared" si="17"/>
        <v>60.296999999999997</v>
      </c>
      <c r="E305" s="23">
        <v>5000</v>
      </c>
      <c r="F305" s="40">
        <v>39697</v>
      </c>
      <c r="G305" s="40">
        <v>30572</v>
      </c>
      <c r="H305" s="72">
        <v>1</v>
      </c>
      <c r="I305" s="85">
        <f t="shared" si="16"/>
        <v>10749.502235678674</v>
      </c>
      <c r="J305" s="76">
        <f t="shared" si="18"/>
        <v>7973.6663469426348</v>
      </c>
    </row>
    <row r="306" spans="1:10" x14ac:dyDescent="0.25">
      <c r="A306" s="68"/>
      <c r="B306" s="64"/>
      <c r="C306" s="59">
        <f t="shared" si="19"/>
        <v>298</v>
      </c>
      <c r="D306" s="80">
        <f t="shared" si="17"/>
        <v>60.298000000000002</v>
      </c>
      <c r="E306" s="23">
        <v>5000</v>
      </c>
      <c r="F306" s="40">
        <v>39697</v>
      </c>
      <c r="G306" s="40">
        <v>30572</v>
      </c>
      <c r="H306" s="72">
        <v>1</v>
      </c>
      <c r="I306" s="85">
        <f t="shared" si="16"/>
        <v>10749.325619610125</v>
      </c>
      <c r="J306" s="76">
        <f t="shared" si="18"/>
        <v>7973.535326120269</v>
      </c>
    </row>
    <row r="307" spans="1:10" x14ac:dyDescent="0.25">
      <c r="A307" s="68"/>
      <c r="B307" s="64"/>
      <c r="C307" s="59">
        <f t="shared" si="19"/>
        <v>299</v>
      </c>
      <c r="D307" s="80">
        <f t="shared" si="17"/>
        <v>60.298999999999999</v>
      </c>
      <c r="E307" s="23">
        <v>5000</v>
      </c>
      <c r="F307" s="40">
        <v>39697</v>
      </c>
      <c r="G307" s="40">
        <v>30572</v>
      </c>
      <c r="H307" s="72">
        <v>1</v>
      </c>
      <c r="I307" s="85">
        <f t="shared" si="16"/>
        <v>10749.149009399589</v>
      </c>
      <c r="J307" s="76">
        <f t="shared" si="18"/>
        <v>7973.4043096436108</v>
      </c>
    </row>
    <row r="308" spans="1:10" x14ac:dyDescent="0.25">
      <c r="A308" s="68"/>
      <c r="B308" s="64"/>
      <c r="C308" s="59">
        <f t="shared" si="19"/>
        <v>300</v>
      </c>
      <c r="D308" s="80">
        <f t="shared" si="17"/>
        <v>60.3</v>
      </c>
      <c r="E308" s="23">
        <v>5000</v>
      </c>
      <c r="F308" s="40">
        <v>39697</v>
      </c>
      <c r="G308" s="40">
        <v>30572</v>
      </c>
      <c r="H308" s="72">
        <v>1</v>
      </c>
      <c r="I308" s="85">
        <f t="shared" si="16"/>
        <v>10748.972405046768</v>
      </c>
      <c r="J308" s="76">
        <f t="shared" si="18"/>
        <v>7973.2732975124381</v>
      </c>
    </row>
    <row r="309" spans="1:10" x14ac:dyDescent="0.25">
      <c r="A309" s="68"/>
      <c r="B309" s="64"/>
      <c r="C309" s="59">
        <f t="shared" si="19"/>
        <v>301</v>
      </c>
      <c r="D309" s="80">
        <f t="shared" si="17"/>
        <v>60.301000000000002</v>
      </c>
      <c r="E309" s="23">
        <v>5000</v>
      </c>
      <c r="F309" s="40">
        <v>39697</v>
      </c>
      <c r="G309" s="40">
        <v>30572</v>
      </c>
      <c r="H309" s="72">
        <v>1</v>
      </c>
      <c r="I309" s="85">
        <f t="shared" si="16"/>
        <v>10748.795806551376</v>
      </c>
      <c r="J309" s="76">
        <f t="shared" si="18"/>
        <v>7973.1422897265384</v>
      </c>
    </row>
    <row r="310" spans="1:10" x14ac:dyDescent="0.25">
      <c r="A310" s="68"/>
      <c r="B310" s="64"/>
      <c r="C310" s="59">
        <f t="shared" si="19"/>
        <v>302</v>
      </c>
      <c r="D310" s="80">
        <f t="shared" si="17"/>
        <v>60.302</v>
      </c>
      <c r="E310" s="23">
        <v>5000</v>
      </c>
      <c r="F310" s="40">
        <v>39697</v>
      </c>
      <c r="G310" s="40">
        <v>30572</v>
      </c>
      <c r="H310" s="72">
        <v>1</v>
      </c>
      <c r="I310" s="85">
        <f t="shared" si="16"/>
        <v>10748.61921391312</v>
      </c>
      <c r="J310" s="76">
        <f t="shared" si="18"/>
        <v>7973.0112862856959</v>
      </c>
    </row>
    <row r="311" spans="1:10" x14ac:dyDescent="0.25">
      <c r="A311" s="68"/>
      <c r="B311" s="64"/>
      <c r="C311" s="59">
        <f t="shared" si="19"/>
        <v>303</v>
      </c>
      <c r="D311" s="80">
        <f t="shared" si="17"/>
        <v>60.302999999999997</v>
      </c>
      <c r="E311" s="23">
        <v>5000</v>
      </c>
      <c r="F311" s="40">
        <v>39697</v>
      </c>
      <c r="G311" s="40">
        <v>30572</v>
      </c>
      <c r="H311" s="72">
        <v>1</v>
      </c>
      <c r="I311" s="85">
        <f t="shared" si="16"/>
        <v>10748.442627131706</v>
      </c>
      <c r="J311" s="76">
        <f t="shared" si="18"/>
        <v>7972.8802871896924</v>
      </c>
    </row>
    <row r="312" spans="1:10" x14ac:dyDescent="0.25">
      <c r="A312" s="68"/>
      <c r="B312" s="64"/>
      <c r="C312" s="59">
        <f t="shared" si="19"/>
        <v>304</v>
      </c>
      <c r="D312" s="80">
        <f t="shared" si="17"/>
        <v>60.304000000000002</v>
      </c>
      <c r="E312" s="23">
        <v>5000</v>
      </c>
      <c r="F312" s="40">
        <v>39697</v>
      </c>
      <c r="G312" s="40">
        <v>30572</v>
      </c>
      <c r="H312" s="72">
        <v>1</v>
      </c>
      <c r="I312" s="85">
        <f t="shared" si="16"/>
        <v>10748.266046206847</v>
      </c>
      <c r="J312" s="76">
        <f t="shared" si="18"/>
        <v>7972.7492924383132</v>
      </c>
    </row>
    <row r="313" spans="1:10" x14ac:dyDescent="0.25">
      <c r="A313" s="68"/>
      <c r="B313" s="64"/>
      <c r="C313" s="59">
        <f t="shared" si="19"/>
        <v>305</v>
      </c>
      <c r="D313" s="80">
        <f t="shared" si="17"/>
        <v>60.305</v>
      </c>
      <c r="E313" s="23">
        <v>5000</v>
      </c>
      <c r="F313" s="40">
        <v>39697</v>
      </c>
      <c r="G313" s="40">
        <v>30572</v>
      </c>
      <c r="H313" s="72">
        <v>1</v>
      </c>
      <c r="I313" s="85">
        <f t="shared" si="16"/>
        <v>10748.08947113825</v>
      </c>
      <c r="J313" s="76">
        <f t="shared" si="18"/>
        <v>7972.618302031342</v>
      </c>
    </row>
    <row r="314" spans="1:10" x14ac:dyDescent="0.25">
      <c r="A314" s="68"/>
      <c r="B314" s="64"/>
      <c r="C314" s="59">
        <f t="shared" si="19"/>
        <v>306</v>
      </c>
      <c r="D314" s="80">
        <f t="shared" si="17"/>
        <v>60.305999999999997</v>
      </c>
      <c r="E314" s="23">
        <v>5000</v>
      </c>
      <c r="F314" s="40">
        <v>39697</v>
      </c>
      <c r="G314" s="40">
        <v>30572</v>
      </c>
      <c r="H314" s="72">
        <v>1</v>
      </c>
      <c r="I314" s="85">
        <f t="shared" si="16"/>
        <v>10747.912901925622</v>
      </c>
      <c r="J314" s="76">
        <f t="shared" si="18"/>
        <v>7972.4873159685612</v>
      </c>
    </row>
    <row r="315" spans="1:10" x14ac:dyDescent="0.25">
      <c r="A315" s="68"/>
      <c r="B315" s="64"/>
      <c r="C315" s="59">
        <f t="shared" si="19"/>
        <v>307</v>
      </c>
      <c r="D315" s="80">
        <f t="shared" si="17"/>
        <v>60.307000000000002</v>
      </c>
      <c r="E315" s="23">
        <v>5000</v>
      </c>
      <c r="F315" s="40">
        <v>39697</v>
      </c>
      <c r="G315" s="40">
        <v>30572</v>
      </c>
      <c r="H315" s="72">
        <v>1</v>
      </c>
      <c r="I315" s="85">
        <f t="shared" si="16"/>
        <v>10747.736338568673</v>
      </c>
      <c r="J315" s="76">
        <f t="shared" si="18"/>
        <v>7972.3563342497564</v>
      </c>
    </row>
    <row r="316" spans="1:10" x14ac:dyDescent="0.25">
      <c r="A316" s="68"/>
      <c r="B316" s="64"/>
      <c r="C316" s="59">
        <f t="shared" si="19"/>
        <v>308</v>
      </c>
      <c r="D316" s="80">
        <f t="shared" si="17"/>
        <v>60.308</v>
      </c>
      <c r="E316" s="23">
        <v>5000</v>
      </c>
      <c r="F316" s="40">
        <v>39697</v>
      </c>
      <c r="G316" s="40">
        <v>30572</v>
      </c>
      <c r="H316" s="72">
        <v>1</v>
      </c>
      <c r="I316" s="85">
        <f t="shared" si="16"/>
        <v>10747.55978106711</v>
      </c>
      <c r="J316" s="76">
        <f t="shared" si="18"/>
        <v>7972.2253568747101</v>
      </c>
    </row>
    <row r="317" spans="1:10" x14ac:dyDescent="0.25">
      <c r="A317" s="68"/>
      <c r="B317" s="64"/>
      <c r="C317" s="59">
        <f t="shared" si="19"/>
        <v>309</v>
      </c>
      <c r="D317" s="80">
        <f t="shared" si="17"/>
        <v>60.308999999999997</v>
      </c>
      <c r="E317" s="23">
        <v>5000</v>
      </c>
      <c r="F317" s="40">
        <v>39697</v>
      </c>
      <c r="G317" s="40">
        <v>30572</v>
      </c>
      <c r="H317" s="72">
        <v>1</v>
      </c>
      <c r="I317" s="85">
        <f t="shared" si="16"/>
        <v>10747.383229420646</v>
      </c>
      <c r="J317" s="76">
        <f t="shared" si="18"/>
        <v>7972.0943838432086</v>
      </c>
    </row>
    <row r="318" spans="1:10" x14ac:dyDescent="0.25">
      <c r="A318" s="68"/>
      <c r="B318" s="64"/>
      <c r="C318" s="59">
        <f t="shared" si="19"/>
        <v>310</v>
      </c>
      <c r="D318" s="80">
        <f t="shared" si="17"/>
        <v>60.31</v>
      </c>
      <c r="E318" s="23">
        <v>5000</v>
      </c>
      <c r="F318" s="40">
        <v>39697</v>
      </c>
      <c r="G318" s="40">
        <v>30572</v>
      </c>
      <c r="H318" s="72">
        <v>1</v>
      </c>
      <c r="I318" s="85">
        <f t="shared" si="16"/>
        <v>10747.206683628987</v>
      </c>
      <c r="J318" s="76">
        <f t="shared" si="18"/>
        <v>7971.9634151550335</v>
      </c>
    </row>
    <row r="319" spans="1:10" x14ac:dyDescent="0.25">
      <c r="A319" s="68"/>
      <c r="B319" s="64"/>
      <c r="C319" s="59">
        <f t="shared" si="19"/>
        <v>311</v>
      </c>
      <c r="D319" s="80">
        <f t="shared" si="17"/>
        <v>60.311</v>
      </c>
      <c r="E319" s="23">
        <v>5000</v>
      </c>
      <c r="F319" s="40">
        <v>39697</v>
      </c>
      <c r="G319" s="40">
        <v>30572</v>
      </c>
      <c r="H319" s="72">
        <v>1</v>
      </c>
      <c r="I319" s="85">
        <f t="shared" si="16"/>
        <v>10747.03014369184</v>
      </c>
      <c r="J319" s="76">
        <f t="shared" si="18"/>
        <v>7971.8324508099695</v>
      </c>
    </row>
    <row r="320" spans="1:10" x14ac:dyDescent="0.25">
      <c r="A320" s="68"/>
      <c r="B320" s="64"/>
      <c r="C320" s="59">
        <f t="shared" si="19"/>
        <v>312</v>
      </c>
      <c r="D320" s="80">
        <f t="shared" si="17"/>
        <v>60.311999999999998</v>
      </c>
      <c r="E320" s="23">
        <v>5000</v>
      </c>
      <c r="F320" s="40">
        <v>39697</v>
      </c>
      <c r="G320" s="40">
        <v>30572</v>
      </c>
      <c r="H320" s="72">
        <v>1</v>
      </c>
      <c r="I320" s="85">
        <f t="shared" si="16"/>
        <v>10746.853609608917</v>
      </c>
      <c r="J320" s="76">
        <f t="shared" si="18"/>
        <v>7971.7014908078008</v>
      </c>
    </row>
    <row r="321" spans="1:10" x14ac:dyDescent="0.25">
      <c r="A321" s="68"/>
      <c r="B321" s="64"/>
      <c r="C321" s="59">
        <f t="shared" si="19"/>
        <v>313</v>
      </c>
      <c r="D321" s="80">
        <f t="shared" si="17"/>
        <v>60.313000000000002</v>
      </c>
      <c r="E321" s="23">
        <v>5000</v>
      </c>
      <c r="F321" s="40">
        <v>39697</v>
      </c>
      <c r="G321" s="40">
        <v>30572</v>
      </c>
      <c r="H321" s="72">
        <v>1</v>
      </c>
      <c r="I321" s="85">
        <f t="shared" si="16"/>
        <v>10746.677081379923</v>
      </c>
      <c r="J321" s="76">
        <f t="shared" si="18"/>
        <v>7971.5705351483093</v>
      </c>
    </row>
    <row r="322" spans="1:10" x14ac:dyDescent="0.25">
      <c r="A322" s="68"/>
      <c r="B322" s="64"/>
      <c r="C322" s="59">
        <f t="shared" si="19"/>
        <v>314</v>
      </c>
      <c r="D322" s="80">
        <f t="shared" si="17"/>
        <v>60.314</v>
      </c>
      <c r="E322" s="23">
        <v>5000</v>
      </c>
      <c r="F322" s="40">
        <v>39697</v>
      </c>
      <c r="G322" s="40">
        <v>30572</v>
      </c>
      <c r="H322" s="72">
        <v>1</v>
      </c>
      <c r="I322" s="85">
        <f t="shared" si="16"/>
        <v>10746.500559004571</v>
      </c>
      <c r="J322" s="76">
        <f t="shared" si="18"/>
        <v>7971.439583831283</v>
      </c>
    </row>
    <row r="323" spans="1:10" x14ac:dyDescent="0.25">
      <c r="A323" s="68"/>
      <c r="B323" s="64"/>
      <c r="C323" s="59">
        <f t="shared" si="19"/>
        <v>315</v>
      </c>
      <c r="D323" s="80">
        <f t="shared" si="17"/>
        <v>60.314999999999998</v>
      </c>
      <c r="E323" s="23">
        <v>5000</v>
      </c>
      <c r="F323" s="40">
        <v>39697</v>
      </c>
      <c r="G323" s="40">
        <v>30572</v>
      </c>
      <c r="H323" s="72">
        <v>1</v>
      </c>
      <c r="I323" s="85">
        <f t="shared" si="16"/>
        <v>10746.324042482571</v>
      </c>
      <c r="J323" s="76">
        <f t="shared" si="18"/>
        <v>7971.3086368565055</v>
      </c>
    </row>
    <row r="324" spans="1:10" x14ac:dyDescent="0.25">
      <c r="A324" s="68"/>
      <c r="B324" s="64"/>
      <c r="C324" s="59">
        <f t="shared" si="19"/>
        <v>316</v>
      </c>
      <c r="D324" s="80">
        <f t="shared" si="17"/>
        <v>60.316000000000003</v>
      </c>
      <c r="E324" s="23">
        <v>5000</v>
      </c>
      <c r="F324" s="40">
        <v>39697</v>
      </c>
      <c r="G324" s="40">
        <v>30572</v>
      </c>
      <c r="H324" s="72">
        <v>1</v>
      </c>
      <c r="I324" s="85">
        <f t="shared" si="16"/>
        <v>10746.147531813624</v>
      </c>
      <c r="J324" s="76">
        <f t="shared" si="18"/>
        <v>7971.1776942237557</v>
      </c>
    </row>
    <row r="325" spans="1:10" x14ac:dyDescent="0.25">
      <c r="A325" s="68"/>
      <c r="B325" s="64"/>
      <c r="C325" s="59">
        <f t="shared" si="19"/>
        <v>317</v>
      </c>
      <c r="D325" s="80">
        <f t="shared" si="17"/>
        <v>60.317</v>
      </c>
      <c r="E325" s="23">
        <v>5000</v>
      </c>
      <c r="F325" s="40">
        <v>39697</v>
      </c>
      <c r="G325" s="40">
        <v>30572</v>
      </c>
      <c r="H325" s="72">
        <v>1</v>
      </c>
      <c r="I325" s="85">
        <f t="shared" si="16"/>
        <v>10745.971026997446</v>
      </c>
      <c r="J325" s="76">
        <f t="shared" si="18"/>
        <v>7971.0467559328226</v>
      </c>
    </row>
    <row r="326" spans="1:10" x14ac:dyDescent="0.25">
      <c r="A326" s="68"/>
      <c r="B326" s="64"/>
      <c r="C326" s="59">
        <f t="shared" si="19"/>
        <v>318</v>
      </c>
      <c r="D326" s="80">
        <f t="shared" si="17"/>
        <v>60.317999999999998</v>
      </c>
      <c r="E326" s="23">
        <v>5000</v>
      </c>
      <c r="F326" s="40">
        <v>39697</v>
      </c>
      <c r="G326" s="40">
        <v>30572</v>
      </c>
      <c r="H326" s="72">
        <v>1</v>
      </c>
      <c r="I326" s="85">
        <f t="shared" si="16"/>
        <v>10745.794528033744</v>
      </c>
      <c r="J326" s="76">
        <f t="shared" si="18"/>
        <v>7970.915821983489</v>
      </c>
    </row>
    <row r="327" spans="1:10" x14ac:dyDescent="0.25">
      <c r="A327" s="68"/>
      <c r="B327" s="64"/>
      <c r="C327" s="59">
        <f t="shared" si="19"/>
        <v>319</v>
      </c>
      <c r="D327" s="80">
        <f t="shared" si="17"/>
        <v>60.319000000000003</v>
      </c>
      <c r="E327" s="23">
        <v>5000</v>
      </c>
      <c r="F327" s="40">
        <v>39697</v>
      </c>
      <c r="G327" s="40">
        <v>30572</v>
      </c>
      <c r="H327" s="72">
        <v>1</v>
      </c>
      <c r="I327" s="85">
        <f t="shared" si="16"/>
        <v>10745.618034922227</v>
      </c>
      <c r="J327" s="76">
        <f t="shared" si="18"/>
        <v>7970.7848923755373</v>
      </c>
    </row>
    <row r="328" spans="1:10" x14ac:dyDescent="0.25">
      <c r="A328" s="68"/>
      <c r="B328" s="64"/>
      <c r="C328" s="59">
        <f t="shared" si="19"/>
        <v>320</v>
      </c>
      <c r="D328" s="80">
        <f t="shared" si="17"/>
        <v>60.32</v>
      </c>
      <c r="E328" s="23">
        <v>5000</v>
      </c>
      <c r="F328" s="40">
        <v>39697</v>
      </c>
      <c r="G328" s="40">
        <v>30572</v>
      </c>
      <c r="H328" s="72">
        <v>1</v>
      </c>
      <c r="I328" s="85">
        <f t="shared" si="16"/>
        <v>10745.441547662604</v>
      </c>
      <c r="J328" s="76">
        <f t="shared" si="18"/>
        <v>7970.6539671087548</v>
      </c>
    </row>
    <row r="329" spans="1:10" x14ac:dyDescent="0.25">
      <c r="A329" s="68"/>
      <c r="B329" s="64"/>
      <c r="C329" s="59">
        <f t="shared" si="19"/>
        <v>321</v>
      </c>
      <c r="D329" s="80">
        <f t="shared" si="17"/>
        <v>60.320999999999998</v>
      </c>
      <c r="E329" s="23">
        <v>5000</v>
      </c>
      <c r="F329" s="40">
        <v>39697</v>
      </c>
      <c r="G329" s="40">
        <v>30572</v>
      </c>
      <c r="H329" s="72">
        <v>1</v>
      </c>
      <c r="I329" s="85">
        <f t="shared" si="16"/>
        <v>10745.265066254582</v>
      </c>
      <c r="J329" s="76">
        <f t="shared" si="18"/>
        <v>7970.5230461829233</v>
      </c>
    </row>
    <row r="330" spans="1:10" x14ac:dyDescent="0.25">
      <c r="A330" s="68"/>
      <c r="B330" s="64"/>
      <c r="C330" s="59">
        <f t="shared" si="19"/>
        <v>322</v>
      </c>
      <c r="D330" s="80">
        <f t="shared" si="17"/>
        <v>60.322000000000003</v>
      </c>
      <c r="E330" s="23">
        <v>5000</v>
      </c>
      <c r="F330" s="40">
        <v>39697</v>
      </c>
      <c r="G330" s="40">
        <v>30572</v>
      </c>
      <c r="H330" s="72">
        <v>1</v>
      </c>
      <c r="I330" s="85">
        <f t="shared" ref="I330:I358" si="20">12*1.348*(1/D330*F330+1/E330*G330)+H330</f>
        <v>10745.088590697869</v>
      </c>
      <c r="J330" s="76">
        <f t="shared" si="18"/>
        <v>7970.3921295978253</v>
      </c>
    </row>
    <row r="331" spans="1:10" x14ac:dyDescent="0.25">
      <c r="A331" s="68"/>
      <c r="B331" s="64"/>
      <c r="C331" s="59">
        <f t="shared" si="19"/>
        <v>323</v>
      </c>
      <c r="D331" s="80">
        <f t="shared" ref="D331:D358" si="21">0.001*C331+60</f>
        <v>60.323</v>
      </c>
      <c r="E331" s="23">
        <v>5000</v>
      </c>
      <c r="F331" s="40">
        <v>39697</v>
      </c>
      <c r="G331" s="40">
        <v>30572</v>
      </c>
      <c r="H331" s="72">
        <v>1</v>
      </c>
      <c r="I331" s="85">
        <f t="shared" si="20"/>
        <v>10744.912120992181</v>
      </c>
      <c r="J331" s="76">
        <f t="shared" si="18"/>
        <v>7970.2612173532489</v>
      </c>
    </row>
    <row r="332" spans="1:10" x14ac:dyDescent="0.25">
      <c r="A332" s="68"/>
      <c r="B332" s="64"/>
      <c r="C332" s="59">
        <f t="shared" si="19"/>
        <v>324</v>
      </c>
      <c r="D332" s="80">
        <f t="shared" si="21"/>
        <v>60.323999999999998</v>
      </c>
      <c r="E332" s="23">
        <v>5000</v>
      </c>
      <c r="F332" s="40">
        <v>39697</v>
      </c>
      <c r="G332" s="40">
        <v>30572</v>
      </c>
      <c r="H332" s="72">
        <v>1</v>
      </c>
      <c r="I332" s="85">
        <f t="shared" si="20"/>
        <v>10744.73565713722</v>
      </c>
      <c r="J332" s="76">
        <f t="shared" si="18"/>
        <v>7970.1303094489758</v>
      </c>
    </row>
    <row r="333" spans="1:10" x14ac:dyDescent="0.25">
      <c r="A333" s="68"/>
      <c r="B333" s="64"/>
      <c r="C333" s="59">
        <f t="shared" si="19"/>
        <v>325</v>
      </c>
      <c r="D333" s="80">
        <f t="shared" si="21"/>
        <v>60.325000000000003</v>
      </c>
      <c r="E333" s="23">
        <v>5000</v>
      </c>
      <c r="F333" s="40">
        <v>39697</v>
      </c>
      <c r="G333" s="40">
        <v>30572</v>
      </c>
      <c r="H333" s="72">
        <v>1</v>
      </c>
      <c r="I333" s="85">
        <f t="shared" si="20"/>
        <v>10744.5591991327</v>
      </c>
      <c r="J333" s="76">
        <f t="shared" si="18"/>
        <v>7969.9994058847915</v>
      </c>
    </row>
    <row r="334" spans="1:10" x14ac:dyDescent="0.25">
      <c r="A334" s="68"/>
      <c r="B334" s="64"/>
      <c r="C334" s="59">
        <f t="shared" si="19"/>
        <v>326</v>
      </c>
      <c r="D334" s="80">
        <f t="shared" si="21"/>
        <v>60.326000000000001</v>
      </c>
      <c r="E334" s="23">
        <v>5000</v>
      </c>
      <c r="F334" s="40">
        <v>39697</v>
      </c>
      <c r="G334" s="40">
        <v>30572</v>
      </c>
      <c r="H334" s="72">
        <v>1</v>
      </c>
      <c r="I334" s="85">
        <f t="shared" si="20"/>
        <v>10744.382746978328</v>
      </c>
      <c r="J334" s="76">
        <f t="shared" si="18"/>
        <v>7969.8685066604794</v>
      </c>
    </row>
    <row r="335" spans="1:10" x14ac:dyDescent="0.25">
      <c r="A335" s="68"/>
      <c r="B335" s="64"/>
      <c r="C335" s="59">
        <f t="shared" si="19"/>
        <v>327</v>
      </c>
      <c r="D335" s="80">
        <f t="shared" si="21"/>
        <v>60.326999999999998</v>
      </c>
      <c r="E335" s="23">
        <v>5000</v>
      </c>
      <c r="F335" s="40">
        <v>39697</v>
      </c>
      <c r="G335" s="40">
        <v>30572</v>
      </c>
      <c r="H335" s="72">
        <v>1</v>
      </c>
      <c r="I335" s="85">
        <f t="shared" si="20"/>
        <v>10744.20630067381</v>
      </c>
      <c r="J335" s="76">
        <f t="shared" si="18"/>
        <v>7969.7376117758231</v>
      </c>
    </row>
    <row r="336" spans="1:10" x14ac:dyDescent="0.25">
      <c r="A336" s="68"/>
      <c r="B336" s="64"/>
      <c r="C336" s="59">
        <f t="shared" si="19"/>
        <v>328</v>
      </c>
      <c r="D336" s="80">
        <f t="shared" si="21"/>
        <v>60.328000000000003</v>
      </c>
      <c r="E336" s="23">
        <v>5000</v>
      </c>
      <c r="F336" s="40">
        <v>39697</v>
      </c>
      <c r="G336" s="40">
        <v>30572</v>
      </c>
      <c r="H336" s="72">
        <v>1</v>
      </c>
      <c r="I336" s="85">
        <f t="shared" si="20"/>
        <v>10744.02986021886</v>
      </c>
      <c r="J336" s="76">
        <f t="shared" si="18"/>
        <v>7969.606721230607</v>
      </c>
    </row>
    <row r="337" spans="1:10" x14ac:dyDescent="0.25">
      <c r="A337" s="68"/>
      <c r="B337" s="64"/>
      <c r="C337" s="59">
        <f t="shared" si="19"/>
        <v>329</v>
      </c>
      <c r="D337" s="80">
        <f t="shared" si="21"/>
        <v>60.329000000000001</v>
      </c>
      <c r="E337" s="23">
        <v>5000</v>
      </c>
      <c r="F337" s="40">
        <v>39697</v>
      </c>
      <c r="G337" s="40">
        <v>30572</v>
      </c>
      <c r="H337" s="72">
        <v>1</v>
      </c>
      <c r="I337" s="85">
        <f t="shared" si="20"/>
        <v>10743.853425613182</v>
      </c>
      <c r="J337" s="76">
        <f t="shared" si="18"/>
        <v>7969.4758350246157</v>
      </c>
    </row>
    <row r="338" spans="1:10" x14ac:dyDescent="0.25">
      <c r="A338" s="68"/>
      <c r="B338" s="64"/>
      <c r="C338" s="59">
        <f t="shared" si="19"/>
        <v>330</v>
      </c>
      <c r="D338" s="80">
        <f t="shared" si="21"/>
        <v>60.33</v>
      </c>
      <c r="E338" s="23">
        <v>5000</v>
      </c>
      <c r="F338" s="40">
        <v>39697</v>
      </c>
      <c r="G338" s="40">
        <v>30572</v>
      </c>
      <c r="H338" s="72">
        <v>1</v>
      </c>
      <c r="I338" s="85">
        <f t="shared" si="20"/>
        <v>10743.676996856493</v>
      </c>
      <c r="J338" s="76">
        <f t="shared" si="18"/>
        <v>7969.3449531576343</v>
      </c>
    </row>
    <row r="339" spans="1:10" x14ac:dyDescent="0.25">
      <c r="A339" s="68"/>
      <c r="B339" s="64"/>
      <c r="C339" s="59">
        <f t="shared" si="19"/>
        <v>331</v>
      </c>
      <c r="D339" s="80">
        <f t="shared" si="21"/>
        <v>60.331000000000003</v>
      </c>
      <c r="E339" s="23">
        <v>5000</v>
      </c>
      <c r="F339" s="40">
        <v>39697</v>
      </c>
      <c r="G339" s="40">
        <v>30572</v>
      </c>
      <c r="H339" s="72">
        <v>1</v>
      </c>
      <c r="I339" s="85">
        <f t="shared" si="20"/>
        <v>10743.500573948493</v>
      </c>
      <c r="J339" s="76">
        <f t="shared" si="18"/>
        <v>7969.2140756294448</v>
      </c>
    </row>
    <row r="340" spans="1:10" x14ac:dyDescent="0.25">
      <c r="A340" s="68"/>
      <c r="B340" s="64"/>
      <c r="C340" s="59">
        <f t="shared" si="19"/>
        <v>332</v>
      </c>
      <c r="D340" s="80">
        <f t="shared" si="21"/>
        <v>60.332000000000001</v>
      </c>
      <c r="E340" s="23">
        <v>5000</v>
      </c>
      <c r="F340" s="40">
        <v>39697</v>
      </c>
      <c r="G340" s="40">
        <v>30572</v>
      </c>
      <c r="H340" s="72">
        <v>1</v>
      </c>
      <c r="I340" s="85">
        <f t="shared" si="20"/>
        <v>10743.324156888895</v>
      </c>
      <c r="J340" s="76">
        <f t="shared" si="18"/>
        <v>7969.0832024398333</v>
      </c>
    </row>
    <row r="341" spans="1:10" x14ac:dyDescent="0.25">
      <c r="A341" s="68"/>
      <c r="B341" s="64"/>
      <c r="C341" s="59">
        <f t="shared" si="19"/>
        <v>333</v>
      </c>
      <c r="D341" s="80">
        <f t="shared" si="21"/>
        <v>60.332999999999998</v>
      </c>
      <c r="E341" s="23">
        <v>5000</v>
      </c>
      <c r="F341" s="40">
        <v>39697</v>
      </c>
      <c r="G341" s="40">
        <v>30572</v>
      </c>
      <c r="H341" s="72">
        <v>1</v>
      </c>
      <c r="I341" s="85">
        <f t="shared" si="20"/>
        <v>10743.147745677414</v>
      </c>
      <c r="J341" s="76">
        <f t="shared" si="18"/>
        <v>7968.9523335885842</v>
      </c>
    </row>
    <row r="342" spans="1:10" x14ac:dyDescent="0.25">
      <c r="A342" s="68"/>
      <c r="B342" s="64"/>
      <c r="C342" s="59">
        <f t="shared" si="19"/>
        <v>334</v>
      </c>
      <c r="D342" s="80">
        <f t="shared" si="21"/>
        <v>60.334000000000003</v>
      </c>
      <c r="E342" s="23">
        <v>5000</v>
      </c>
      <c r="F342" s="40">
        <v>39697</v>
      </c>
      <c r="G342" s="40">
        <v>30572</v>
      </c>
      <c r="H342" s="72">
        <v>1</v>
      </c>
      <c r="I342" s="85">
        <f t="shared" si="20"/>
        <v>10742.971340313747</v>
      </c>
      <c r="J342" s="76">
        <f t="shared" si="18"/>
        <v>7968.8214690754794</v>
      </c>
    </row>
    <row r="343" spans="1:10" x14ac:dyDescent="0.25">
      <c r="A343" s="68"/>
      <c r="B343" s="64"/>
      <c r="C343" s="59">
        <f t="shared" si="19"/>
        <v>335</v>
      </c>
      <c r="D343" s="80">
        <f t="shared" si="21"/>
        <v>60.335000000000001</v>
      </c>
      <c r="E343" s="23">
        <v>5000</v>
      </c>
      <c r="F343" s="40">
        <v>39697</v>
      </c>
      <c r="G343" s="40">
        <v>30572</v>
      </c>
      <c r="H343" s="72">
        <v>1</v>
      </c>
      <c r="I343" s="85">
        <f t="shared" si="20"/>
        <v>10742.794940797616</v>
      </c>
      <c r="J343" s="76">
        <f t="shared" si="18"/>
        <v>7968.6906089003069</v>
      </c>
    </row>
    <row r="344" spans="1:10" x14ac:dyDescent="0.25">
      <c r="A344" s="68"/>
      <c r="B344" s="64"/>
      <c r="C344" s="59">
        <f t="shared" si="19"/>
        <v>336</v>
      </c>
      <c r="D344" s="80">
        <f t="shared" si="21"/>
        <v>60.335999999999999</v>
      </c>
      <c r="E344" s="23">
        <v>5000</v>
      </c>
      <c r="F344" s="40">
        <v>39697</v>
      </c>
      <c r="G344" s="40">
        <v>30572</v>
      </c>
      <c r="H344" s="72">
        <v>1</v>
      </c>
      <c r="I344" s="85">
        <f t="shared" si="20"/>
        <v>10742.618547128721</v>
      </c>
      <c r="J344" s="76">
        <f t="shared" si="18"/>
        <v>7968.5597530628484</v>
      </c>
    </row>
    <row r="345" spans="1:10" x14ac:dyDescent="0.25">
      <c r="A345" s="68"/>
      <c r="B345" s="64"/>
      <c r="C345" s="59">
        <f t="shared" si="19"/>
        <v>337</v>
      </c>
      <c r="D345" s="80">
        <f t="shared" si="21"/>
        <v>60.337000000000003</v>
      </c>
      <c r="E345" s="23">
        <v>5000</v>
      </c>
      <c r="F345" s="40">
        <v>39697</v>
      </c>
      <c r="G345" s="40">
        <v>30572</v>
      </c>
      <c r="H345" s="72">
        <v>1</v>
      </c>
      <c r="I345" s="85">
        <f t="shared" si="20"/>
        <v>10742.442159306776</v>
      </c>
      <c r="J345" s="76">
        <f t="shared" si="18"/>
        <v>7968.4289015628892</v>
      </c>
    </row>
    <row r="346" spans="1:10" x14ac:dyDescent="0.25">
      <c r="A346" s="68"/>
      <c r="B346" s="64"/>
      <c r="C346" s="59">
        <f t="shared" si="19"/>
        <v>338</v>
      </c>
      <c r="D346" s="80">
        <f t="shared" si="21"/>
        <v>60.338000000000001</v>
      </c>
      <c r="E346" s="23">
        <v>5000</v>
      </c>
      <c r="F346" s="40">
        <v>39697</v>
      </c>
      <c r="G346" s="40">
        <v>30572</v>
      </c>
      <c r="H346" s="72">
        <v>1</v>
      </c>
      <c r="I346" s="85">
        <f t="shared" si="20"/>
        <v>10742.265777331488</v>
      </c>
      <c r="J346" s="76">
        <f t="shared" si="18"/>
        <v>7968.298054400213</v>
      </c>
    </row>
    <row r="347" spans="1:10" x14ac:dyDescent="0.25">
      <c r="A347" s="68"/>
      <c r="B347" s="64"/>
      <c r="C347" s="59">
        <f t="shared" si="19"/>
        <v>339</v>
      </c>
      <c r="D347" s="80">
        <f t="shared" si="21"/>
        <v>60.338999999999999</v>
      </c>
      <c r="E347" s="23">
        <v>5000</v>
      </c>
      <c r="F347" s="40">
        <v>39697</v>
      </c>
      <c r="G347" s="40">
        <v>30572</v>
      </c>
      <c r="H347" s="72">
        <v>1</v>
      </c>
      <c r="I347" s="85">
        <f t="shared" si="20"/>
        <v>10742.089401202567</v>
      </c>
      <c r="J347" s="76">
        <f t="shared" si="18"/>
        <v>7968.1672115746042</v>
      </c>
    </row>
    <row r="348" spans="1:10" x14ac:dyDescent="0.25">
      <c r="A348" s="68"/>
      <c r="B348" s="64"/>
      <c r="C348" s="59">
        <f t="shared" si="19"/>
        <v>340</v>
      </c>
      <c r="D348" s="80">
        <f t="shared" si="21"/>
        <v>60.34</v>
      </c>
      <c r="E348" s="23">
        <v>5000</v>
      </c>
      <c r="F348" s="40">
        <v>39697</v>
      </c>
      <c r="G348" s="40">
        <v>30572</v>
      </c>
      <c r="H348" s="72">
        <v>1</v>
      </c>
      <c r="I348" s="85">
        <f t="shared" si="20"/>
        <v>10741.913030919723</v>
      </c>
      <c r="J348" s="76">
        <f t="shared" si="18"/>
        <v>7968.0363730858462</v>
      </c>
    </row>
    <row r="349" spans="1:10" x14ac:dyDescent="0.25">
      <c r="A349" s="68"/>
      <c r="B349" s="64"/>
      <c r="C349" s="59">
        <f t="shared" si="19"/>
        <v>341</v>
      </c>
      <c r="D349" s="80">
        <f t="shared" si="21"/>
        <v>60.341000000000001</v>
      </c>
      <c r="E349" s="23">
        <v>5000</v>
      </c>
      <c r="F349" s="40">
        <v>39697</v>
      </c>
      <c r="G349" s="40">
        <v>30572</v>
      </c>
      <c r="H349" s="72">
        <v>1</v>
      </c>
      <c r="I349" s="85">
        <f t="shared" si="20"/>
        <v>10741.736666482666</v>
      </c>
      <c r="J349" s="76">
        <f t="shared" si="18"/>
        <v>7967.9055389337273</v>
      </c>
    </row>
    <row r="350" spans="1:10" x14ac:dyDescent="0.25">
      <c r="A350" s="68"/>
      <c r="B350" s="64"/>
      <c r="C350" s="59">
        <f t="shared" si="19"/>
        <v>342</v>
      </c>
      <c r="D350" s="80">
        <f t="shared" si="21"/>
        <v>60.341999999999999</v>
      </c>
      <c r="E350" s="23">
        <v>5000</v>
      </c>
      <c r="F350" s="40">
        <v>39697</v>
      </c>
      <c r="G350" s="40">
        <v>30572</v>
      </c>
      <c r="H350" s="72">
        <v>1</v>
      </c>
      <c r="I350" s="85">
        <f t="shared" si="20"/>
        <v>10741.560307891103</v>
      </c>
      <c r="J350" s="76">
        <f t="shared" si="18"/>
        <v>7967.7747091180281</v>
      </c>
    </row>
    <row r="351" spans="1:10" x14ac:dyDescent="0.25">
      <c r="A351" s="68"/>
      <c r="B351" s="64"/>
      <c r="C351" s="59">
        <f t="shared" si="19"/>
        <v>343</v>
      </c>
      <c r="D351" s="80">
        <f t="shared" si="21"/>
        <v>60.343000000000004</v>
      </c>
      <c r="E351" s="23">
        <v>5000</v>
      </c>
      <c r="F351" s="40">
        <v>39697</v>
      </c>
      <c r="G351" s="40">
        <v>30572</v>
      </c>
      <c r="H351" s="72">
        <v>1</v>
      </c>
      <c r="I351" s="85">
        <f t="shared" si="20"/>
        <v>10741.383955144742</v>
      </c>
      <c r="J351" s="76">
        <f t="shared" si="18"/>
        <v>7967.6438836385314</v>
      </c>
    </row>
    <row r="352" spans="1:10" x14ac:dyDescent="0.25">
      <c r="A352" s="68"/>
      <c r="B352" s="64"/>
      <c r="C352" s="59">
        <f t="shared" si="19"/>
        <v>344</v>
      </c>
      <c r="D352" s="80">
        <f t="shared" si="21"/>
        <v>60.344000000000001</v>
      </c>
      <c r="E352" s="23">
        <v>5000</v>
      </c>
      <c r="F352" s="40">
        <v>39697</v>
      </c>
      <c r="G352" s="40">
        <v>30572</v>
      </c>
      <c r="H352" s="72">
        <v>1</v>
      </c>
      <c r="I352" s="85">
        <f t="shared" si="20"/>
        <v>10741.207608243301</v>
      </c>
      <c r="J352" s="76">
        <f t="shared" si="18"/>
        <v>7967.5130624950298</v>
      </c>
    </row>
    <row r="353" spans="1:10" x14ac:dyDescent="0.25">
      <c r="A353" s="68"/>
      <c r="B353" s="64"/>
      <c r="C353" s="59">
        <f t="shared" si="19"/>
        <v>345</v>
      </c>
      <c r="D353" s="80">
        <f t="shared" si="21"/>
        <v>60.344999999999999</v>
      </c>
      <c r="E353" s="23">
        <v>5000</v>
      </c>
      <c r="F353" s="40">
        <v>39697</v>
      </c>
      <c r="G353" s="40">
        <v>30572</v>
      </c>
      <c r="H353" s="72">
        <v>1</v>
      </c>
      <c r="I353" s="85">
        <f t="shared" si="20"/>
        <v>10741.031267186478</v>
      </c>
      <c r="J353" s="76">
        <f t="shared" si="18"/>
        <v>7967.3822456872977</v>
      </c>
    </row>
    <row r="354" spans="1:10" x14ac:dyDescent="0.25">
      <c r="A354" s="68"/>
      <c r="B354" s="64"/>
      <c r="C354" s="59">
        <f t="shared" si="19"/>
        <v>346</v>
      </c>
      <c r="D354" s="80">
        <f t="shared" si="21"/>
        <v>60.345999999999997</v>
      </c>
      <c r="E354" s="23">
        <v>5000</v>
      </c>
      <c r="F354" s="40">
        <v>39697</v>
      </c>
      <c r="G354" s="40">
        <v>30572</v>
      </c>
      <c r="H354" s="72">
        <v>1</v>
      </c>
      <c r="I354" s="85">
        <f t="shared" si="20"/>
        <v>10740.854931973994</v>
      </c>
      <c r="J354" s="76">
        <f t="shared" si="18"/>
        <v>7967.2514332151277</v>
      </c>
    </row>
    <row r="355" spans="1:10" x14ac:dyDescent="0.25">
      <c r="A355" s="68"/>
      <c r="B355" s="64"/>
      <c r="C355" s="59">
        <f t="shared" si="19"/>
        <v>347</v>
      </c>
      <c r="D355" s="80">
        <f t="shared" si="21"/>
        <v>60.347000000000001</v>
      </c>
      <c r="E355" s="23">
        <v>5000</v>
      </c>
      <c r="F355" s="40">
        <v>39697</v>
      </c>
      <c r="G355" s="40">
        <v>30572</v>
      </c>
      <c r="H355" s="72">
        <v>1</v>
      </c>
      <c r="I355" s="85">
        <f t="shared" si="20"/>
        <v>10740.678602605547</v>
      </c>
      <c r="J355" s="76">
        <f t="shared" si="18"/>
        <v>7967.120625078298</v>
      </c>
    </row>
    <row r="356" spans="1:10" x14ac:dyDescent="0.25">
      <c r="A356" s="68"/>
      <c r="B356" s="64"/>
      <c r="C356" s="59">
        <f t="shared" si="19"/>
        <v>348</v>
      </c>
      <c r="D356" s="80">
        <f t="shared" si="21"/>
        <v>60.347999999999999</v>
      </c>
      <c r="E356" s="23">
        <v>5000</v>
      </c>
      <c r="F356" s="40">
        <v>39697</v>
      </c>
      <c r="G356" s="40">
        <v>30572</v>
      </c>
      <c r="H356" s="72">
        <v>1</v>
      </c>
      <c r="I356" s="85">
        <f t="shared" si="20"/>
        <v>10740.502279080854</v>
      </c>
      <c r="J356" s="76">
        <f t="shared" si="18"/>
        <v>7966.9898212765966</v>
      </c>
    </row>
    <row r="357" spans="1:10" x14ac:dyDescent="0.25">
      <c r="A357" s="68"/>
      <c r="B357" s="64"/>
      <c r="C357" s="59">
        <f t="shared" si="19"/>
        <v>349</v>
      </c>
      <c r="D357" s="80">
        <f t="shared" si="21"/>
        <v>60.348999999999997</v>
      </c>
      <c r="E357" s="23">
        <v>5000</v>
      </c>
      <c r="F357" s="40">
        <v>39697</v>
      </c>
      <c r="G357" s="40">
        <v>30572</v>
      </c>
      <c r="H357" s="72">
        <v>1</v>
      </c>
      <c r="I357" s="85">
        <f t="shared" si="20"/>
        <v>10740.325961399622</v>
      </c>
      <c r="J357" s="76">
        <f t="shared" si="18"/>
        <v>7966.859021809807</v>
      </c>
    </row>
    <row r="358" spans="1:10" ht="13.8" thickBot="1" x14ac:dyDescent="0.3">
      <c r="A358" s="69"/>
      <c r="B358" s="77"/>
      <c r="C358" s="60">
        <f t="shared" si="19"/>
        <v>350</v>
      </c>
      <c r="D358" s="43">
        <f t="shared" si="21"/>
        <v>60.35</v>
      </c>
      <c r="E358" s="29">
        <v>5000</v>
      </c>
      <c r="F358" s="44">
        <v>39697</v>
      </c>
      <c r="G358" s="44">
        <v>30572</v>
      </c>
      <c r="H358" s="78">
        <v>1</v>
      </c>
      <c r="I358" s="86">
        <f t="shared" si="20"/>
        <v>10740.149649561559</v>
      </c>
      <c r="J358" s="79">
        <f t="shared" si="18"/>
        <v>7966.7282266777129</v>
      </c>
    </row>
    <row r="359" spans="1:10" x14ac:dyDescent="0.25">
      <c r="D359" s="54"/>
      <c r="F359" s="55"/>
    </row>
    <row r="360" spans="1:10" x14ac:dyDescent="0.25">
      <c r="D360" s="54"/>
      <c r="F360" s="55"/>
    </row>
    <row r="361" spans="1:10" x14ac:dyDescent="0.25">
      <c r="D361" s="54"/>
      <c r="F361" s="55"/>
    </row>
    <row r="362" spans="1:10" x14ac:dyDescent="0.25">
      <c r="D362" s="54"/>
      <c r="F362" s="55"/>
    </row>
    <row r="363" spans="1:10" x14ac:dyDescent="0.25">
      <c r="D363" s="54"/>
      <c r="F363" s="55"/>
    </row>
    <row r="364" spans="1:10" x14ac:dyDescent="0.25">
      <c r="D364" s="54"/>
      <c r="F364" s="55"/>
    </row>
    <row r="365" spans="1:10" x14ac:dyDescent="0.25">
      <c r="D365" s="54"/>
      <c r="F365" s="55"/>
    </row>
    <row r="366" spans="1:10" x14ac:dyDescent="0.25">
      <c r="D366" s="54"/>
      <c r="F366" s="55"/>
    </row>
    <row r="367" spans="1:10" x14ac:dyDescent="0.25">
      <c r="D367" s="54"/>
      <c r="F367" s="55"/>
    </row>
    <row r="368" spans="1:10" x14ac:dyDescent="0.25">
      <c r="D368" s="54"/>
      <c r="F368" s="55"/>
    </row>
    <row r="369" spans="4:6" x14ac:dyDescent="0.25">
      <c r="D369" s="54"/>
      <c r="F369" s="55"/>
    </row>
    <row r="370" spans="4:6" x14ac:dyDescent="0.25">
      <c r="D370" s="54"/>
      <c r="F370" s="55"/>
    </row>
    <row r="371" spans="4:6" x14ac:dyDescent="0.25">
      <c r="D371" s="54"/>
      <c r="F371" s="55"/>
    </row>
    <row r="372" spans="4:6" x14ac:dyDescent="0.25">
      <c r="D372" s="54"/>
      <c r="F372" s="55"/>
    </row>
    <row r="373" spans="4:6" x14ac:dyDescent="0.25">
      <c r="D373" s="54"/>
      <c r="F373" s="55"/>
    </row>
    <row r="374" spans="4:6" x14ac:dyDescent="0.25">
      <c r="D374" s="54"/>
      <c r="F374" s="55"/>
    </row>
    <row r="375" spans="4:6" x14ac:dyDescent="0.25">
      <c r="D375" s="54"/>
      <c r="F375" s="55"/>
    </row>
    <row r="376" spans="4:6" x14ac:dyDescent="0.25">
      <c r="D376" s="54"/>
      <c r="F376" s="55"/>
    </row>
    <row r="377" spans="4:6" x14ac:dyDescent="0.25">
      <c r="D377" s="54"/>
      <c r="F377" s="55"/>
    </row>
    <row r="378" spans="4:6" x14ac:dyDescent="0.25">
      <c r="D378" s="54"/>
      <c r="F378" s="55"/>
    </row>
    <row r="379" spans="4:6" x14ac:dyDescent="0.25">
      <c r="D379" s="54"/>
      <c r="F379" s="55"/>
    </row>
    <row r="380" spans="4:6" x14ac:dyDescent="0.25">
      <c r="D380" s="54"/>
      <c r="F380" s="55"/>
    </row>
    <row r="381" spans="4:6" x14ac:dyDescent="0.25">
      <c r="D381" s="54"/>
      <c r="F381" s="55"/>
    </row>
    <row r="382" spans="4:6" x14ac:dyDescent="0.25">
      <c r="D382" s="54"/>
      <c r="F382" s="55"/>
    </row>
    <row r="383" spans="4:6" x14ac:dyDescent="0.25">
      <c r="D383" s="54"/>
      <c r="F383" s="55"/>
    </row>
    <row r="384" spans="4:6" x14ac:dyDescent="0.25">
      <c r="D384" s="54"/>
      <c r="F384" s="55"/>
    </row>
    <row r="385" spans="4:6" x14ac:dyDescent="0.25">
      <c r="D385" s="54"/>
      <c r="F385" s="55"/>
    </row>
    <row r="386" spans="4:6" x14ac:dyDescent="0.25">
      <c r="D386" s="54"/>
      <c r="F386" s="55"/>
    </row>
    <row r="387" spans="4:6" x14ac:dyDescent="0.25">
      <c r="D387" s="54"/>
      <c r="F387" s="55"/>
    </row>
    <row r="388" spans="4:6" x14ac:dyDescent="0.25">
      <c r="D388" s="54"/>
      <c r="F388" s="55"/>
    </row>
    <row r="389" spans="4:6" x14ac:dyDescent="0.25">
      <c r="D389" s="54"/>
      <c r="F389" s="55"/>
    </row>
    <row r="390" spans="4:6" x14ac:dyDescent="0.25">
      <c r="D390" s="54"/>
      <c r="F390" s="55"/>
    </row>
    <row r="391" spans="4:6" x14ac:dyDescent="0.25">
      <c r="D391" s="54"/>
    </row>
    <row r="392" spans="4:6" x14ac:dyDescent="0.25">
      <c r="D392" s="54"/>
    </row>
    <row r="393" spans="4:6" x14ac:dyDescent="0.25">
      <c r="D393" s="54"/>
    </row>
    <row r="394" spans="4:6" x14ac:dyDescent="0.25">
      <c r="D394" s="54"/>
    </row>
    <row r="395" spans="4:6" x14ac:dyDescent="0.25">
      <c r="D395" s="54"/>
    </row>
    <row r="396" spans="4:6" x14ac:dyDescent="0.25">
      <c r="D396" s="54"/>
    </row>
    <row r="397" spans="4:6" x14ac:dyDescent="0.25">
      <c r="D397" s="54"/>
    </row>
    <row r="398" spans="4:6" x14ac:dyDescent="0.25">
      <c r="D398" s="54"/>
    </row>
    <row r="399" spans="4:6" x14ac:dyDescent="0.25">
      <c r="D399" s="54"/>
    </row>
    <row r="400" spans="4:6" x14ac:dyDescent="0.25">
      <c r="D400" s="54"/>
    </row>
    <row r="401" spans="4:4" x14ac:dyDescent="0.25">
      <c r="D401" s="54"/>
    </row>
    <row r="402" spans="4:4" x14ac:dyDescent="0.25">
      <c r="D402" s="54"/>
    </row>
    <row r="403" spans="4:4" x14ac:dyDescent="0.25">
      <c r="D403" s="54"/>
    </row>
    <row r="404" spans="4:4" x14ac:dyDescent="0.25">
      <c r="D404" s="54"/>
    </row>
    <row r="405" spans="4:4" x14ac:dyDescent="0.25">
      <c r="D405" s="54"/>
    </row>
    <row r="406" spans="4:4" x14ac:dyDescent="0.25">
      <c r="D406" s="54"/>
    </row>
    <row r="407" spans="4:4" x14ac:dyDescent="0.25">
      <c r="D407" s="54"/>
    </row>
    <row r="408" spans="4:4" x14ac:dyDescent="0.25">
      <c r="D408" s="54"/>
    </row>
    <row r="409" spans="4:4" x14ac:dyDescent="0.25">
      <c r="D409" s="54"/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ageMargins left="0.78740157499999996" right="0.78740157499999996" top="0.984251969" bottom="0.984251969" header="0.4921259845" footer="0.4921259845"/>
  <pageSetup scale="64" fitToHeight="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7"/>
  <sheetViews>
    <sheetView workbookViewId="0">
      <selection activeCell="J9" sqref="J9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14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1</v>
      </c>
      <c r="D9" s="15"/>
      <c r="E9" s="15">
        <f>(0.16*C9+14.5)/0.75</f>
        <v>19.546666666666667</v>
      </c>
      <c r="F9" s="17"/>
      <c r="G9" s="17">
        <v>26158</v>
      </c>
      <c r="H9" s="18">
        <v>59</v>
      </c>
      <c r="I9" s="19">
        <f>12*1.348*(1/E9*G9)+H9</f>
        <v>21706.26166439291</v>
      </c>
      <c r="J9" s="19">
        <f>12*(1/E9*G9)</f>
        <v>16058.799454297408</v>
      </c>
    </row>
    <row r="10" spans="1:10" x14ac:dyDescent="0.25">
      <c r="A10" s="20"/>
      <c r="B10" s="21"/>
      <c r="C10" s="22">
        <v>2</v>
      </c>
      <c r="D10" s="50"/>
      <c r="E10" s="38">
        <f t="shared" ref="E10:E37" si="0">(0.16*C10+14.5)/0.75</f>
        <v>19.760000000000002</v>
      </c>
      <c r="F10" s="49"/>
      <c r="G10" s="40">
        <v>26158</v>
      </c>
      <c r="H10" s="41">
        <v>59</v>
      </c>
      <c r="I10" s="85">
        <f t="shared" ref="I10:I37" si="1">12*1.348*(1/E10*G10)+H10</f>
        <v>21472.55303643725</v>
      </c>
      <c r="J10" s="25">
        <f t="shared" ref="J10:J37" si="2">12*(1/E10*G10)</f>
        <v>15885.425101214574</v>
      </c>
    </row>
    <row r="11" spans="1:10" x14ac:dyDescent="0.25">
      <c r="A11" s="20"/>
      <c r="B11" s="21"/>
      <c r="C11" s="22">
        <v>3</v>
      </c>
      <c r="D11" s="50"/>
      <c r="E11" s="42">
        <f t="shared" si="0"/>
        <v>19.973333333333333</v>
      </c>
      <c r="F11" s="49"/>
      <c r="G11" s="40">
        <v>26158</v>
      </c>
      <c r="H11" s="41">
        <v>59</v>
      </c>
      <c r="I11" s="85">
        <f t="shared" si="1"/>
        <v>21243.836849132178</v>
      </c>
      <c r="J11" s="25">
        <f t="shared" si="2"/>
        <v>15715.754339118826</v>
      </c>
    </row>
    <row r="12" spans="1:10" x14ac:dyDescent="0.25">
      <c r="A12" s="20"/>
      <c r="B12" s="21"/>
      <c r="C12" s="22">
        <v>4</v>
      </c>
      <c r="D12" s="50"/>
      <c r="E12" s="42">
        <f t="shared" si="0"/>
        <v>20.186666666666667</v>
      </c>
      <c r="F12" s="49"/>
      <c r="G12" s="40">
        <v>26158</v>
      </c>
      <c r="H12" s="41">
        <v>59</v>
      </c>
      <c r="I12" s="85">
        <f t="shared" si="1"/>
        <v>21019.954821664465</v>
      </c>
      <c r="J12" s="25">
        <f t="shared" si="2"/>
        <v>15549.669749009247</v>
      </c>
    </row>
    <row r="13" spans="1:10" x14ac:dyDescent="0.25">
      <c r="A13" s="20"/>
      <c r="B13" s="21"/>
      <c r="C13" s="22">
        <v>5</v>
      </c>
      <c r="D13" s="50"/>
      <c r="E13" s="42">
        <f t="shared" si="0"/>
        <v>20.400000000000002</v>
      </c>
      <c r="F13" s="49"/>
      <c r="G13" s="40">
        <v>26158</v>
      </c>
      <c r="H13" s="41">
        <v>59</v>
      </c>
      <c r="I13" s="85">
        <f t="shared" si="1"/>
        <v>20800.755294117647</v>
      </c>
      <c r="J13" s="25">
        <f t="shared" si="2"/>
        <v>15387.058823529409</v>
      </c>
    </row>
    <row r="14" spans="1:10" x14ac:dyDescent="0.25">
      <c r="A14" s="20"/>
      <c r="B14" s="21"/>
      <c r="C14" s="22">
        <v>6</v>
      </c>
      <c r="D14" s="50"/>
      <c r="E14" s="42">
        <f t="shared" si="0"/>
        <v>20.613333333333333</v>
      </c>
      <c r="F14" s="49"/>
      <c r="G14" s="40">
        <v>26158</v>
      </c>
      <c r="H14" s="41">
        <v>59</v>
      </c>
      <c r="I14" s="85">
        <f t="shared" si="1"/>
        <v>20586.092884864167</v>
      </c>
      <c r="J14" s="25">
        <f t="shared" si="2"/>
        <v>15227.813712807245</v>
      </c>
    </row>
    <row r="15" spans="1:10" x14ac:dyDescent="0.25">
      <c r="A15" s="20"/>
      <c r="B15" s="21"/>
      <c r="C15" s="22">
        <v>7</v>
      </c>
      <c r="D15" s="50"/>
      <c r="E15" s="42">
        <f t="shared" si="0"/>
        <v>20.826666666666668</v>
      </c>
      <c r="F15" s="49"/>
      <c r="G15" s="40">
        <v>26158</v>
      </c>
      <c r="H15" s="41">
        <v>59</v>
      </c>
      <c r="I15" s="85">
        <f t="shared" si="1"/>
        <v>20375.828169014087</v>
      </c>
      <c r="J15" s="25">
        <f t="shared" si="2"/>
        <v>15071.830985915492</v>
      </c>
    </row>
    <row r="16" spans="1:10" x14ac:dyDescent="0.25">
      <c r="A16" s="20"/>
      <c r="B16" s="21"/>
      <c r="C16" s="22">
        <v>8</v>
      </c>
      <c r="D16" s="50"/>
      <c r="E16" s="42">
        <f t="shared" si="0"/>
        <v>21.04</v>
      </c>
      <c r="F16" s="49"/>
      <c r="G16" s="40">
        <v>26158</v>
      </c>
      <c r="H16" s="41">
        <v>59</v>
      </c>
      <c r="I16" s="85">
        <f t="shared" si="1"/>
        <v>20169.827376425863</v>
      </c>
      <c r="J16" s="25">
        <f t="shared" si="2"/>
        <v>14919.011406844109</v>
      </c>
    </row>
    <row r="17" spans="1:10" x14ac:dyDescent="0.25">
      <c r="A17" s="20"/>
      <c r="B17" s="21"/>
      <c r="C17" s="22">
        <v>9</v>
      </c>
      <c r="D17" s="50"/>
      <c r="E17" s="42">
        <f t="shared" si="0"/>
        <v>21.253333333333334</v>
      </c>
      <c r="F17" s="49"/>
      <c r="G17" s="40">
        <v>26158</v>
      </c>
      <c r="H17" s="41">
        <v>59</v>
      </c>
      <c r="I17" s="85">
        <f t="shared" si="1"/>
        <v>19967.962107904645</v>
      </c>
      <c r="J17" s="25">
        <f t="shared" si="2"/>
        <v>14769.259723964868</v>
      </c>
    </row>
    <row r="18" spans="1:10" x14ac:dyDescent="0.25">
      <c r="A18" s="20"/>
      <c r="B18" s="21"/>
      <c r="C18" s="22">
        <v>10</v>
      </c>
      <c r="D18" s="50"/>
      <c r="E18" s="42">
        <f t="shared" si="0"/>
        <v>21.466666666666669</v>
      </c>
      <c r="F18" s="49"/>
      <c r="G18" s="40">
        <v>26158</v>
      </c>
      <c r="H18" s="41">
        <v>59</v>
      </c>
      <c r="I18" s="85">
        <f t="shared" si="1"/>
        <v>19770.109068322981</v>
      </c>
      <c r="J18" s="25">
        <f t="shared" si="2"/>
        <v>14622.484472049688</v>
      </c>
    </row>
    <row r="19" spans="1:10" x14ac:dyDescent="0.25">
      <c r="A19" s="20"/>
      <c r="B19" s="21"/>
      <c r="C19" s="22">
        <v>11</v>
      </c>
      <c r="D19" s="50"/>
      <c r="E19" s="42">
        <f t="shared" si="0"/>
        <v>21.680000000000003</v>
      </c>
      <c r="F19" s="49"/>
      <c r="G19" s="40">
        <v>26158</v>
      </c>
      <c r="H19" s="41">
        <v>59</v>
      </c>
      <c r="I19" s="85">
        <f t="shared" si="1"/>
        <v>19576.149815498156</v>
      </c>
      <c r="J19" s="25">
        <f t="shared" si="2"/>
        <v>14478.597785977858</v>
      </c>
    </row>
    <row r="20" spans="1:10" x14ac:dyDescent="0.25">
      <c r="A20" s="20"/>
      <c r="B20" s="21"/>
      <c r="C20" s="22">
        <v>12</v>
      </c>
      <c r="D20" s="50"/>
      <c r="E20" s="42">
        <f t="shared" si="0"/>
        <v>21.893333333333334</v>
      </c>
      <c r="F20" s="49"/>
      <c r="G20" s="40">
        <v>26158</v>
      </c>
      <c r="H20" s="41">
        <v>59</v>
      </c>
      <c r="I20" s="85">
        <f t="shared" si="1"/>
        <v>19385.970523751526</v>
      </c>
      <c r="J20" s="25">
        <f t="shared" si="2"/>
        <v>14337.515225334959</v>
      </c>
    </row>
    <row r="21" spans="1:10" x14ac:dyDescent="0.25">
      <c r="A21" s="20"/>
      <c r="B21" s="21"/>
      <c r="C21" s="22">
        <v>13</v>
      </c>
      <c r="D21" s="50"/>
      <c r="E21" s="42">
        <f t="shared" si="0"/>
        <v>22.106666666666666</v>
      </c>
      <c r="F21" s="49"/>
      <c r="G21" s="40">
        <v>26158</v>
      </c>
      <c r="H21" s="41">
        <v>59</v>
      </c>
      <c r="I21" s="85">
        <f t="shared" si="1"/>
        <v>19199.461761158025</v>
      </c>
      <c r="J21" s="25">
        <f t="shared" si="2"/>
        <v>14199.155609167674</v>
      </c>
    </row>
    <row r="22" spans="1:10" x14ac:dyDescent="0.25">
      <c r="A22" s="20"/>
      <c r="B22" s="21"/>
      <c r="C22" s="22">
        <v>14</v>
      </c>
      <c r="D22" s="50"/>
      <c r="E22" s="42">
        <f t="shared" si="0"/>
        <v>22.320000000000004</v>
      </c>
      <c r="F22" s="49"/>
      <c r="G22" s="40">
        <v>26158</v>
      </c>
      <c r="H22" s="41">
        <v>59</v>
      </c>
      <c r="I22" s="85">
        <f t="shared" si="1"/>
        <v>19016.518279569889</v>
      </c>
      <c r="J22" s="25">
        <f t="shared" si="2"/>
        <v>14063.440860215051</v>
      </c>
    </row>
    <row r="23" spans="1:10" x14ac:dyDescent="0.25">
      <c r="A23" s="20"/>
      <c r="B23" s="21"/>
      <c r="C23" s="22">
        <v>15</v>
      </c>
      <c r="D23" s="50"/>
      <c r="E23" s="42">
        <f t="shared" si="0"/>
        <v>22.533333333333331</v>
      </c>
      <c r="F23" s="49"/>
      <c r="G23" s="40">
        <v>26158</v>
      </c>
      <c r="H23" s="41">
        <v>59</v>
      </c>
      <c r="I23" s="85">
        <f t="shared" si="1"/>
        <v>18837.038816568052</v>
      </c>
      <c r="J23" s="25">
        <f t="shared" si="2"/>
        <v>13930.295857988167</v>
      </c>
    </row>
    <row r="24" spans="1:10" x14ac:dyDescent="0.25">
      <c r="A24" s="20"/>
      <c r="B24" s="21"/>
      <c r="C24" s="22">
        <v>16</v>
      </c>
      <c r="D24" s="50"/>
      <c r="E24" s="42">
        <f t="shared" si="0"/>
        <v>22.746666666666666</v>
      </c>
      <c r="F24" s="49"/>
      <c r="G24" s="40">
        <v>26158</v>
      </c>
      <c r="H24" s="41">
        <v>59</v>
      </c>
      <c r="I24" s="85">
        <f t="shared" si="1"/>
        <v>18660.925908558034</v>
      </c>
      <c r="J24" s="25">
        <f t="shared" si="2"/>
        <v>13799.648300117235</v>
      </c>
    </row>
    <row r="25" spans="1:10" x14ac:dyDescent="0.25">
      <c r="A25" s="20"/>
      <c r="B25" s="21"/>
      <c r="C25" s="22">
        <v>17</v>
      </c>
      <c r="D25" s="50"/>
      <c r="E25" s="42">
        <f t="shared" si="0"/>
        <v>22.959999999999997</v>
      </c>
      <c r="F25" s="49"/>
      <c r="G25" s="40">
        <v>26158</v>
      </c>
      <c r="H25" s="41">
        <v>59</v>
      </c>
      <c r="I25" s="85">
        <f t="shared" si="1"/>
        <v>18488.08571428572</v>
      </c>
      <c r="J25" s="25">
        <f t="shared" si="2"/>
        <v>13671.428571428572</v>
      </c>
    </row>
    <row r="26" spans="1:10" x14ac:dyDescent="0.25">
      <c r="A26" s="20"/>
      <c r="B26" s="21"/>
      <c r="C26" s="22">
        <v>18</v>
      </c>
      <c r="D26" s="50"/>
      <c r="E26" s="42">
        <f t="shared" si="0"/>
        <v>23.173333333333332</v>
      </c>
      <c r="F26" s="49"/>
      <c r="G26" s="40">
        <v>26158</v>
      </c>
      <c r="H26" s="41">
        <v>59</v>
      </c>
      <c r="I26" s="85">
        <f t="shared" si="1"/>
        <v>18318.427848101266</v>
      </c>
      <c r="J26" s="25">
        <f t="shared" si="2"/>
        <v>13545.569620253164</v>
      </c>
    </row>
    <row r="27" spans="1:10" x14ac:dyDescent="0.25">
      <c r="A27" s="20"/>
      <c r="B27" s="21"/>
      <c r="C27" s="22">
        <v>19</v>
      </c>
      <c r="D27" s="50"/>
      <c r="E27" s="42">
        <f t="shared" si="0"/>
        <v>23.386666666666667</v>
      </c>
      <c r="F27" s="49"/>
      <c r="G27" s="40">
        <v>26158</v>
      </c>
      <c r="H27" s="41">
        <v>59</v>
      </c>
      <c r="I27" s="85">
        <f t="shared" si="1"/>
        <v>18151.865222348919</v>
      </c>
      <c r="J27" s="25">
        <f t="shared" si="2"/>
        <v>13422.006841505132</v>
      </c>
    </row>
    <row r="28" spans="1:10" x14ac:dyDescent="0.25">
      <c r="A28" s="20"/>
      <c r="B28" s="21"/>
      <c r="C28" s="22">
        <v>20</v>
      </c>
      <c r="D28" s="50"/>
      <c r="E28" s="42">
        <f t="shared" si="0"/>
        <v>23.599999999999998</v>
      </c>
      <c r="F28" s="49"/>
      <c r="G28" s="40">
        <v>26158</v>
      </c>
      <c r="H28" s="41">
        <v>59</v>
      </c>
      <c r="I28" s="85">
        <f t="shared" si="1"/>
        <v>17988.313898305089</v>
      </c>
      <c r="J28" s="25">
        <f t="shared" si="2"/>
        <v>13300.677966101695</v>
      </c>
    </row>
    <row r="29" spans="1:10" x14ac:dyDescent="0.25">
      <c r="A29" s="20"/>
      <c r="B29" s="21"/>
      <c r="C29" s="22">
        <v>21</v>
      </c>
      <c r="D29" s="50"/>
      <c r="E29" s="42">
        <f t="shared" si="0"/>
        <v>23.813333333333333</v>
      </c>
      <c r="F29" s="49"/>
      <c r="G29" s="40">
        <v>26158</v>
      </c>
      <c r="H29" s="41">
        <v>59</v>
      </c>
      <c r="I29" s="85">
        <f t="shared" si="1"/>
        <v>17827.692945128783</v>
      </c>
      <c r="J29" s="25">
        <f t="shared" si="2"/>
        <v>13181.52295632699</v>
      </c>
    </row>
    <row r="30" spans="1:10" x14ac:dyDescent="0.25">
      <c r="A30" s="20"/>
      <c r="B30" s="21"/>
      <c r="C30" s="22">
        <v>22</v>
      </c>
      <c r="D30" s="50"/>
      <c r="E30" s="42">
        <f t="shared" si="0"/>
        <v>24.026666666666667</v>
      </c>
      <c r="F30" s="49"/>
      <c r="G30" s="40">
        <v>26158</v>
      </c>
      <c r="H30" s="41">
        <v>59</v>
      </c>
      <c r="I30" s="85">
        <f t="shared" si="1"/>
        <v>17669.924306326306</v>
      </c>
      <c r="J30" s="25">
        <f t="shared" si="2"/>
        <v>13064.483906770256</v>
      </c>
    </row>
    <row r="31" spans="1:10" x14ac:dyDescent="0.25">
      <c r="A31" s="20"/>
      <c r="B31" s="21"/>
      <c r="C31" s="22">
        <v>23</v>
      </c>
      <c r="D31" s="50"/>
      <c r="E31" s="42">
        <f t="shared" si="0"/>
        <v>24.24</v>
      </c>
      <c r="F31" s="49"/>
      <c r="G31" s="40">
        <v>26158</v>
      </c>
      <c r="H31" s="41">
        <v>59</v>
      </c>
      <c r="I31" s="85">
        <f t="shared" si="1"/>
        <v>17514.932673267329</v>
      </c>
      <c r="J31" s="25">
        <f t="shared" si="2"/>
        <v>12949.504950495048</v>
      </c>
    </row>
    <row r="32" spans="1:10" x14ac:dyDescent="0.25">
      <c r="A32" s="20"/>
      <c r="B32" s="21"/>
      <c r="C32" s="22">
        <v>24</v>
      </c>
      <c r="D32" s="50"/>
      <c r="E32" s="42">
        <f t="shared" si="0"/>
        <v>24.453333333333333</v>
      </c>
      <c r="F32" s="49"/>
      <c r="G32" s="40">
        <v>26158</v>
      </c>
      <c r="H32" s="41">
        <v>59</v>
      </c>
      <c r="I32" s="85">
        <f t="shared" si="1"/>
        <v>17362.645365321703</v>
      </c>
      <c r="J32" s="25">
        <f t="shared" si="2"/>
        <v>12836.532170119955</v>
      </c>
    </row>
    <row r="33" spans="1:10" x14ac:dyDescent="0.25">
      <c r="A33" s="20"/>
      <c r="B33" s="21"/>
      <c r="C33" s="22">
        <v>25</v>
      </c>
      <c r="D33" s="50"/>
      <c r="E33" s="42">
        <f t="shared" si="0"/>
        <v>24.666666666666668</v>
      </c>
      <c r="F33" s="49"/>
      <c r="G33" s="40">
        <v>26158</v>
      </c>
      <c r="H33" s="41">
        <v>59</v>
      </c>
      <c r="I33" s="85">
        <f t="shared" si="1"/>
        <v>17212.992216216218</v>
      </c>
      <c r="J33" s="25">
        <f t="shared" si="2"/>
        <v>12725.513513513513</v>
      </c>
    </row>
    <row r="34" spans="1:10" x14ac:dyDescent="0.25">
      <c r="A34" s="20"/>
      <c r="B34" s="21"/>
      <c r="C34" s="22">
        <v>26</v>
      </c>
      <c r="D34" s="50"/>
      <c r="E34" s="42">
        <f t="shared" si="0"/>
        <v>24.88</v>
      </c>
      <c r="F34" s="49"/>
      <c r="G34" s="40">
        <v>26158</v>
      </c>
      <c r="H34" s="41">
        <v>59</v>
      </c>
      <c r="I34" s="85">
        <f t="shared" si="1"/>
        <v>17065.905466237946</v>
      </c>
      <c r="J34" s="25">
        <f t="shared" si="2"/>
        <v>12616.398713826367</v>
      </c>
    </row>
    <row r="35" spans="1:10" x14ac:dyDescent="0.25">
      <c r="A35" s="20"/>
      <c r="B35" s="21"/>
      <c r="C35" s="22">
        <v>27</v>
      </c>
      <c r="D35" s="50"/>
      <c r="E35" s="42">
        <f t="shared" si="0"/>
        <v>25.093333333333334</v>
      </c>
      <c r="F35" s="49"/>
      <c r="G35" s="40">
        <v>26158</v>
      </c>
      <c r="H35" s="41">
        <v>59</v>
      </c>
      <c r="I35" s="85">
        <f t="shared" si="1"/>
        <v>16921.319659936242</v>
      </c>
      <c r="J35" s="25">
        <f t="shared" si="2"/>
        <v>12509.13921360255</v>
      </c>
    </row>
    <row r="36" spans="1:10" x14ac:dyDescent="0.25">
      <c r="A36" s="20"/>
      <c r="B36" s="21"/>
      <c r="C36" s="22">
        <v>28</v>
      </c>
      <c r="D36" s="50"/>
      <c r="E36" s="42">
        <f t="shared" si="0"/>
        <v>25.306666666666668</v>
      </c>
      <c r="F36" s="49"/>
      <c r="G36" s="40">
        <v>26158</v>
      </c>
      <c r="H36" s="41">
        <v>59</v>
      </c>
      <c r="I36" s="85">
        <f t="shared" si="1"/>
        <v>16779.171548998947</v>
      </c>
      <c r="J36" s="25">
        <f t="shared" si="2"/>
        <v>12403.68809272919</v>
      </c>
    </row>
    <row r="37" spans="1:10" ht="13.8" thickBot="1" x14ac:dyDescent="0.3">
      <c r="A37" s="26"/>
      <c r="B37" s="27"/>
      <c r="C37" s="28">
        <v>29</v>
      </c>
      <c r="D37" s="52"/>
      <c r="E37" s="43">
        <f t="shared" si="0"/>
        <v>25.52</v>
      </c>
      <c r="F37" s="46"/>
      <c r="G37" s="44">
        <v>26158</v>
      </c>
      <c r="H37" s="47">
        <v>59</v>
      </c>
      <c r="I37" s="86">
        <f t="shared" si="1"/>
        <v>16639.400000000001</v>
      </c>
      <c r="J37" s="31">
        <f t="shared" si="2"/>
        <v>12300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7"/>
  <sheetViews>
    <sheetView workbookViewId="0">
      <selection activeCell="I32" sqref="I32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15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1</v>
      </c>
      <c r="D9" s="15"/>
      <c r="E9" s="15">
        <f>(0.16*C9+14.5)/0.5625</f>
        <v>26.062222222222221</v>
      </c>
      <c r="F9" s="17"/>
      <c r="G9" s="17">
        <v>26158</v>
      </c>
      <c r="H9" s="18">
        <v>38</v>
      </c>
      <c r="I9" s="19">
        <f>12*1.348*(1/E9*G9)+H9</f>
        <v>16273.446248294684</v>
      </c>
      <c r="J9" s="19">
        <f>12*(1/E9*G9)</f>
        <v>12044.099590723057</v>
      </c>
    </row>
    <row r="10" spans="1:10" x14ac:dyDescent="0.25">
      <c r="A10" s="20"/>
      <c r="B10" s="21"/>
      <c r="C10" s="22">
        <v>2</v>
      </c>
      <c r="D10" s="50"/>
      <c r="E10" s="38">
        <f t="shared" ref="E10:E37" si="0">(0.16*C10+14.5)/0.5625</f>
        <v>26.346666666666668</v>
      </c>
      <c r="F10" s="49"/>
      <c r="G10" s="40">
        <v>26158</v>
      </c>
      <c r="H10" s="41">
        <v>38</v>
      </c>
      <c r="I10" s="85">
        <f t="shared" ref="I10:I37" si="1">12*1.348*(1/E10*G10)+H10</f>
        <v>16098.164777327936</v>
      </c>
      <c r="J10" s="25">
        <f t="shared" ref="J10:J37" si="2">12*(1/E10*G10)</f>
        <v>11914.06882591093</v>
      </c>
    </row>
    <row r="11" spans="1:10" x14ac:dyDescent="0.25">
      <c r="A11" s="20"/>
      <c r="B11" s="21"/>
      <c r="C11" s="22">
        <v>3</v>
      </c>
      <c r="D11" s="50"/>
      <c r="E11" s="42">
        <f t="shared" si="0"/>
        <v>26.63111111111111</v>
      </c>
      <c r="F11" s="49"/>
      <c r="G11" s="40">
        <v>26158</v>
      </c>
      <c r="H11" s="41">
        <v>38</v>
      </c>
      <c r="I11" s="85">
        <f t="shared" si="1"/>
        <v>15926.627636849134</v>
      </c>
      <c r="J11" s="25">
        <f t="shared" si="2"/>
        <v>11786.815754339119</v>
      </c>
    </row>
    <row r="12" spans="1:10" x14ac:dyDescent="0.25">
      <c r="A12" s="20"/>
      <c r="B12" s="21"/>
      <c r="C12" s="22">
        <v>4</v>
      </c>
      <c r="D12" s="50"/>
      <c r="E12" s="42">
        <f t="shared" si="0"/>
        <v>26.915555555555557</v>
      </c>
      <c r="F12" s="49"/>
      <c r="G12" s="40">
        <v>26158</v>
      </c>
      <c r="H12" s="41">
        <v>38</v>
      </c>
      <c r="I12" s="85">
        <f t="shared" si="1"/>
        <v>15758.716116248352</v>
      </c>
      <c r="J12" s="25">
        <f t="shared" si="2"/>
        <v>11662.252311756936</v>
      </c>
    </row>
    <row r="13" spans="1:10" x14ac:dyDescent="0.25">
      <c r="A13" s="20"/>
      <c r="B13" s="21"/>
      <c r="C13" s="22">
        <v>5</v>
      </c>
      <c r="D13" s="50"/>
      <c r="E13" s="42">
        <f t="shared" si="0"/>
        <v>27.200000000000003</v>
      </c>
      <c r="F13" s="49"/>
      <c r="G13" s="40">
        <v>26158</v>
      </c>
      <c r="H13" s="41">
        <v>38</v>
      </c>
      <c r="I13" s="85">
        <f t="shared" si="1"/>
        <v>15594.316470588234</v>
      </c>
      <c r="J13" s="25">
        <f t="shared" si="2"/>
        <v>11540.294117647056</v>
      </c>
    </row>
    <row r="14" spans="1:10" x14ac:dyDescent="0.25">
      <c r="A14" s="20"/>
      <c r="B14" s="21"/>
      <c r="C14" s="22">
        <v>6</v>
      </c>
      <c r="D14" s="50"/>
      <c r="E14" s="42">
        <f t="shared" si="0"/>
        <v>27.484444444444446</v>
      </c>
      <c r="F14" s="49"/>
      <c r="G14" s="40">
        <v>26158</v>
      </c>
      <c r="H14" s="41">
        <v>38</v>
      </c>
      <c r="I14" s="85">
        <f t="shared" si="1"/>
        <v>15433.319663648126</v>
      </c>
      <c r="J14" s="25">
        <f t="shared" si="2"/>
        <v>11420.860284605435</v>
      </c>
    </row>
    <row r="15" spans="1:10" x14ac:dyDescent="0.25">
      <c r="A15" s="20"/>
      <c r="B15" s="21"/>
      <c r="C15" s="22">
        <v>7</v>
      </c>
      <c r="D15" s="50"/>
      <c r="E15" s="42">
        <f t="shared" si="0"/>
        <v>27.768888888888892</v>
      </c>
      <c r="F15" s="49"/>
      <c r="G15" s="40">
        <v>26158</v>
      </c>
      <c r="H15" s="41">
        <v>38</v>
      </c>
      <c r="I15" s="85">
        <f t="shared" si="1"/>
        <v>15275.621126760565</v>
      </c>
      <c r="J15" s="25">
        <f t="shared" si="2"/>
        <v>11303.87323943662</v>
      </c>
    </row>
    <row r="16" spans="1:10" x14ac:dyDescent="0.25">
      <c r="A16" s="20"/>
      <c r="B16" s="21"/>
      <c r="C16" s="22">
        <v>8</v>
      </c>
      <c r="D16" s="50"/>
      <c r="E16" s="42">
        <f t="shared" si="0"/>
        <v>28.053333333333331</v>
      </c>
      <c r="F16" s="49"/>
      <c r="G16" s="40">
        <v>26158</v>
      </c>
      <c r="H16" s="41">
        <v>38</v>
      </c>
      <c r="I16" s="85">
        <f t="shared" si="1"/>
        <v>15121.120532319395</v>
      </c>
      <c r="J16" s="25">
        <f t="shared" si="2"/>
        <v>11189.258555133081</v>
      </c>
    </row>
    <row r="17" spans="1:10" x14ac:dyDescent="0.25">
      <c r="A17" s="20"/>
      <c r="B17" s="21"/>
      <c r="C17" s="22">
        <v>9</v>
      </c>
      <c r="D17" s="50"/>
      <c r="E17" s="42">
        <f t="shared" si="0"/>
        <v>28.337777777777777</v>
      </c>
      <c r="F17" s="49"/>
      <c r="G17" s="40">
        <v>26158</v>
      </c>
      <c r="H17" s="41">
        <v>38</v>
      </c>
      <c r="I17" s="85">
        <f t="shared" si="1"/>
        <v>14969.721580928483</v>
      </c>
      <c r="J17" s="25">
        <f t="shared" si="2"/>
        <v>11076.944792973651</v>
      </c>
    </row>
    <row r="18" spans="1:10" x14ac:dyDescent="0.25">
      <c r="A18" s="20"/>
      <c r="B18" s="21"/>
      <c r="C18" s="22">
        <v>10</v>
      </c>
      <c r="D18" s="50"/>
      <c r="E18" s="42">
        <f t="shared" si="0"/>
        <v>28.622222222222224</v>
      </c>
      <c r="F18" s="49"/>
      <c r="G18" s="40">
        <v>26158</v>
      </c>
      <c r="H18" s="41">
        <v>38</v>
      </c>
      <c r="I18" s="85">
        <f t="shared" si="1"/>
        <v>14821.331801242235</v>
      </c>
      <c r="J18" s="25">
        <f t="shared" si="2"/>
        <v>10966.863354037265</v>
      </c>
    </row>
    <row r="19" spans="1:10" x14ac:dyDescent="0.25">
      <c r="A19" s="20"/>
      <c r="B19" s="21"/>
      <c r="C19" s="22">
        <v>11</v>
      </c>
      <c r="D19" s="50"/>
      <c r="E19" s="42">
        <f t="shared" si="0"/>
        <v>28.90666666666667</v>
      </c>
      <c r="F19" s="49"/>
      <c r="G19" s="40">
        <v>26158</v>
      </c>
      <c r="H19" s="41">
        <v>38</v>
      </c>
      <c r="I19" s="85">
        <f t="shared" si="1"/>
        <v>14675.862361623616</v>
      </c>
      <c r="J19" s="25">
        <f t="shared" si="2"/>
        <v>10858.948339483393</v>
      </c>
    </row>
    <row r="20" spans="1:10" x14ac:dyDescent="0.25">
      <c r="A20" s="20"/>
      <c r="B20" s="21"/>
      <c r="C20" s="22">
        <v>12</v>
      </c>
      <c r="D20" s="50"/>
      <c r="E20" s="42">
        <f t="shared" si="0"/>
        <v>29.191111111111113</v>
      </c>
      <c r="F20" s="49"/>
      <c r="G20" s="40">
        <v>26158</v>
      </c>
      <c r="H20" s="41">
        <v>38</v>
      </c>
      <c r="I20" s="85">
        <f t="shared" si="1"/>
        <v>14533.227892813644</v>
      </c>
      <c r="J20" s="25">
        <f t="shared" si="2"/>
        <v>10753.136419001217</v>
      </c>
    </row>
    <row r="21" spans="1:10" x14ac:dyDescent="0.25">
      <c r="A21" s="20"/>
      <c r="B21" s="21"/>
      <c r="C21" s="22">
        <v>13</v>
      </c>
      <c r="D21" s="50"/>
      <c r="E21" s="42">
        <f t="shared" si="0"/>
        <v>29.475555555555552</v>
      </c>
      <c r="F21" s="49"/>
      <c r="G21" s="40">
        <v>26158</v>
      </c>
      <c r="H21" s="41">
        <v>38</v>
      </c>
      <c r="I21" s="85">
        <f t="shared" si="1"/>
        <v>14393.346320868523</v>
      </c>
      <c r="J21" s="25">
        <f t="shared" si="2"/>
        <v>10649.366706875757</v>
      </c>
    </row>
    <row r="22" spans="1:10" x14ac:dyDescent="0.25">
      <c r="A22" s="20"/>
      <c r="B22" s="21"/>
      <c r="C22" s="22">
        <v>14</v>
      </c>
      <c r="D22" s="50"/>
      <c r="E22" s="42">
        <f t="shared" si="0"/>
        <v>29.760000000000005</v>
      </c>
      <c r="F22" s="49"/>
      <c r="G22" s="40">
        <v>26158</v>
      </c>
      <c r="H22" s="41">
        <v>38</v>
      </c>
      <c r="I22" s="85">
        <f t="shared" si="1"/>
        <v>14256.138709677418</v>
      </c>
      <c r="J22" s="25">
        <f t="shared" si="2"/>
        <v>10547.580645161288</v>
      </c>
    </row>
    <row r="23" spans="1:10" x14ac:dyDescent="0.25">
      <c r="A23" s="20"/>
      <c r="B23" s="21"/>
      <c r="C23" s="22">
        <v>15</v>
      </c>
      <c r="D23" s="50"/>
      <c r="E23" s="42">
        <f t="shared" si="0"/>
        <v>30.044444444444441</v>
      </c>
      <c r="F23" s="49"/>
      <c r="G23" s="40">
        <v>26158</v>
      </c>
      <c r="H23" s="41">
        <v>38</v>
      </c>
      <c r="I23" s="85">
        <f t="shared" si="1"/>
        <v>14121.529112426038</v>
      </c>
      <c r="J23" s="25">
        <f t="shared" si="2"/>
        <v>10447.721893491125</v>
      </c>
    </row>
    <row r="24" spans="1:10" x14ac:dyDescent="0.25">
      <c r="A24" s="20"/>
      <c r="B24" s="21"/>
      <c r="C24" s="22">
        <v>16</v>
      </c>
      <c r="D24" s="50"/>
      <c r="E24" s="42">
        <f t="shared" si="0"/>
        <v>30.328888888888887</v>
      </c>
      <c r="F24" s="49"/>
      <c r="G24" s="40">
        <v>26158</v>
      </c>
      <c r="H24" s="41">
        <v>38</v>
      </c>
      <c r="I24" s="85">
        <f t="shared" si="1"/>
        <v>13989.444431418526</v>
      </c>
      <c r="J24" s="25">
        <f t="shared" si="2"/>
        <v>10349.736225087927</v>
      </c>
    </row>
    <row r="25" spans="1:10" x14ac:dyDescent="0.25">
      <c r="A25" s="20"/>
      <c r="B25" s="21"/>
      <c r="C25" s="22">
        <v>17</v>
      </c>
      <c r="D25" s="50"/>
      <c r="E25" s="42">
        <f t="shared" si="0"/>
        <v>30.61333333333333</v>
      </c>
      <c r="F25" s="49"/>
      <c r="G25" s="40">
        <v>26158</v>
      </c>
      <c r="H25" s="41">
        <v>38</v>
      </c>
      <c r="I25" s="85">
        <f t="shared" si="1"/>
        <v>13859.814285714288</v>
      </c>
      <c r="J25" s="25">
        <f t="shared" si="2"/>
        <v>10253.571428571429</v>
      </c>
    </row>
    <row r="26" spans="1:10" x14ac:dyDescent="0.25">
      <c r="A26" s="20"/>
      <c r="B26" s="21"/>
      <c r="C26" s="22">
        <v>18</v>
      </c>
      <c r="D26" s="50"/>
      <c r="E26" s="42">
        <f t="shared" si="0"/>
        <v>30.897777777777776</v>
      </c>
      <c r="F26" s="49"/>
      <c r="G26" s="40">
        <v>26158</v>
      </c>
      <c r="H26" s="41">
        <v>38</v>
      </c>
      <c r="I26" s="85">
        <f t="shared" si="1"/>
        <v>13732.570886075951</v>
      </c>
      <c r="J26" s="25">
        <f t="shared" si="2"/>
        <v>10159.177215189873</v>
      </c>
    </row>
    <row r="27" spans="1:10" x14ac:dyDescent="0.25">
      <c r="A27" s="20"/>
      <c r="B27" s="21"/>
      <c r="C27" s="22">
        <v>19</v>
      </c>
      <c r="D27" s="50"/>
      <c r="E27" s="42">
        <f t="shared" si="0"/>
        <v>31.182222222222222</v>
      </c>
      <c r="F27" s="49"/>
      <c r="G27" s="40">
        <v>26158</v>
      </c>
      <c r="H27" s="41">
        <v>38</v>
      </c>
      <c r="I27" s="85">
        <f t="shared" si="1"/>
        <v>13607.648916761689</v>
      </c>
      <c r="J27" s="25">
        <f t="shared" si="2"/>
        <v>10066.505131128848</v>
      </c>
    </row>
    <row r="28" spans="1:10" x14ac:dyDescent="0.25">
      <c r="A28" s="20"/>
      <c r="B28" s="21"/>
      <c r="C28" s="22">
        <v>20</v>
      </c>
      <c r="D28" s="50"/>
      <c r="E28" s="42">
        <f t="shared" si="0"/>
        <v>31.466666666666665</v>
      </c>
      <c r="F28" s="49"/>
      <c r="G28" s="40">
        <v>26158</v>
      </c>
      <c r="H28" s="41">
        <v>38</v>
      </c>
      <c r="I28" s="85">
        <f t="shared" si="1"/>
        <v>13484.985423728815</v>
      </c>
      <c r="J28" s="25">
        <f t="shared" si="2"/>
        <v>9975.5084745762706</v>
      </c>
    </row>
    <row r="29" spans="1:10" x14ac:dyDescent="0.25">
      <c r="A29" s="20"/>
      <c r="B29" s="21"/>
      <c r="C29" s="22">
        <v>21</v>
      </c>
      <c r="D29" s="50"/>
      <c r="E29" s="42">
        <f t="shared" si="0"/>
        <v>31.751111111111111</v>
      </c>
      <c r="F29" s="49"/>
      <c r="G29" s="40">
        <v>26158</v>
      </c>
      <c r="H29" s="41">
        <v>38</v>
      </c>
      <c r="I29" s="85">
        <f t="shared" si="1"/>
        <v>13364.519708846587</v>
      </c>
      <c r="J29" s="25">
        <f t="shared" si="2"/>
        <v>9886.1422172452403</v>
      </c>
    </row>
    <row r="30" spans="1:10" x14ac:dyDescent="0.25">
      <c r="A30" s="20"/>
      <c r="B30" s="21"/>
      <c r="C30" s="22">
        <v>22</v>
      </c>
      <c r="D30" s="50"/>
      <c r="E30" s="42">
        <f t="shared" si="0"/>
        <v>32.035555555555554</v>
      </c>
      <c r="F30" s="49"/>
      <c r="G30" s="40">
        <v>26158</v>
      </c>
      <c r="H30" s="41">
        <v>38</v>
      </c>
      <c r="I30" s="85">
        <f t="shared" si="1"/>
        <v>13246.193229744731</v>
      </c>
      <c r="J30" s="25">
        <f t="shared" si="2"/>
        <v>9798.362930077692</v>
      </c>
    </row>
    <row r="31" spans="1:10" x14ac:dyDescent="0.25">
      <c r="A31" s="20"/>
      <c r="B31" s="21"/>
      <c r="C31" s="22">
        <v>23</v>
      </c>
      <c r="D31" s="50"/>
      <c r="E31" s="42">
        <f t="shared" si="0"/>
        <v>32.32</v>
      </c>
      <c r="F31" s="49"/>
      <c r="G31" s="40">
        <v>26158</v>
      </c>
      <c r="H31" s="41">
        <v>38</v>
      </c>
      <c r="I31" s="85">
        <f t="shared" si="1"/>
        <v>13129.949504950497</v>
      </c>
      <c r="J31" s="25">
        <f t="shared" si="2"/>
        <v>9712.1287128712866</v>
      </c>
    </row>
    <row r="32" spans="1:10" x14ac:dyDescent="0.25">
      <c r="A32" s="20"/>
      <c r="B32" s="21"/>
      <c r="C32" s="22">
        <v>24</v>
      </c>
      <c r="D32" s="50"/>
      <c r="E32" s="42">
        <f t="shared" si="0"/>
        <v>32.604444444444447</v>
      </c>
      <c r="F32" s="49"/>
      <c r="G32" s="40">
        <v>26158</v>
      </c>
      <c r="H32" s="41">
        <v>38</v>
      </c>
      <c r="I32" s="85">
        <f t="shared" si="1"/>
        <v>13015.734023991277</v>
      </c>
      <c r="J32" s="25">
        <f t="shared" si="2"/>
        <v>9627.3991275899662</v>
      </c>
    </row>
    <row r="33" spans="1:10" x14ac:dyDescent="0.25">
      <c r="A33" s="20"/>
      <c r="B33" s="21"/>
      <c r="C33" s="22">
        <v>25</v>
      </c>
      <c r="D33" s="50"/>
      <c r="E33" s="42">
        <f t="shared" si="0"/>
        <v>32.888888888888886</v>
      </c>
      <c r="F33" s="49"/>
      <c r="G33" s="40">
        <v>26158</v>
      </c>
      <c r="H33" s="41">
        <v>38</v>
      </c>
      <c r="I33" s="85">
        <f t="shared" si="1"/>
        <v>12903.494162162164</v>
      </c>
      <c r="J33" s="25">
        <f t="shared" si="2"/>
        <v>9544.135135135135</v>
      </c>
    </row>
    <row r="34" spans="1:10" x14ac:dyDescent="0.25">
      <c r="A34" s="20"/>
      <c r="B34" s="21"/>
      <c r="C34" s="22">
        <v>26</v>
      </c>
      <c r="D34" s="50"/>
      <c r="E34" s="42">
        <f t="shared" si="0"/>
        <v>33.173333333333332</v>
      </c>
      <c r="F34" s="49"/>
      <c r="G34" s="40">
        <v>26158</v>
      </c>
      <c r="H34" s="41">
        <v>38</v>
      </c>
      <c r="I34" s="85">
        <f t="shared" si="1"/>
        <v>12793.179099678458</v>
      </c>
      <c r="J34" s="25">
        <f t="shared" si="2"/>
        <v>9462.2990353697751</v>
      </c>
    </row>
    <row r="35" spans="1:10" x14ac:dyDescent="0.25">
      <c r="A35" s="20"/>
      <c r="B35" s="21"/>
      <c r="C35" s="22">
        <v>27</v>
      </c>
      <c r="D35" s="50"/>
      <c r="E35" s="42">
        <f t="shared" si="0"/>
        <v>33.457777777777778</v>
      </c>
      <c r="F35" s="49"/>
      <c r="G35" s="40">
        <v>26158</v>
      </c>
      <c r="H35" s="41">
        <v>38</v>
      </c>
      <c r="I35" s="85">
        <f t="shared" si="1"/>
        <v>12684.73974495218</v>
      </c>
      <c r="J35" s="25">
        <f t="shared" si="2"/>
        <v>9381.8544102019114</v>
      </c>
    </row>
    <row r="36" spans="1:10" x14ac:dyDescent="0.25">
      <c r="A36" s="20"/>
      <c r="B36" s="21"/>
      <c r="C36" s="22">
        <v>28</v>
      </c>
      <c r="D36" s="50"/>
      <c r="E36" s="42">
        <f t="shared" si="0"/>
        <v>33.742222222222225</v>
      </c>
      <c r="F36" s="49"/>
      <c r="G36" s="40">
        <v>26158</v>
      </c>
      <c r="H36" s="41">
        <v>38</v>
      </c>
      <c r="I36" s="85">
        <f t="shared" si="1"/>
        <v>12578.12866174921</v>
      </c>
      <c r="J36" s="25">
        <f t="shared" si="2"/>
        <v>9302.7660695468912</v>
      </c>
    </row>
    <row r="37" spans="1:10" ht="13.8" thickBot="1" x14ac:dyDescent="0.3">
      <c r="A37" s="26"/>
      <c r="B37" s="27"/>
      <c r="C37" s="28">
        <v>29</v>
      </c>
      <c r="D37" s="52"/>
      <c r="E37" s="43">
        <f t="shared" si="0"/>
        <v>34.026666666666671</v>
      </c>
      <c r="F37" s="46"/>
      <c r="G37" s="44">
        <v>26158</v>
      </c>
      <c r="H37" s="47">
        <v>38</v>
      </c>
      <c r="I37" s="86">
        <f t="shared" si="1"/>
        <v>12473.3</v>
      </c>
      <c r="J37" s="31">
        <f t="shared" si="2"/>
        <v>9224.9999999999982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7"/>
  <sheetViews>
    <sheetView workbookViewId="0">
      <selection activeCell="I28" sqref="I28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16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1</v>
      </c>
      <c r="D9" s="15"/>
      <c r="E9" s="15">
        <f>(0.16*C9+14.5)/0.1875</f>
        <v>78.186666666666667</v>
      </c>
      <c r="F9" s="17"/>
      <c r="G9" s="17">
        <v>26158</v>
      </c>
      <c r="H9" s="18">
        <v>19</v>
      </c>
      <c r="I9" s="19">
        <f>12*1.348*(1/E9*G9)+H9</f>
        <v>5430.8154160982276</v>
      </c>
      <c r="J9" s="19">
        <f>12*(1/E9*G9)</f>
        <v>4014.6998635743521</v>
      </c>
    </row>
    <row r="10" spans="1:10" x14ac:dyDescent="0.25">
      <c r="A10" s="20"/>
      <c r="B10" s="21"/>
      <c r="C10" s="22">
        <v>2</v>
      </c>
      <c r="D10" s="50"/>
      <c r="E10" s="38">
        <f t="shared" ref="E10:E37" si="0">(0.16*C10+14.5)/0.1875</f>
        <v>79.040000000000006</v>
      </c>
      <c r="F10" s="49"/>
      <c r="G10" s="40">
        <v>26158</v>
      </c>
      <c r="H10" s="41">
        <v>19</v>
      </c>
      <c r="I10" s="85">
        <f t="shared" ref="I10:I37" si="1">12*1.348*(1/E10*G10)+H10</f>
        <v>5372.3882591093125</v>
      </c>
      <c r="J10" s="25">
        <f t="shared" ref="J10:J37" si="2">12*(1/E10*G10)</f>
        <v>3971.3562753036435</v>
      </c>
    </row>
    <row r="11" spans="1:10" x14ac:dyDescent="0.25">
      <c r="A11" s="20"/>
      <c r="B11" s="21"/>
      <c r="C11" s="22">
        <v>3</v>
      </c>
      <c r="D11" s="50"/>
      <c r="E11" s="42">
        <f t="shared" si="0"/>
        <v>79.893333333333331</v>
      </c>
      <c r="F11" s="49"/>
      <c r="G11" s="40">
        <v>26158</v>
      </c>
      <c r="H11" s="41">
        <v>19</v>
      </c>
      <c r="I11" s="85">
        <f t="shared" si="1"/>
        <v>5315.2092122830445</v>
      </c>
      <c r="J11" s="25">
        <f t="shared" si="2"/>
        <v>3928.9385847797066</v>
      </c>
    </row>
    <row r="12" spans="1:10" x14ac:dyDescent="0.25">
      <c r="A12" s="20"/>
      <c r="B12" s="21"/>
      <c r="C12" s="22">
        <v>4</v>
      </c>
      <c r="D12" s="50"/>
      <c r="E12" s="42">
        <f t="shared" si="0"/>
        <v>80.74666666666667</v>
      </c>
      <c r="F12" s="49"/>
      <c r="G12" s="40">
        <v>26158</v>
      </c>
      <c r="H12" s="41">
        <v>19</v>
      </c>
      <c r="I12" s="85">
        <f t="shared" si="1"/>
        <v>5259.2387054161163</v>
      </c>
      <c r="J12" s="25">
        <f t="shared" si="2"/>
        <v>3887.4174372523116</v>
      </c>
    </row>
    <row r="13" spans="1:10" x14ac:dyDescent="0.25">
      <c r="A13" s="20"/>
      <c r="B13" s="21"/>
      <c r="C13" s="22">
        <v>5</v>
      </c>
      <c r="D13" s="50"/>
      <c r="E13" s="42">
        <f t="shared" si="0"/>
        <v>81.600000000000009</v>
      </c>
      <c r="F13" s="49"/>
      <c r="G13" s="40">
        <v>26158</v>
      </c>
      <c r="H13" s="41">
        <v>19</v>
      </c>
      <c r="I13" s="85">
        <f t="shared" si="1"/>
        <v>5204.4388235294118</v>
      </c>
      <c r="J13" s="25">
        <f t="shared" si="2"/>
        <v>3846.7647058823522</v>
      </c>
    </row>
    <row r="14" spans="1:10" x14ac:dyDescent="0.25">
      <c r="A14" s="20"/>
      <c r="B14" s="21"/>
      <c r="C14" s="22">
        <v>6</v>
      </c>
      <c r="D14" s="50"/>
      <c r="E14" s="42">
        <f t="shared" si="0"/>
        <v>82.453333333333333</v>
      </c>
      <c r="F14" s="49"/>
      <c r="G14" s="40">
        <v>26158</v>
      </c>
      <c r="H14" s="41">
        <v>19</v>
      </c>
      <c r="I14" s="85">
        <f t="shared" si="1"/>
        <v>5150.7732212160417</v>
      </c>
      <c r="J14" s="25">
        <f t="shared" si="2"/>
        <v>3806.9534282018112</v>
      </c>
    </row>
    <row r="15" spans="1:10" x14ac:dyDescent="0.25">
      <c r="A15" s="20"/>
      <c r="B15" s="21"/>
      <c r="C15" s="22">
        <v>7</v>
      </c>
      <c r="D15" s="50"/>
      <c r="E15" s="42">
        <f t="shared" si="0"/>
        <v>83.306666666666672</v>
      </c>
      <c r="F15" s="49"/>
      <c r="G15" s="40">
        <v>26158</v>
      </c>
      <c r="H15" s="41">
        <v>19</v>
      </c>
      <c r="I15" s="85">
        <f t="shared" si="1"/>
        <v>5098.2070422535216</v>
      </c>
      <c r="J15" s="25">
        <f t="shared" si="2"/>
        <v>3767.9577464788731</v>
      </c>
    </row>
    <row r="16" spans="1:10" x14ac:dyDescent="0.25">
      <c r="A16" s="20"/>
      <c r="B16" s="21"/>
      <c r="C16" s="22">
        <v>8</v>
      </c>
      <c r="D16" s="50"/>
      <c r="E16" s="42">
        <f t="shared" si="0"/>
        <v>84.16</v>
      </c>
      <c r="F16" s="49"/>
      <c r="G16" s="40">
        <v>26158</v>
      </c>
      <c r="H16" s="41">
        <v>19</v>
      </c>
      <c r="I16" s="85">
        <f t="shared" si="1"/>
        <v>5046.7068441064657</v>
      </c>
      <c r="J16" s="25">
        <f t="shared" si="2"/>
        <v>3729.7528517110272</v>
      </c>
    </row>
    <row r="17" spans="1:10" x14ac:dyDescent="0.25">
      <c r="A17" s="20"/>
      <c r="B17" s="21"/>
      <c r="C17" s="22">
        <v>9</v>
      </c>
      <c r="D17" s="50"/>
      <c r="E17" s="42">
        <f t="shared" si="0"/>
        <v>85.013333333333335</v>
      </c>
      <c r="F17" s="49"/>
      <c r="G17" s="40">
        <v>26158</v>
      </c>
      <c r="H17" s="41">
        <v>19</v>
      </c>
      <c r="I17" s="85">
        <f t="shared" si="1"/>
        <v>4996.2405269761612</v>
      </c>
      <c r="J17" s="25">
        <f t="shared" si="2"/>
        <v>3692.3149309912169</v>
      </c>
    </row>
    <row r="18" spans="1:10" x14ac:dyDescent="0.25">
      <c r="A18" s="20"/>
      <c r="B18" s="21"/>
      <c r="C18" s="22">
        <v>10</v>
      </c>
      <c r="D18" s="50"/>
      <c r="E18" s="42">
        <f t="shared" si="0"/>
        <v>85.866666666666674</v>
      </c>
      <c r="F18" s="49"/>
      <c r="G18" s="40">
        <v>26158</v>
      </c>
      <c r="H18" s="41">
        <v>19</v>
      </c>
      <c r="I18" s="85">
        <f t="shared" si="1"/>
        <v>4946.7772670807453</v>
      </c>
      <c r="J18" s="25">
        <f t="shared" si="2"/>
        <v>3655.6211180124219</v>
      </c>
    </row>
    <row r="19" spans="1:10" x14ac:dyDescent="0.25">
      <c r="A19" s="20"/>
      <c r="B19" s="21"/>
      <c r="C19" s="22">
        <v>11</v>
      </c>
      <c r="D19" s="50"/>
      <c r="E19" s="42">
        <f t="shared" si="0"/>
        <v>86.720000000000013</v>
      </c>
      <c r="F19" s="49"/>
      <c r="G19" s="40">
        <v>26158</v>
      </c>
      <c r="H19" s="41">
        <v>19</v>
      </c>
      <c r="I19" s="85">
        <f t="shared" si="1"/>
        <v>4898.2874538745391</v>
      </c>
      <c r="J19" s="25">
        <f t="shared" si="2"/>
        <v>3619.6494464944644</v>
      </c>
    </row>
    <row r="20" spans="1:10" x14ac:dyDescent="0.25">
      <c r="A20" s="20"/>
      <c r="B20" s="21"/>
      <c r="C20" s="22">
        <v>12</v>
      </c>
      <c r="D20" s="50"/>
      <c r="E20" s="42">
        <f t="shared" si="0"/>
        <v>87.573333333333338</v>
      </c>
      <c r="F20" s="49"/>
      <c r="G20" s="40">
        <v>26158</v>
      </c>
      <c r="H20" s="41">
        <v>19</v>
      </c>
      <c r="I20" s="85">
        <f t="shared" si="1"/>
        <v>4850.7426309378816</v>
      </c>
      <c r="J20" s="25">
        <f t="shared" si="2"/>
        <v>3584.3788063337397</v>
      </c>
    </row>
    <row r="21" spans="1:10" x14ac:dyDescent="0.25">
      <c r="A21" s="20"/>
      <c r="B21" s="21"/>
      <c r="C21" s="22">
        <v>13</v>
      </c>
      <c r="D21" s="50"/>
      <c r="E21" s="42">
        <f t="shared" si="0"/>
        <v>88.426666666666662</v>
      </c>
      <c r="F21" s="49"/>
      <c r="G21" s="40">
        <v>26158</v>
      </c>
      <c r="H21" s="41">
        <v>19</v>
      </c>
      <c r="I21" s="85">
        <f t="shared" si="1"/>
        <v>4804.1154402895063</v>
      </c>
      <c r="J21" s="25">
        <f t="shared" si="2"/>
        <v>3549.7889022919185</v>
      </c>
    </row>
    <row r="22" spans="1:10" x14ac:dyDescent="0.25">
      <c r="A22" s="20"/>
      <c r="B22" s="21"/>
      <c r="C22" s="22">
        <v>14</v>
      </c>
      <c r="D22" s="50"/>
      <c r="E22" s="42">
        <f t="shared" si="0"/>
        <v>89.280000000000015</v>
      </c>
      <c r="F22" s="49"/>
      <c r="G22" s="40">
        <v>26158</v>
      </c>
      <c r="H22" s="41">
        <v>19</v>
      </c>
      <c r="I22" s="85">
        <f t="shared" si="1"/>
        <v>4758.3795698924723</v>
      </c>
      <c r="J22" s="25">
        <f t="shared" si="2"/>
        <v>3515.8602150537627</v>
      </c>
    </row>
    <row r="23" spans="1:10" x14ac:dyDescent="0.25">
      <c r="A23" s="20"/>
      <c r="B23" s="21"/>
      <c r="C23" s="22">
        <v>15</v>
      </c>
      <c r="D23" s="50"/>
      <c r="E23" s="42">
        <f t="shared" si="0"/>
        <v>90.133333333333326</v>
      </c>
      <c r="F23" s="49"/>
      <c r="G23" s="40">
        <v>26158</v>
      </c>
      <c r="H23" s="41">
        <v>19</v>
      </c>
      <c r="I23" s="85">
        <f t="shared" si="1"/>
        <v>4713.5097041420131</v>
      </c>
      <c r="J23" s="25">
        <f t="shared" si="2"/>
        <v>3482.5739644970417</v>
      </c>
    </row>
    <row r="24" spans="1:10" x14ac:dyDescent="0.25">
      <c r="A24" s="20"/>
      <c r="B24" s="21"/>
      <c r="C24" s="22">
        <v>16</v>
      </c>
      <c r="D24" s="50"/>
      <c r="E24" s="42">
        <f t="shared" si="0"/>
        <v>90.986666666666665</v>
      </c>
      <c r="F24" s="49"/>
      <c r="G24" s="40">
        <v>26158</v>
      </c>
      <c r="H24" s="41">
        <v>19</v>
      </c>
      <c r="I24" s="85">
        <f t="shared" si="1"/>
        <v>4669.4814771395086</v>
      </c>
      <c r="J24" s="25">
        <f t="shared" si="2"/>
        <v>3449.9120750293087</v>
      </c>
    </row>
    <row r="25" spans="1:10" x14ac:dyDescent="0.25">
      <c r="A25" s="20"/>
      <c r="B25" s="21"/>
      <c r="C25" s="22">
        <v>17</v>
      </c>
      <c r="D25" s="50"/>
      <c r="E25" s="42">
        <f t="shared" si="0"/>
        <v>91.839999999999989</v>
      </c>
      <c r="F25" s="49"/>
      <c r="G25" s="40">
        <v>26158</v>
      </c>
      <c r="H25" s="41">
        <v>19</v>
      </c>
      <c r="I25" s="85">
        <f t="shared" si="1"/>
        <v>4626.2714285714301</v>
      </c>
      <c r="J25" s="25">
        <f t="shared" si="2"/>
        <v>3417.8571428571431</v>
      </c>
    </row>
    <row r="26" spans="1:10" x14ac:dyDescent="0.25">
      <c r="A26" s="20"/>
      <c r="B26" s="21"/>
      <c r="C26" s="22">
        <v>18</v>
      </c>
      <c r="D26" s="50"/>
      <c r="E26" s="42">
        <f t="shared" si="0"/>
        <v>92.693333333333328</v>
      </c>
      <c r="F26" s="49"/>
      <c r="G26" s="40">
        <v>26158</v>
      </c>
      <c r="H26" s="41">
        <v>19</v>
      </c>
      <c r="I26" s="85">
        <f t="shared" si="1"/>
        <v>4583.8569620253165</v>
      </c>
      <c r="J26" s="25">
        <f t="shared" si="2"/>
        <v>3386.3924050632909</v>
      </c>
    </row>
    <row r="27" spans="1:10" x14ac:dyDescent="0.25">
      <c r="A27" s="20"/>
      <c r="B27" s="21"/>
      <c r="C27" s="22">
        <v>19</v>
      </c>
      <c r="D27" s="50"/>
      <c r="E27" s="42">
        <f t="shared" si="0"/>
        <v>93.546666666666667</v>
      </c>
      <c r="F27" s="49"/>
      <c r="G27" s="40">
        <v>26158</v>
      </c>
      <c r="H27" s="41">
        <v>19</v>
      </c>
      <c r="I27" s="85">
        <f t="shared" si="1"/>
        <v>4542.2163055872297</v>
      </c>
      <c r="J27" s="25">
        <f t="shared" si="2"/>
        <v>3355.501710376283</v>
      </c>
    </row>
    <row r="28" spans="1:10" x14ac:dyDescent="0.25">
      <c r="A28" s="20"/>
      <c r="B28" s="21"/>
      <c r="C28" s="22">
        <v>20</v>
      </c>
      <c r="D28" s="50"/>
      <c r="E28" s="42">
        <f t="shared" si="0"/>
        <v>94.399999999999991</v>
      </c>
      <c r="F28" s="49"/>
      <c r="G28" s="40">
        <v>26158</v>
      </c>
      <c r="H28" s="41">
        <v>19</v>
      </c>
      <c r="I28" s="85">
        <f t="shared" si="1"/>
        <v>4501.3284745762721</v>
      </c>
      <c r="J28" s="25">
        <f t="shared" si="2"/>
        <v>3325.1694915254238</v>
      </c>
    </row>
    <row r="29" spans="1:10" x14ac:dyDescent="0.25">
      <c r="A29" s="20"/>
      <c r="B29" s="21"/>
      <c r="C29" s="22">
        <v>21</v>
      </c>
      <c r="D29" s="50"/>
      <c r="E29" s="42">
        <f t="shared" si="0"/>
        <v>95.25333333333333</v>
      </c>
      <c r="F29" s="49"/>
      <c r="G29" s="40">
        <v>26158</v>
      </c>
      <c r="H29" s="41">
        <v>19</v>
      </c>
      <c r="I29" s="85">
        <f t="shared" si="1"/>
        <v>4461.1732362821958</v>
      </c>
      <c r="J29" s="25">
        <f t="shared" si="2"/>
        <v>3295.3807390817474</v>
      </c>
    </row>
    <row r="30" spans="1:10" x14ac:dyDescent="0.25">
      <c r="A30" s="20"/>
      <c r="B30" s="21"/>
      <c r="C30" s="22">
        <v>22</v>
      </c>
      <c r="D30" s="50"/>
      <c r="E30" s="42">
        <f t="shared" si="0"/>
        <v>96.106666666666669</v>
      </c>
      <c r="F30" s="49"/>
      <c r="G30" s="40">
        <v>26158</v>
      </c>
      <c r="H30" s="41">
        <v>19</v>
      </c>
      <c r="I30" s="85">
        <f t="shared" si="1"/>
        <v>4421.7310765815764</v>
      </c>
      <c r="J30" s="25">
        <f t="shared" si="2"/>
        <v>3266.120976692564</v>
      </c>
    </row>
    <row r="31" spans="1:10" x14ac:dyDescent="0.25">
      <c r="A31" s="20"/>
      <c r="B31" s="21"/>
      <c r="C31" s="22">
        <v>23</v>
      </c>
      <c r="D31" s="50"/>
      <c r="E31" s="42">
        <f t="shared" si="0"/>
        <v>96.96</v>
      </c>
      <c r="F31" s="49"/>
      <c r="G31" s="40">
        <v>26158</v>
      </c>
      <c r="H31" s="41">
        <v>19</v>
      </c>
      <c r="I31" s="85">
        <f t="shared" si="1"/>
        <v>4382.9831683168322</v>
      </c>
      <c r="J31" s="25">
        <f t="shared" si="2"/>
        <v>3237.3762376237619</v>
      </c>
    </row>
    <row r="32" spans="1:10" x14ac:dyDescent="0.25">
      <c r="A32" s="20"/>
      <c r="B32" s="21"/>
      <c r="C32" s="22">
        <v>24</v>
      </c>
      <c r="D32" s="50"/>
      <c r="E32" s="42">
        <f t="shared" si="0"/>
        <v>97.813333333333333</v>
      </c>
      <c r="F32" s="49"/>
      <c r="G32" s="40">
        <v>26158</v>
      </c>
      <c r="H32" s="41">
        <v>19</v>
      </c>
      <c r="I32" s="85">
        <f t="shared" si="1"/>
        <v>4344.9113413304258</v>
      </c>
      <c r="J32" s="25">
        <f t="shared" si="2"/>
        <v>3209.1330425299889</v>
      </c>
    </row>
    <row r="33" spans="1:10" x14ac:dyDescent="0.25">
      <c r="A33" s="20"/>
      <c r="B33" s="21"/>
      <c r="C33" s="22">
        <v>25</v>
      </c>
      <c r="D33" s="50"/>
      <c r="E33" s="42">
        <f t="shared" si="0"/>
        <v>98.666666666666671</v>
      </c>
      <c r="F33" s="49"/>
      <c r="G33" s="40">
        <v>26158</v>
      </c>
      <c r="H33" s="41">
        <v>19</v>
      </c>
      <c r="I33" s="85">
        <f t="shared" si="1"/>
        <v>4307.4980540540546</v>
      </c>
      <c r="J33" s="25">
        <f t="shared" si="2"/>
        <v>3181.3783783783783</v>
      </c>
    </row>
    <row r="34" spans="1:10" x14ac:dyDescent="0.25">
      <c r="A34" s="20"/>
      <c r="B34" s="21"/>
      <c r="C34" s="22">
        <v>26</v>
      </c>
      <c r="D34" s="50"/>
      <c r="E34" s="42">
        <f t="shared" si="0"/>
        <v>99.52</v>
      </c>
      <c r="F34" s="49"/>
      <c r="G34" s="40">
        <v>26158</v>
      </c>
      <c r="H34" s="41">
        <v>19</v>
      </c>
      <c r="I34" s="85">
        <f t="shared" si="1"/>
        <v>4270.7263665594865</v>
      </c>
      <c r="J34" s="25">
        <f t="shared" si="2"/>
        <v>3154.0996784565918</v>
      </c>
    </row>
    <row r="35" spans="1:10" x14ac:dyDescent="0.25">
      <c r="A35" s="20"/>
      <c r="B35" s="21"/>
      <c r="C35" s="22">
        <v>27</v>
      </c>
      <c r="D35" s="50"/>
      <c r="E35" s="42">
        <f t="shared" si="0"/>
        <v>100.37333333333333</v>
      </c>
      <c r="F35" s="49"/>
      <c r="G35" s="40">
        <v>26158</v>
      </c>
      <c r="H35" s="41">
        <v>19</v>
      </c>
      <c r="I35" s="85">
        <f t="shared" si="1"/>
        <v>4234.5799149840605</v>
      </c>
      <c r="J35" s="25">
        <f t="shared" si="2"/>
        <v>3127.2848034006374</v>
      </c>
    </row>
    <row r="36" spans="1:10" x14ac:dyDescent="0.25">
      <c r="A36" s="20"/>
      <c r="B36" s="21"/>
      <c r="C36" s="22">
        <v>28</v>
      </c>
      <c r="D36" s="50"/>
      <c r="E36" s="42">
        <f t="shared" si="0"/>
        <v>101.22666666666667</v>
      </c>
      <c r="F36" s="49"/>
      <c r="G36" s="40">
        <v>26158</v>
      </c>
      <c r="H36" s="41">
        <v>19</v>
      </c>
      <c r="I36" s="85">
        <f t="shared" si="1"/>
        <v>4199.0428872497369</v>
      </c>
      <c r="J36" s="25">
        <f t="shared" si="2"/>
        <v>3100.9220231822974</v>
      </c>
    </row>
    <row r="37" spans="1:10" ht="13.8" thickBot="1" x14ac:dyDescent="0.3">
      <c r="A37" s="26"/>
      <c r="B37" s="27"/>
      <c r="C37" s="28">
        <v>29</v>
      </c>
      <c r="D37" s="52"/>
      <c r="E37" s="43">
        <f t="shared" si="0"/>
        <v>102.08</v>
      </c>
      <c r="F37" s="46"/>
      <c r="G37" s="40">
        <v>26158</v>
      </c>
      <c r="H37" s="47">
        <v>19</v>
      </c>
      <c r="I37" s="86">
        <f t="shared" si="1"/>
        <v>4164.1000000000004</v>
      </c>
      <c r="J37" s="31">
        <f t="shared" si="2"/>
        <v>3075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9"/>
  <sheetViews>
    <sheetView topLeftCell="A454" workbookViewId="0">
      <selection activeCell="J403" sqref="J403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17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30</v>
      </c>
      <c r="D9" s="15"/>
      <c r="E9" s="15">
        <f>(5.6*LN(C9)+(C9)/108)/0.75</f>
        <v>25.765977486781129</v>
      </c>
      <c r="F9" s="17"/>
      <c r="G9" s="17">
        <v>26158</v>
      </c>
      <c r="H9" s="18">
        <v>59</v>
      </c>
      <c r="I9" s="19">
        <f>12*1.348*(1/E9*G9)+H9</f>
        <v>16481.113549430906</v>
      </c>
      <c r="J9" s="19">
        <f>12*(1/E9*G9)</f>
        <v>12182.576817085239</v>
      </c>
    </row>
    <row r="10" spans="1:10" x14ac:dyDescent="0.25">
      <c r="A10" s="20"/>
      <c r="B10" s="21"/>
      <c r="C10" s="22">
        <v>31</v>
      </c>
      <c r="D10" s="50"/>
      <c r="E10" s="38">
        <f t="shared" ref="E10:E73" si="0">(5.6*LN(C10)+(C10)/108)/0.75</f>
        <v>26.023153842871807</v>
      </c>
      <c r="F10" s="49"/>
      <c r="G10" s="40">
        <v>26158</v>
      </c>
      <c r="H10" s="41">
        <v>59</v>
      </c>
      <c r="I10" s="85">
        <f t="shared" ref="I10:I73" si="1">12*1.348*(1/E10*G10)+H10</f>
        <v>16318.820410503517</v>
      </c>
      <c r="J10" s="25">
        <f t="shared" ref="J10:J73" si="2">12*(1/E10*G10)</f>
        <v>12062.181313429908</v>
      </c>
    </row>
    <row r="11" spans="1:10" x14ac:dyDescent="0.25">
      <c r="A11" s="20"/>
      <c r="B11" s="21"/>
      <c r="C11" s="22">
        <v>32</v>
      </c>
      <c r="D11" s="50"/>
      <c r="E11" s="42">
        <f t="shared" si="0"/>
        <v>26.272556469299687</v>
      </c>
      <c r="F11" s="49"/>
      <c r="G11" s="40">
        <v>26158</v>
      </c>
      <c r="H11" s="41">
        <v>59</v>
      </c>
      <c r="I11" s="85">
        <f t="shared" si="1"/>
        <v>16164.467638615335</v>
      </c>
      <c r="J11" s="25">
        <f t="shared" si="2"/>
        <v>11947.676289773986</v>
      </c>
    </row>
    <row r="12" spans="1:10" x14ac:dyDescent="0.25">
      <c r="A12" s="20"/>
      <c r="B12" s="21"/>
      <c r="C12" s="22">
        <v>33</v>
      </c>
      <c r="D12" s="50"/>
      <c r="E12" s="42">
        <f t="shared" si="0"/>
        <v>26.514663866357125</v>
      </c>
      <c r="F12" s="49"/>
      <c r="G12" s="40">
        <v>26158</v>
      </c>
      <c r="H12" s="41">
        <v>59</v>
      </c>
      <c r="I12" s="85">
        <f t="shared" si="1"/>
        <v>16017.407397986542</v>
      </c>
      <c r="J12" s="25">
        <f t="shared" si="2"/>
        <v>11838.581155776366</v>
      </c>
    </row>
    <row r="13" spans="1:10" x14ac:dyDescent="0.25">
      <c r="A13" s="20"/>
      <c r="B13" s="21"/>
      <c r="C13" s="22">
        <v>34</v>
      </c>
      <c r="D13" s="50"/>
      <c r="E13" s="42">
        <f t="shared" si="0"/>
        <v>26.749911670220424</v>
      </c>
      <c r="F13" s="49"/>
      <c r="G13" s="40">
        <v>26158</v>
      </c>
      <c r="H13" s="41">
        <v>59</v>
      </c>
      <c r="I13" s="85">
        <f t="shared" si="1"/>
        <v>15877.063746021833</v>
      </c>
      <c r="J13" s="25">
        <f t="shared" si="2"/>
        <v>11734.468654318865</v>
      </c>
    </row>
    <row r="14" spans="1:10" x14ac:dyDescent="0.25">
      <c r="A14" s="20"/>
      <c r="B14" s="21"/>
      <c r="C14" s="22">
        <v>35</v>
      </c>
      <c r="D14" s="50"/>
      <c r="E14" s="42">
        <f t="shared" si="0"/>
        <v>26.97869762455305</v>
      </c>
      <c r="F14" s="49"/>
      <c r="G14" s="40">
        <v>26158</v>
      </c>
      <c r="H14" s="41">
        <v>59</v>
      </c>
      <c r="I14" s="85">
        <f t="shared" si="1"/>
        <v>15742.922696657972</v>
      </c>
      <c r="J14" s="25">
        <f t="shared" si="2"/>
        <v>11634.957490102352</v>
      </c>
    </row>
    <row r="15" spans="1:10" x14ac:dyDescent="0.25">
      <c r="A15" s="20"/>
      <c r="B15" s="21"/>
      <c r="C15" s="22">
        <v>36</v>
      </c>
      <c r="D15" s="50"/>
      <c r="E15" s="42">
        <f t="shared" si="0"/>
        <v>27.201385851583396</v>
      </c>
      <c r="F15" s="49"/>
      <c r="G15" s="40">
        <v>26158</v>
      </c>
      <c r="H15" s="41">
        <v>59</v>
      </c>
      <c r="I15" s="85">
        <f t="shared" si="1"/>
        <v>15614.523910020544</v>
      </c>
      <c r="J15" s="25">
        <f t="shared" si="2"/>
        <v>11539.706164703666</v>
      </c>
    </row>
    <row r="16" spans="1:10" x14ac:dyDescent="0.25">
      <c r="A16" s="20"/>
      <c r="B16" s="21"/>
      <c r="C16" s="22">
        <v>37</v>
      </c>
      <c r="D16" s="50"/>
      <c r="E16" s="42">
        <f t="shared" si="0"/>
        <v>27.418310537866997</v>
      </c>
      <c r="F16" s="49"/>
      <c r="G16" s="40">
        <v>26158</v>
      </c>
      <c r="H16" s="41">
        <v>59</v>
      </c>
      <c r="I16" s="85">
        <f t="shared" si="1"/>
        <v>15491.453703360728</v>
      </c>
      <c r="J16" s="25">
        <f t="shared" si="2"/>
        <v>11448.407791810629</v>
      </c>
    </row>
    <row r="17" spans="1:10" x14ac:dyDescent="0.25">
      <c r="A17" s="20"/>
      <c r="B17" s="21"/>
      <c r="C17" s="22">
        <v>38</v>
      </c>
      <c r="D17" s="50"/>
      <c r="E17" s="42">
        <f t="shared" si="0"/>
        <v>27.629779128426147</v>
      </c>
      <c r="F17" s="49"/>
      <c r="G17" s="40">
        <v>26158</v>
      </c>
      <c r="H17" s="41">
        <v>59</v>
      </c>
      <c r="I17" s="85">
        <f t="shared" si="1"/>
        <v>15373.339142315923</v>
      </c>
      <c r="J17" s="25">
        <f t="shared" si="2"/>
        <v>11360.785713884214</v>
      </c>
    </row>
    <row r="18" spans="1:10" x14ac:dyDescent="0.25">
      <c r="A18" s="20"/>
      <c r="B18" s="21"/>
      <c r="C18" s="22">
        <v>39</v>
      </c>
      <c r="D18" s="50"/>
      <c r="E18" s="42">
        <f t="shared" si="0"/>
        <v>27.836075105916169</v>
      </c>
      <c r="F18" s="49"/>
      <c r="G18" s="40">
        <v>26158</v>
      </c>
      <c r="H18" s="41">
        <v>59</v>
      </c>
      <c r="I18" s="85">
        <f t="shared" si="1"/>
        <v>15259.843020791724</v>
      </c>
      <c r="J18" s="25">
        <f t="shared" si="2"/>
        <v>11276.589778035403</v>
      </c>
    </row>
    <row r="19" spans="1:10" x14ac:dyDescent="0.25">
      <c r="A19" s="20"/>
      <c r="B19" s="21"/>
      <c r="C19" s="22">
        <v>40</v>
      </c>
      <c r="D19" s="50"/>
      <c r="E19" s="42">
        <f t="shared" si="0"/>
        <v>28.037460417877881</v>
      </c>
      <c r="F19" s="49"/>
      <c r="G19" s="40">
        <v>26158</v>
      </c>
      <c r="H19" s="41">
        <v>59</v>
      </c>
      <c r="I19" s="85">
        <f t="shared" si="1"/>
        <v>15150.659575921976</v>
      </c>
      <c r="J19" s="25">
        <f t="shared" si="2"/>
        <v>11195.593157212146</v>
      </c>
    </row>
    <row r="20" spans="1:10" x14ac:dyDescent="0.25">
      <c r="A20" s="20"/>
      <c r="B20" s="21"/>
      <c r="C20" s="22">
        <v>41</v>
      </c>
      <c r="D20" s="50"/>
      <c r="E20" s="42">
        <f t="shared" si="0"/>
        <v>28.234177604231672</v>
      </c>
      <c r="F20" s="49"/>
      <c r="G20" s="40">
        <v>26158</v>
      </c>
      <c r="H20" s="41">
        <v>59</v>
      </c>
      <c r="I20" s="85">
        <f t="shared" si="1"/>
        <v>15045.510814346582</v>
      </c>
      <c r="J20" s="25">
        <f t="shared" si="2"/>
        <v>11117.589624886188</v>
      </c>
    </row>
    <row r="21" spans="1:10" x14ac:dyDescent="0.25">
      <c r="A21" s="20"/>
      <c r="B21" s="21"/>
      <c r="C21" s="22">
        <v>42</v>
      </c>
      <c r="D21" s="50"/>
      <c r="E21" s="42">
        <f t="shared" si="0"/>
        <v>28.426451668367665</v>
      </c>
      <c r="F21" s="49"/>
      <c r="G21" s="40">
        <v>26158</v>
      </c>
      <c r="H21" s="41">
        <v>59</v>
      </c>
      <c r="I21" s="85">
        <f t="shared" si="1"/>
        <v>14944.143349454758</v>
      </c>
      <c r="J21" s="25">
        <f t="shared" si="2"/>
        <v>11042.39120879433</v>
      </c>
    </row>
    <row r="22" spans="1:10" x14ac:dyDescent="0.25">
      <c r="A22" s="20"/>
      <c r="B22" s="21"/>
      <c r="C22" s="22">
        <v>43</v>
      </c>
      <c r="D22" s="50"/>
      <c r="E22" s="42">
        <f t="shared" si="0"/>
        <v>28.614491728042797</v>
      </c>
      <c r="F22" s="49"/>
      <c r="G22" s="40">
        <v>26158</v>
      </c>
      <c r="H22" s="41">
        <v>59</v>
      </c>
      <c r="I22" s="85">
        <f t="shared" si="1"/>
        <v>14846.325667760231</v>
      </c>
      <c r="J22" s="25">
        <f t="shared" si="2"/>
        <v>10969.826163026877</v>
      </c>
    </row>
    <row r="23" spans="1:10" x14ac:dyDescent="0.25">
      <c r="A23" s="20"/>
      <c r="B23" s="21"/>
      <c r="C23" s="22">
        <v>44</v>
      </c>
      <c r="D23" s="50"/>
      <c r="E23" s="42">
        <f t="shared" si="0"/>
        <v>28.798492476466226</v>
      </c>
      <c r="F23" s="49"/>
      <c r="G23" s="40">
        <v>26158</v>
      </c>
      <c r="H23" s="41">
        <v>59</v>
      </c>
      <c r="I23" s="85">
        <f t="shared" si="1"/>
        <v>14751.845757317964</v>
      </c>
      <c r="J23" s="25">
        <f t="shared" si="2"/>
        <v>10899.73720869285</v>
      </c>
    </row>
    <row r="24" spans="1:10" x14ac:dyDescent="0.25">
      <c r="A24" s="20"/>
      <c r="B24" s="21"/>
      <c r="C24" s="22">
        <v>45</v>
      </c>
      <c r="D24" s="50"/>
      <c r="E24" s="42">
        <f t="shared" si="0"/>
        <v>28.978635479173942</v>
      </c>
      <c r="F24" s="49"/>
      <c r="G24" s="40">
        <v>26158</v>
      </c>
      <c r="H24" s="41">
        <v>59</v>
      </c>
      <c r="I24" s="85">
        <f t="shared" si="1"/>
        <v>14660.509042897893</v>
      </c>
      <c r="J24" s="25">
        <f t="shared" si="2"/>
        <v>10831.98000214977</v>
      </c>
    </row>
    <row r="25" spans="1:10" x14ac:dyDescent="0.25">
      <c r="A25" s="20"/>
      <c r="B25" s="21"/>
      <c r="C25" s="22">
        <v>46</v>
      </c>
      <c r="D25" s="50"/>
      <c r="E25" s="42">
        <f t="shared" si="0"/>
        <v>29.155090328353143</v>
      </c>
      <c r="F25" s="49"/>
      <c r="G25" s="40">
        <v>26158</v>
      </c>
      <c r="H25" s="41">
        <v>59</v>
      </c>
      <c r="I25" s="85">
        <f t="shared" si="1"/>
        <v>14572.136582139379</v>
      </c>
      <c r="J25" s="25">
        <f t="shared" si="2"/>
        <v>10766.4217968393</v>
      </c>
    </row>
    <row r="26" spans="1:10" x14ac:dyDescent="0.25">
      <c r="A26" s="20"/>
      <c r="B26" s="21"/>
      <c r="C26" s="22">
        <v>47</v>
      </c>
      <c r="D26" s="50"/>
      <c r="E26" s="42">
        <f t="shared" si="0"/>
        <v>29.328015673015347</v>
      </c>
      <c r="F26" s="49"/>
      <c r="G26" s="40">
        <v>26158</v>
      </c>
      <c r="H26" s="41">
        <v>59</v>
      </c>
      <c r="I26" s="85">
        <f t="shared" si="1"/>
        <v>14486.563484607754</v>
      </c>
      <c r="J26" s="25">
        <f t="shared" si="2"/>
        <v>10702.940270480529</v>
      </c>
    </row>
    <row r="27" spans="1:10" x14ac:dyDescent="0.25">
      <c r="A27" s="20"/>
      <c r="B27" s="21"/>
      <c r="C27" s="22">
        <v>48</v>
      </c>
      <c r="D27" s="50"/>
      <c r="E27" s="42">
        <f t="shared" si="0"/>
        <v>29.497560140704845</v>
      </c>
      <c r="F27" s="49"/>
      <c r="G27" s="40">
        <v>26158</v>
      </c>
      <c r="H27" s="41">
        <v>59</v>
      </c>
      <c r="I27" s="85">
        <f t="shared" si="1"/>
        <v>14403.637521938765</v>
      </c>
      <c r="J27" s="25">
        <f t="shared" si="2"/>
        <v>10641.422494019853</v>
      </c>
    </row>
    <row r="28" spans="1:10" x14ac:dyDescent="0.25">
      <c r="A28" s="20"/>
      <c r="B28" s="21"/>
      <c r="C28" s="22">
        <v>49</v>
      </c>
      <c r="D28" s="50"/>
      <c r="E28" s="42">
        <f t="shared" si="0"/>
        <v>29.66386316416428</v>
      </c>
      <c r="F28" s="49"/>
      <c r="G28" s="40">
        <v>26158</v>
      </c>
      <c r="H28" s="41">
        <v>59</v>
      </c>
      <c r="I28" s="85">
        <f t="shared" si="1"/>
        <v>14323.217902379234</v>
      </c>
      <c r="J28" s="25">
        <f t="shared" si="2"/>
        <v>10581.764022536523</v>
      </c>
    </row>
    <row r="29" spans="1:10" x14ac:dyDescent="0.25">
      <c r="A29" s="20"/>
      <c r="B29" s="21"/>
      <c r="C29" s="22">
        <v>50</v>
      </c>
      <c r="D29" s="50"/>
      <c r="E29" s="42">
        <f t="shared" si="0"/>
        <v>29.827055724480772</v>
      </c>
      <c r="F29" s="49"/>
      <c r="G29" s="40">
        <v>26158</v>
      </c>
      <c r="H29" s="41">
        <v>59</v>
      </c>
      <c r="I29" s="85">
        <f t="shared" si="1"/>
        <v>14245.17418724006</v>
      </c>
      <c r="J29" s="25">
        <f t="shared" si="2"/>
        <v>10523.868091424376</v>
      </c>
    </row>
    <row r="30" spans="1:10" x14ac:dyDescent="0.25">
      <c r="A30" s="20"/>
      <c r="B30" s="21"/>
      <c r="C30" s="22">
        <v>51</v>
      </c>
      <c r="D30" s="50"/>
      <c r="E30" s="42">
        <f t="shared" si="0"/>
        <v>29.987261020637927</v>
      </c>
      <c r="F30" s="49"/>
      <c r="G30" s="40">
        <v>26158</v>
      </c>
      <c r="H30" s="41">
        <v>59</v>
      </c>
      <c r="I30" s="85">
        <f t="shared" si="1"/>
        <v>14169.385330250432</v>
      </c>
      <c r="J30" s="25">
        <f t="shared" si="2"/>
        <v>10467.64490374661</v>
      </c>
    </row>
    <row r="31" spans="1:10" x14ac:dyDescent="0.25">
      <c r="A31" s="20"/>
      <c r="B31" s="21"/>
      <c r="C31" s="22">
        <v>52</v>
      </c>
      <c r="D31" s="50"/>
      <c r="E31" s="42">
        <f t="shared" si="0"/>
        <v>30.144595074049963</v>
      </c>
      <c r="F31" s="49"/>
      <c r="G31" s="40">
        <v>26158</v>
      </c>
      <c r="H31" s="41">
        <v>59</v>
      </c>
      <c r="I31" s="85">
        <f t="shared" si="1"/>
        <v>14095.738823679007</v>
      </c>
      <c r="J31" s="25">
        <f t="shared" si="2"/>
        <v>10413.010996794514</v>
      </c>
    </row>
    <row r="32" spans="1:10" x14ac:dyDescent="0.25">
      <c r="A32" s="20"/>
      <c r="B32" s="21"/>
      <c r="C32" s="22">
        <v>53</v>
      </c>
      <c r="D32" s="50"/>
      <c r="E32" s="42">
        <f t="shared" si="0"/>
        <v>30.299167275510161</v>
      </c>
      <c r="F32" s="49"/>
      <c r="G32" s="40">
        <v>26158</v>
      </c>
      <c r="H32" s="41">
        <v>59</v>
      </c>
      <c r="I32" s="85">
        <f t="shared" si="1"/>
        <v>14024.129937481939</v>
      </c>
      <c r="J32" s="25">
        <f t="shared" si="2"/>
        <v>10359.888677657224</v>
      </c>
    </row>
    <row r="33" spans="1:10" x14ac:dyDescent="0.25">
      <c r="A33" s="20"/>
      <c r="B33" s="21"/>
      <c r="C33" s="22">
        <v>54</v>
      </c>
      <c r="D33" s="50"/>
      <c r="E33" s="42">
        <f t="shared" si="0"/>
        <v>30.451080881013251</v>
      </c>
      <c r="F33" s="49"/>
      <c r="G33" s="40">
        <v>26158</v>
      </c>
      <c r="H33" s="41">
        <v>59</v>
      </c>
      <c r="I33" s="85">
        <f t="shared" si="1"/>
        <v>13954.461039737005</v>
      </c>
      <c r="J33" s="25">
        <f t="shared" si="2"/>
        <v>10308.205519092731</v>
      </c>
    </row>
    <row r="34" spans="1:10" x14ac:dyDescent="0.25">
      <c r="A34" s="20"/>
      <c r="B34" s="21"/>
      <c r="C34" s="22">
        <v>55</v>
      </c>
      <c r="D34" s="50"/>
      <c r="E34" s="42">
        <f t="shared" si="0"/>
        <v>30.600433462081465</v>
      </c>
      <c r="F34" s="49"/>
      <c r="G34" s="40">
        <v>26158</v>
      </c>
      <c r="H34" s="41">
        <v>59</v>
      </c>
      <c r="I34" s="85">
        <f t="shared" si="1"/>
        <v>13886.640988299199</v>
      </c>
      <c r="J34" s="25">
        <f t="shared" si="2"/>
        <v>10257.893908233826</v>
      </c>
    </row>
    <row r="35" spans="1:10" x14ac:dyDescent="0.25">
      <c r="A35" s="20"/>
      <c r="B35" s="21"/>
      <c r="C35" s="22">
        <v>56</v>
      </c>
      <c r="D35" s="50"/>
      <c r="E35" s="42">
        <f t="shared" si="0"/>
        <v>30.747317315513808</v>
      </c>
      <c r="F35" s="49"/>
      <c r="G35" s="40">
        <v>26158</v>
      </c>
      <c r="H35" s="41">
        <v>59</v>
      </c>
      <c r="I35" s="85">
        <f t="shared" si="1"/>
        <v>13820.584585023471</v>
      </c>
      <c r="J35" s="25">
        <f t="shared" si="2"/>
        <v>10208.890641708806</v>
      </c>
    </row>
    <row r="36" spans="1:10" x14ac:dyDescent="0.25">
      <c r="A36" s="20"/>
      <c r="B36" s="21"/>
      <c r="C36" s="22">
        <v>57</v>
      </c>
      <c r="D36" s="50"/>
      <c r="E36" s="42">
        <f t="shared" si="0"/>
        <v>30.891819836868347</v>
      </c>
      <c r="F36" s="49"/>
      <c r="G36" s="40">
        <v>26158</v>
      </c>
      <c r="H36" s="41">
        <v>59</v>
      </c>
      <c r="I36" s="85">
        <f t="shared" si="1"/>
        <v>13756.212085090774</v>
      </c>
      <c r="J36" s="25">
        <f t="shared" si="2"/>
        <v>10161.13656164004</v>
      </c>
    </row>
    <row r="37" spans="1:10" x14ac:dyDescent="0.25">
      <c r="A37" s="20"/>
      <c r="B37" s="21"/>
      <c r="C37" s="22">
        <v>58</v>
      </c>
      <c r="D37" s="50"/>
      <c r="E37" s="42">
        <f t="shared" si="0"/>
        <v>31.034023861462643</v>
      </c>
      <c r="F37" s="49"/>
      <c r="G37" s="40">
        <v>26158</v>
      </c>
      <c r="H37" s="41">
        <v>59</v>
      </c>
      <c r="I37" s="85">
        <f t="shared" si="1"/>
        <v>13693.448754981971</v>
      </c>
      <c r="J37" s="25">
        <f t="shared" si="2"/>
        <v>10114.576227731432</v>
      </c>
    </row>
    <row r="38" spans="1:10" x14ac:dyDescent="0.25">
      <c r="A38" s="20"/>
      <c r="B38" s="21"/>
      <c r="C38" s="22">
        <v>59</v>
      </c>
      <c r="D38" s="50"/>
      <c r="E38" s="42">
        <f t="shared" si="0"/>
        <v>31.174007976224434</v>
      </c>
      <c r="F38" s="49"/>
      <c r="G38" s="40">
        <v>26158</v>
      </c>
      <c r="H38" s="41">
        <v>59</v>
      </c>
      <c r="I38" s="85">
        <f t="shared" si="1"/>
        <v>13632.224473500844</v>
      </c>
      <c r="J38" s="25">
        <f t="shared" si="2"/>
        <v>10069.157621291426</v>
      </c>
    </row>
    <row r="39" spans="1:10" x14ac:dyDescent="0.25">
      <c r="A39" s="20"/>
      <c r="B39" s="21"/>
      <c r="C39" s="22">
        <v>60</v>
      </c>
      <c r="D39" s="50"/>
      <c r="E39" s="42">
        <f t="shared" si="0"/>
        <v>31.311846805332422</v>
      </c>
      <c r="F39" s="49"/>
      <c r="G39" s="40">
        <v>26158</v>
      </c>
      <c r="H39" s="41">
        <v>59</v>
      </c>
      <c r="I39" s="85">
        <f t="shared" si="1"/>
        <v>13572.473370977928</v>
      </c>
      <c r="J39" s="25">
        <f t="shared" si="2"/>
        <v>10024.831877580065</v>
      </c>
    </row>
    <row r="40" spans="1:10" x14ac:dyDescent="0.25">
      <c r="A40" s="20"/>
      <c r="B40" s="21"/>
      <c r="C40" s="22">
        <v>61</v>
      </c>
      <c r="D40" s="50"/>
      <c r="E40" s="42">
        <f t="shared" si="0"/>
        <v>31.447611272247141</v>
      </c>
      <c r="F40" s="49"/>
      <c r="G40" s="40">
        <v>26158</v>
      </c>
      <c r="H40" s="41">
        <v>59</v>
      </c>
      <c r="I40" s="85">
        <f t="shared" si="1"/>
        <v>13514.133502410674</v>
      </c>
      <c r="J40" s="25">
        <f t="shared" si="2"/>
        <v>9981.5530433313597</v>
      </c>
    </row>
    <row r="41" spans="1:10" x14ac:dyDescent="0.25">
      <c r="A41" s="20"/>
      <c r="B41" s="21"/>
      <c r="C41" s="22">
        <v>62</v>
      </c>
      <c r="D41" s="50"/>
      <c r="E41" s="42">
        <f t="shared" si="0"/>
        <v>31.581368840435445</v>
      </c>
      <c r="F41" s="49"/>
      <c r="G41" s="40">
        <v>26158</v>
      </c>
      <c r="H41" s="41">
        <v>59</v>
      </c>
      <c r="I41" s="85">
        <f t="shared" si="1"/>
        <v>13457.146550830948</v>
      </c>
      <c r="J41" s="25">
        <f t="shared" si="2"/>
        <v>9939.2778566995148</v>
      </c>
    </row>
    <row r="42" spans="1:10" x14ac:dyDescent="0.25">
      <c r="A42" s="20"/>
      <c r="B42" s="21"/>
      <c r="C42" s="22">
        <v>63</v>
      </c>
      <c r="D42" s="50"/>
      <c r="E42" s="42">
        <f t="shared" si="0"/>
        <v>31.713183734834548</v>
      </c>
      <c r="F42" s="49"/>
      <c r="G42" s="40">
        <v>26158</v>
      </c>
      <c r="H42" s="41">
        <v>59</v>
      </c>
      <c r="I42" s="85">
        <f t="shared" si="1"/>
        <v>13401.457557650434</v>
      </c>
      <c r="J42" s="25">
        <f t="shared" si="2"/>
        <v>9897.9655472184222</v>
      </c>
    </row>
    <row r="43" spans="1:10" x14ac:dyDescent="0.25">
      <c r="A43" s="20"/>
      <c r="B43" s="21"/>
      <c r="C43" s="22">
        <v>64</v>
      </c>
      <c r="D43" s="50"/>
      <c r="E43" s="42">
        <f t="shared" si="0"/>
        <v>31.843117145875667</v>
      </c>
      <c r="F43" s="49"/>
      <c r="G43" s="40">
        <v>26158</v>
      </c>
      <c r="H43" s="41">
        <v>59</v>
      </c>
      <c r="I43" s="85">
        <f t="shared" si="1"/>
        <v>13347.014677131076</v>
      </c>
      <c r="J43" s="25">
        <f t="shared" si="2"/>
        <v>9857.577653658067</v>
      </c>
    </row>
    <row r="44" spans="1:10" x14ac:dyDescent="0.25">
      <c r="A44" s="20"/>
      <c r="B44" s="21"/>
      <c r="C44" s="22">
        <v>65</v>
      </c>
      <c r="D44" s="50"/>
      <c r="E44" s="42">
        <f t="shared" si="0"/>
        <v>31.971227417689889</v>
      </c>
      <c r="F44" s="49"/>
      <c r="G44" s="40">
        <v>26158</v>
      </c>
      <c r="H44" s="41">
        <v>59</v>
      </c>
      <c r="I44" s="85">
        <f t="shared" si="1"/>
        <v>13293.768952470009</v>
      </c>
      <c r="J44" s="25">
        <f t="shared" si="2"/>
        <v>9818.0778579154357</v>
      </c>
    </row>
    <row r="45" spans="1:10" x14ac:dyDescent="0.25">
      <c r="A45" s="20"/>
      <c r="B45" s="21"/>
      <c r="C45" s="22">
        <v>66</v>
      </c>
      <c r="D45" s="50"/>
      <c r="E45" s="42">
        <f t="shared" si="0"/>
        <v>32.097570221945453</v>
      </c>
      <c r="F45" s="49"/>
      <c r="G45" s="40">
        <v>26158</v>
      </c>
      <c r="H45" s="41">
        <v>59</v>
      </c>
      <c r="I45" s="85">
        <f t="shared" si="1"/>
        <v>13241.674111285231</v>
      </c>
      <c r="J45" s="25">
        <f t="shared" si="2"/>
        <v>9779.4318332976472</v>
      </c>
    </row>
    <row r="46" spans="1:10" x14ac:dyDescent="0.25">
      <c r="A46" s="20"/>
      <c r="B46" s="21"/>
      <c r="C46" s="22">
        <v>67</v>
      </c>
      <c r="D46" s="50"/>
      <c r="E46" s="42">
        <f t="shared" si="0"/>
        <v>32.222198718613036</v>
      </c>
      <c r="F46" s="49"/>
      <c r="G46" s="40">
        <v>26158</v>
      </c>
      <c r="H46" s="41">
        <v>59</v>
      </c>
      <c r="I46" s="85">
        <f t="shared" si="1"/>
        <v>13190.686378545592</v>
      </c>
      <c r="J46" s="25">
        <f t="shared" si="2"/>
        <v>9741.6071057459867</v>
      </c>
    </row>
    <row r="47" spans="1:10" x14ac:dyDescent="0.25">
      <c r="A47" s="20"/>
      <c r="B47" s="21"/>
      <c r="C47" s="22">
        <v>68</v>
      </c>
      <c r="D47" s="50"/>
      <c r="E47" s="42">
        <f t="shared" si="0"/>
        <v>32.345163704821104</v>
      </c>
      <c r="F47" s="49"/>
      <c r="G47" s="40">
        <v>26158</v>
      </c>
      <c r="H47" s="41">
        <v>59</v>
      </c>
      <c r="I47" s="85">
        <f t="shared" si="1"/>
        <v>13140.764305213008</v>
      </c>
      <c r="J47" s="25">
        <f t="shared" si="2"/>
        <v>9704.5729267158804</v>
      </c>
    </row>
    <row r="48" spans="1:10" x14ac:dyDescent="0.25">
      <c r="A48" s="20"/>
      <c r="B48" s="21"/>
      <c r="C48" s="22">
        <v>69</v>
      </c>
      <c r="D48" s="50"/>
      <c r="E48" s="42">
        <f t="shared" si="0"/>
        <v>32.466513752844726</v>
      </c>
      <c r="F48" s="49"/>
      <c r="G48" s="40">
        <v>26158</v>
      </c>
      <c r="H48" s="41">
        <v>59</v>
      </c>
      <c r="I48" s="85">
        <f t="shared" si="1"/>
        <v>13091.868611060068</v>
      </c>
      <c r="J48" s="25">
        <f t="shared" si="2"/>
        <v>9668.30015657275</v>
      </c>
    </row>
    <row r="49" spans="1:10" x14ac:dyDescent="0.25">
      <c r="A49" s="20"/>
      <c r="B49" s="21"/>
      <c r="C49" s="22">
        <v>70</v>
      </c>
      <c r="D49" s="50"/>
      <c r="E49" s="42">
        <f t="shared" si="0"/>
        <v>32.586295338166082</v>
      </c>
      <c r="F49" s="49"/>
      <c r="G49" s="40">
        <v>26158</v>
      </c>
      <c r="H49" s="41">
        <v>59</v>
      </c>
      <c r="I49" s="85">
        <f t="shared" si="1"/>
        <v>13043.962040297196</v>
      </c>
      <c r="J49" s="25">
        <f t="shared" si="2"/>
        <v>9632.7611574905004</v>
      </c>
    </row>
    <row r="50" spans="1:10" x14ac:dyDescent="0.25">
      <c r="A50" s="20"/>
      <c r="B50" s="21"/>
      <c r="C50" s="22">
        <v>71</v>
      </c>
      <c r="D50" s="50"/>
      <c r="E50" s="42">
        <f t="shared" si="0"/>
        <v>32.7045529584517</v>
      </c>
      <c r="F50" s="49"/>
      <c r="G50" s="40">
        <v>26158</v>
      </c>
      <c r="H50" s="41">
        <v>59</v>
      </c>
      <c r="I50" s="85">
        <f t="shared" si="1"/>
        <v>12997.009228793078</v>
      </c>
      <c r="J50" s="25">
        <f t="shared" si="2"/>
        <v>9597.929694950355</v>
      </c>
    </row>
    <row r="51" spans="1:10" x14ac:dyDescent="0.25">
      <c r="A51" s="20"/>
      <c r="B51" s="21"/>
      <c r="C51" s="22">
        <v>72</v>
      </c>
      <c r="D51" s="50"/>
      <c r="E51" s="42">
        <f t="shared" si="0"/>
        <v>32.821329244208769</v>
      </c>
      <c r="F51" s="49"/>
      <c r="G51" s="40">
        <v>26158</v>
      </c>
      <c r="H51" s="41">
        <v>59</v>
      </c>
      <c r="I51" s="85">
        <f t="shared" si="1"/>
        <v>12950.976581803447</v>
      </c>
      <c r="J51" s="25">
        <f t="shared" si="2"/>
        <v>9563.7808470351956</v>
      </c>
    </row>
    <row r="52" spans="1:10" x14ac:dyDescent="0.25">
      <c r="A52" s="20"/>
      <c r="B52" s="21"/>
      <c r="C52" s="22">
        <v>73</v>
      </c>
      <c r="D52" s="50"/>
      <c r="E52" s="42">
        <f t="shared" si="0"/>
        <v>32.936665061809222</v>
      </c>
      <c r="F52" s="49"/>
      <c r="G52" s="40">
        <v>26158</v>
      </c>
      <c r="H52" s="41">
        <v>59</v>
      </c>
      <c r="I52" s="85">
        <f t="shared" si="1"/>
        <v>12905.832161238772</v>
      </c>
      <c r="J52" s="25">
        <f t="shared" si="2"/>
        <v>9530.2909208002748</v>
      </c>
    </row>
    <row r="53" spans="1:10" x14ac:dyDescent="0.25">
      <c r="A53" s="20"/>
      <c r="B53" s="21"/>
      <c r="C53" s="22">
        <v>74</v>
      </c>
      <c r="D53" s="50"/>
      <c r="E53" s="42">
        <f t="shared" si="0"/>
        <v>33.050599609504722</v>
      </c>
      <c r="F53" s="49"/>
      <c r="G53" s="40">
        <v>26158</v>
      </c>
      <c r="H53" s="41">
        <v>59</v>
      </c>
      <c r="I53" s="85">
        <f t="shared" si="1"/>
        <v>12861.545581603168</v>
      </c>
      <c r="J53" s="25">
        <f t="shared" si="2"/>
        <v>9497.4373750765335</v>
      </c>
    </row>
    <row r="54" spans="1:10" x14ac:dyDescent="0.25">
      <c r="A54" s="20"/>
      <c r="B54" s="21"/>
      <c r="C54" s="22">
        <v>75</v>
      </c>
      <c r="D54" s="50"/>
      <c r="E54" s="42">
        <f t="shared" si="0"/>
        <v>33.163170506997041</v>
      </c>
      <c r="F54" s="49"/>
      <c r="G54" s="40">
        <v>26158</v>
      </c>
      <c r="H54" s="41">
        <v>59</v>
      </c>
      <c r="I54" s="85">
        <f t="shared" si="1"/>
        <v>12818.087913826701</v>
      </c>
      <c r="J54" s="25">
        <f t="shared" si="2"/>
        <v>9465.1987491295986</v>
      </c>
    </row>
    <row r="55" spans="1:10" x14ac:dyDescent="0.25">
      <c r="A55" s="20"/>
      <c r="B55" s="21"/>
      <c r="C55" s="22">
        <v>76</v>
      </c>
      <c r="D55" s="50"/>
      <c r="E55" s="42">
        <f t="shared" si="0"/>
        <v>33.274413879076207</v>
      </c>
      <c r="F55" s="49"/>
      <c r="G55" s="40">
        <v>26158</v>
      </c>
      <c r="H55" s="41">
        <v>59</v>
      </c>
      <c r="I55" s="85">
        <f t="shared" si="1"/>
        <v>12775.43159629255</v>
      </c>
      <c r="J55" s="25">
        <f t="shared" si="2"/>
        <v>9433.5545966561931</v>
      </c>
    </row>
    <row r="56" spans="1:10" x14ac:dyDescent="0.25">
      <c r="A56" s="20"/>
      <c r="B56" s="21"/>
      <c r="C56" s="22">
        <v>77</v>
      </c>
      <c r="D56" s="50"/>
      <c r="E56" s="42">
        <f t="shared" si="0"/>
        <v>33.384364433791454</v>
      </c>
      <c r="F56" s="49"/>
      <c r="G56" s="40">
        <v>26158</v>
      </c>
      <c r="H56" s="41">
        <v>59</v>
      </c>
      <c r="I56" s="85">
        <f t="shared" si="1"/>
        <v>12733.55035243111</v>
      </c>
      <c r="J56" s="25">
        <f t="shared" si="2"/>
        <v>9402.4854246521572</v>
      </c>
    </row>
    <row r="57" spans="1:10" x14ac:dyDescent="0.25">
      <c r="A57" s="20"/>
      <c r="B57" s="21"/>
      <c r="C57" s="22">
        <v>78</v>
      </c>
      <c r="D57" s="50"/>
      <c r="E57" s="42">
        <f t="shared" si="0"/>
        <v>33.493055535578577</v>
      </c>
      <c r="F57" s="49"/>
      <c r="G57" s="40">
        <v>26158</v>
      </c>
      <c r="H57" s="41">
        <v>59</v>
      </c>
      <c r="I57" s="85">
        <f t="shared" si="1"/>
        <v>12692.419114315235</v>
      </c>
      <c r="J57" s="25">
        <f t="shared" si="2"/>
        <v>9371.9726367323674</v>
      </c>
    </row>
    <row r="58" spans="1:10" x14ac:dyDescent="0.25">
      <c r="A58" s="20"/>
      <c r="B58" s="21"/>
      <c r="C58" s="22">
        <v>79</v>
      </c>
      <c r="D58" s="50"/>
      <c r="E58" s="42">
        <f t="shared" si="0"/>
        <v>33.60051927372907</v>
      </c>
      <c r="F58" s="49"/>
      <c r="G58" s="40">
        <v>26158</v>
      </c>
      <c r="H58" s="41">
        <v>59</v>
      </c>
      <c r="I58" s="85">
        <f t="shared" si="1"/>
        <v>12652.013951746581</v>
      </c>
      <c r="J58" s="25">
        <f t="shared" si="2"/>
        <v>9341.9984805241693</v>
      </c>
    </row>
    <row r="59" spans="1:10" x14ac:dyDescent="0.25">
      <c r="A59" s="20"/>
      <c r="B59" s="21"/>
      <c r="C59" s="22">
        <v>80</v>
      </c>
      <c r="D59" s="50"/>
      <c r="E59" s="42">
        <f t="shared" si="0"/>
        <v>33.706786526552634</v>
      </c>
      <c r="F59" s="49"/>
      <c r="G59" s="40">
        <v>26158</v>
      </c>
      <c r="H59" s="41">
        <v>59</v>
      </c>
      <c r="I59" s="85">
        <f t="shared" si="1"/>
        <v>12612.312006372265</v>
      </c>
      <c r="J59" s="25">
        <f t="shared" si="2"/>
        <v>9312.5459987924805</v>
      </c>
    </row>
    <row r="60" spans="1:10" x14ac:dyDescent="0.25">
      <c r="A60" s="20"/>
      <c r="B60" s="21"/>
      <c r="C60" s="22">
        <v>81</v>
      </c>
      <c r="D60" s="50"/>
      <c r="E60" s="42">
        <f t="shared" si="0"/>
        <v>33.811887021554206</v>
      </c>
      <c r="F60" s="49"/>
      <c r="G60" s="40">
        <v>26158</v>
      </c>
      <c r="H60" s="41">
        <v>59</v>
      </c>
      <c r="I60" s="85">
        <f t="shared" si="1"/>
        <v>12573.291430415122</v>
      </c>
      <c r="J60" s="25">
        <f t="shared" si="2"/>
        <v>9283.5989839874783</v>
      </c>
    </row>
    <row r="61" spans="1:10" x14ac:dyDescent="0.25">
      <c r="A61" s="20"/>
      <c r="B61" s="21"/>
      <c r="C61" s="22">
        <v>82</v>
      </c>
      <c r="D61" s="50"/>
      <c r="E61" s="42">
        <f t="shared" si="0"/>
        <v>33.915849391918769</v>
      </c>
      <c r="F61" s="49"/>
      <c r="G61" s="40">
        <v>26158</v>
      </c>
      <c r="H61" s="41">
        <v>59</v>
      </c>
      <c r="I61" s="85">
        <f t="shared" si="1"/>
        <v>12534.931329640263</v>
      </c>
      <c r="J61" s="25">
        <f t="shared" si="2"/>
        <v>9255.1419359349129</v>
      </c>
    </row>
    <row r="62" spans="1:10" x14ac:dyDescent="0.25">
      <c r="A62" s="20"/>
      <c r="B62" s="21"/>
      <c r="C62" s="22">
        <v>83</v>
      </c>
      <c r="D62" s="50"/>
      <c r="E62" s="42">
        <f t="shared" si="0"/>
        <v>34.018701229572621</v>
      </c>
      <c r="F62" s="49"/>
      <c r="G62" s="40">
        <v>26158</v>
      </c>
      <c r="H62" s="41">
        <v>59</v>
      </c>
      <c r="I62" s="85">
        <f t="shared" si="1"/>
        <v>12497.211710215719</v>
      </c>
      <c r="J62" s="25">
        <f t="shared" si="2"/>
        <v>9227.1600224152207</v>
      </c>
    </row>
    <row r="63" spans="1:10" x14ac:dyDescent="0.25">
      <c r="A63" s="20"/>
      <c r="B63" s="21"/>
      <c r="C63" s="22">
        <v>84</v>
      </c>
      <c r="D63" s="50"/>
      <c r="E63" s="42">
        <f t="shared" si="0"/>
        <v>34.120469135067111</v>
      </c>
      <c r="F63" s="49"/>
      <c r="G63" s="40">
        <v>26158</v>
      </c>
      <c r="H63" s="41">
        <v>59</v>
      </c>
      <c r="I63" s="85">
        <f t="shared" si="1"/>
        <v>12460.113429156483</v>
      </c>
      <c r="J63" s="25">
        <f t="shared" si="2"/>
        <v>9199.6390424009514</v>
      </c>
    </row>
    <row r="64" spans="1:10" x14ac:dyDescent="0.25">
      <c r="A64" s="20"/>
      <c r="B64" s="21"/>
      <c r="C64" s="22">
        <v>85</v>
      </c>
      <c r="D64" s="50"/>
      <c r="E64" s="42">
        <f t="shared" si="0"/>
        <v>34.221178764510412</v>
      </c>
      <c r="F64" s="49"/>
      <c r="G64" s="40">
        <v>26158</v>
      </c>
      <c r="H64" s="41">
        <v>59</v>
      </c>
      <c r="I64" s="85">
        <f t="shared" si="1"/>
        <v>12423.618148069618</v>
      </c>
      <c r="J64" s="25">
        <f t="shared" si="2"/>
        <v>9172.5653917430391</v>
      </c>
    </row>
    <row r="65" spans="1:10" x14ac:dyDescent="0.25">
      <c r="A65" s="20"/>
      <c r="B65" s="21"/>
      <c r="C65" s="22">
        <v>86</v>
      </c>
      <c r="D65" s="50"/>
      <c r="E65" s="42">
        <f t="shared" si="0"/>
        <v>34.320854873754584</v>
      </c>
      <c r="F65" s="49"/>
      <c r="G65" s="40">
        <v>26158</v>
      </c>
      <c r="H65" s="41">
        <v>59</v>
      </c>
      <c r="I65" s="85">
        <f t="shared" si="1"/>
        <v>12387.70828994333</v>
      </c>
      <c r="J65" s="25">
        <f t="shared" si="2"/>
        <v>9145.9260311152284</v>
      </c>
    </row>
    <row r="66" spans="1:10" x14ac:dyDescent="0.25">
      <c r="A66" s="20"/>
      <c r="B66" s="21"/>
      <c r="C66" s="22">
        <v>87</v>
      </c>
      <c r="D66" s="50"/>
      <c r="E66" s="42">
        <f t="shared" si="0"/>
        <v>34.419521360028298</v>
      </c>
      <c r="F66" s="49"/>
      <c r="G66" s="40">
        <v>26158</v>
      </c>
      <c r="H66" s="41">
        <v>59</v>
      </c>
      <c r="I66" s="85">
        <f t="shared" si="1"/>
        <v>12352.36699874586</v>
      </c>
      <c r="J66" s="25">
        <f t="shared" si="2"/>
        <v>9119.7084560429212</v>
      </c>
    </row>
    <row r="67" spans="1:10" x14ac:dyDescent="0.25">
      <c r="A67" s="20"/>
      <c r="B67" s="21"/>
      <c r="C67" s="22">
        <v>88</v>
      </c>
      <c r="D67" s="50"/>
      <c r="E67" s="42">
        <f t="shared" si="0"/>
        <v>34.517201301190362</v>
      </c>
      <c r="F67" s="49"/>
      <c r="G67" s="40">
        <v>26158</v>
      </c>
      <c r="H67" s="41">
        <v>59</v>
      </c>
      <c r="I67" s="85">
        <f t="shared" si="1"/>
        <v>12317.578101620536</v>
      </c>
      <c r="J67" s="25">
        <f t="shared" si="2"/>
        <v>9093.9006688579648</v>
      </c>
    </row>
    <row r="68" spans="1:10" x14ac:dyDescent="0.25">
      <c r="A68" s="20"/>
      <c r="B68" s="21"/>
      <c r="C68" s="22">
        <v>89</v>
      </c>
      <c r="D68" s="50"/>
      <c r="E68" s="42">
        <f t="shared" si="0"/>
        <v>34.613916992765404</v>
      </c>
      <c r="F68" s="49"/>
      <c r="G68" s="40">
        <v>26158</v>
      </c>
      <c r="H68" s="41">
        <v>59</v>
      </c>
      <c r="I68" s="85">
        <f t="shared" si="1"/>
        <v>12283.326073481892</v>
      </c>
      <c r="J68" s="25">
        <f t="shared" si="2"/>
        <v>9068.4911524346371</v>
      </c>
    </row>
    <row r="69" spans="1:10" x14ac:dyDescent="0.25">
      <c r="A69" s="20"/>
      <c r="B69" s="21"/>
      <c r="C69" s="22">
        <v>90</v>
      </c>
      <c r="D69" s="50"/>
      <c r="E69" s="42">
        <f t="shared" si="0"/>
        <v>34.709689982910419</v>
      </c>
      <c r="F69" s="49"/>
      <c r="G69" s="40">
        <v>26158</v>
      </c>
      <c r="H69" s="41">
        <v>59</v>
      </c>
      <c r="I69" s="85">
        <f t="shared" si="1"/>
        <v>12249.59600383444</v>
      </c>
      <c r="J69" s="25">
        <f t="shared" si="2"/>
        <v>9043.468845574509</v>
      </c>
    </row>
    <row r="70" spans="1:10" x14ac:dyDescent="0.25">
      <c r="A70" s="20"/>
      <c r="B70" s="21"/>
      <c r="C70" s="22">
        <v>91</v>
      </c>
      <c r="D70" s="50"/>
      <c r="E70" s="42">
        <f t="shared" si="0"/>
        <v>34.804541105449267</v>
      </c>
      <c r="F70" s="49"/>
      <c r="G70" s="40">
        <v>26158</v>
      </c>
      <c r="H70" s="41">
        <v>59</v>
      </c>
      <c r="I70" s="85">
        <f t="shared" si="1"/>
        <v>12216.373565650929</v>
      </c>
      <c r="J70" s="25">
        <f t="shared" si="2"/>
        <v>9018.823119919085</v>
      </c>
    </row>
    <row r="71" spans="1:10" x14ac:dyDescent="0.25">
      <c r="A71" s="20"/>
      <c r="B71" s="21"/>
      <c r="C71" s="22">
        <v>92</v>
      </c>
      <c r="D71" s="50"/>
      <c r="E71" s="42">
        <f t="shared" si="0"/>
        <v>34.898490511101969</v>
      </c>
      <c r="F71" s="49"/>
      <c r="G71" s="40">
        <v>26158</v>
      </c>
      <c r="H71" s="41">
        <v>59</v>
      </c>
      <c r="I71" s="85">
        <f t="shared" si="1"/>
        <v>12183.644986160438</v>
      </c>
      <c r="J71" s="25">
        <f t="shared" si="2"/>
        <v>8994.5437582792547</v>
      </c>
    </row>
    <row r="72" spans="1:10" x14ac:dyDescent="0.25">
      <c r="A72" s="20"/>
      <c r="B72" s="21"/>
      <c r="C72" s="22">
        <v>93</v>
      </c>
      <c r="D72" s="50"/>
      <c r="E72" s="42">
        <f t="shared" si="0"/>
        <v>34.99155769702579</v>
      </c>
      <c r="F72" s="49"/>
      <c r="G72" s="40">
        <v>26158</v>
      </c>
      <c r="H72" s="41">
        <v>59</v>
      </c>
      <c r="I72" s="85">
        <f t="shared" si="1"/>
        <v>12151.397019409211</v>
      </c>
      <c r="J72" s="25">
        <f t="shared" si="2"/>
        <v>8970.6209342798284</v>
      </c>
    </row>
    <row r="73" spans="1:10" x14ac:dyDescent="0.25">
      <c r="A73" s="20"/>
      <c r="B73" s="21"/>
      <c r="C73" s="22">
        <v>94</v>
      </c>
      <c r="D73" s="50"/>
      <c r="E73" s="42">
        <f t="shared" si="0"/>
        <v>35.083761534776521</v>
      </c>
      <c r="F73" s="49"/>
      <c r="G73" s="40">
        <v>26158</v>
      </c>
      <c r="H73" s="41">
        <v>59</v>
      </c>
      <c r="I73" s="85">
        <f t="shared" si="1"/>
        <v>12119.616920468285</v>
      </c>
      <c r="J73" s="25">
        <f t="shared" si="2"/>
        <v>8947.0451932257292</v>
      </c>
    </row>
    <row r="74" spans="1:10" x14ac:dyDescent="0.25">
      <c r="A74" s="20"/>
      <c r="B74" s="21"/>
      <c r="C74" s="22">
        <v>95</v>
      </c>
      <c r="D74" s="50"/>
      <c r="E74" s="42">
        <f t="shared" ref="E74:E137" si="3">(5.6*LN(C74)+(C74)/108)/0.75</f>
        <v>35.175120296790205</v>
      </c>
      <c r="F74" s="49"/>
      <c r="G74" s="40">
        <v>26158</v>
      </c>
      <c r="H74" s="41">
        <v>59</v>
      </c>
      <c r="I74" s="85">
        <f t="shared" ref="I74:I137" si="4">12*1.348*(1/E74*G74)+H74</f>
        <v>12088.292421172235</v>
      </c>
      <c r="J74" s="25">
        <f t="shared" ref="J74:J137" si="5">12*(1/E74*G74)</f>
        <v>8923.8074341040301</v>
      </c>
    </row>
    <row r="75" spans="1:10" x14ac:dyDescent="0.25">
      <c r="A75" s="20"/>
      <c r="B75" s="21"/>
      <c r="C75" s="22">
        <v>96</v>
      </c>
      <c r="D75" s="50"/>
      <c r="E75" s="42">
        <f t="shared" si="3"/>
        <v>35.26565168147836</v>
      </c>
      <c r="F75" s="49"/>
      <c r="G75" s="40">
        <v>26158</v>
      </c>
      <c r="H75" s="41">
        <v>59</v>
      </c>
      <c r="I75" s="85">
        <f t="shared" si="4"/>
        <v>12057.411707282594</v>
      </c>
      <c r="J75" s="25">
        <f t="shared" si="5"/>
        <v>8900.8988926428738</v>
      </c>
    </row>
    <row r="76" spans="1:10" x14ac:dyDescent="0.25">
      <c r="A76" s="20"/>
      <c r="B76" s="21"/>
      <c r="C76" s="22">
        <v>97</v>
      </c>
      <c r="D76" s="50"/>
      <c r="E76" s="42">
        <f t="shared" si="3"/>
        <v>35.355372837022792</v>
      </c>
      <c r="F76" s="49"/>
      <c r="G76" s="40">
        <v>26158</v>
      </c>
      <c r="H76" s="41">
        <v>59</v>
      </c>
      <c r="I76" s="85">
        <f t="shared" si="4"/>
        <v>12026.96339697803</v>
      </c>
      <c r="J76" s="25">
        <f t="shared" si="5"/>
        <v>8878.3111253546213</v>
      </c>
    </row>
    <row r="77" spans="1:10" x14ac:dyDescent="0.25">
      <c r="A77" s="20"/>
      <c r="B77" s="21"/>
      <c r="C77" s="22">
        <v>98</v>
      </c>
      <c r="D77" s="50"/>
      <c r="E77" s="42">
        <f t="shared" si="3"/>
        <v>35.44430038395015</v>
      </c>
      <c r="F77" s="49"/>
      <c r="G77" s="40">
        <v>26158</v>
      </c>
      <c r="H77" s="41">
        <v>59</v>
      </c>
      <c r="I77" s="85">
        <f t="shared" si="4"/>
        <v>11996.936520580955</v>
      </c>
      <c r="J77" s="25">
        <f t="shared" si="5"/>
        <v>8856.0359944962565</v>
      </c>
    </row>
    <row r="78" spans="1:10" x14ac:dyDescent="0.25">
      <c r="A78" s="20"/>
      <c r="B78" s="21"/>
      <c r="C78" s="22">
        <v>99</v>
      </c>
      <c r="D78" s="50"/>
      <c r="E78" s="42">
        <f t="shared" si="3"/>
        <v>35.532450436560488</v>
      </c>
      <c r="F78" s="49"/>
      <c r="G78" s="40">
        <v>26158</v>
      </c>
      <c r="H78" s="41">
        <v>59</v>
      </c>
      <c r="I78" s="85">
        <f t="shared" si="4"/>
        <v>11967.320501437358</v>
      </c>
      <c r="J78" s="25">
        <f t="shared" si="5"/>
        <v>8834.0656538852782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35.619838623278987</v>
      </c>
      <c r="F79" s="49"/>
      <c r="G79" s="40">
        <v>26158</v>
      </c>
      <c r="H79" s="41">
        <v>59</v>
      </c>
      <c r="I79" s="85">
        <f t="shared" si="4"/>
        <v>11938.105137872986</v>
      </c>
      <c r="J79" s="25">
        <f t="shared" si="5"/>
        <v>8812.3925355140836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35.706480105994984</v>
      </c>
      <c r="F80" s="49"/>
      <c r="G80" s="40">
        <v>26158</v>
      </c>
      <c r="H80" s="41">
        <v>59</v>
      </c>
      <c r="I80" s="85">
        <f t="shared" si="4"/>
        <v>11909.280586154942</v>
      </c>
      <c r="J80" s="25">
        <f t="shared" si="5"/>
        <v>8791.0093369101942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35.792389598448473</v>
      </c>
      <c r="F81" s="49"/>
      <c r="G81" s="40">
        <v>26158</v>
      </c>
      <c r="H81" s="41">
        <v>59</v>
      </c>
      <c r="I81" s="85">
        <f t="shared" si="4"/>
        <v>11880.837344392954</v>
      </c>
      <c r="J81" s="25">
        <f t="shared" si="5"/>
        <v>8769.909009193585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35.877581383719551</v>
      </c>
      <c r="F82" s="49"/>
      <c r="G82" s="40">
        <v>26158</v>
      </c>
      <c r="H82" s="41">
        <v>59</v>
      </c>
      <c r="I82" s="85">
        <f t="shared" si="4"/>
        <v>11852.766237319662</v>
      </c>
      <c r="J82" s="25">
        <f t="shared" si="5"/>
        <v>8749.0847457860982</v>
      </c>
    </row>
    <row r="83" spans="1:10" x14ac:dyDescent="0.25">
      <c r="A83" s="20"/>
      <c r="B83" s="21"/>
      <c r="C83" s="22">
        <v>104</v>
      </c>
      <c r="D83" s="50"/>
      <c r="E83" s="42">
        <f t="shared" si="3"/>
        <v>35.962069330872858</v>
      </c>
      <c r="F83" s="49"/>
      <c r="G83" s="40">
        <v>26158</v>
      </c>
      <c r="H83" s="41">
        <v>59</v>
      </c>
      <c r="I83" s="85">
        <f t="shared" si="4"/>
        <v>11825.058401893692</v>
      </c>
      <c r="J83" s="25">
        <f t="shared" si="5"/>
        <v>8728.5299717312246</v>
      </c>
    </row>
    <row r="84" spans="1:10" x14ac:dyDescent="0.25">
      <c r="A84" s="20"/>
      <c r="B84" s="21"/>
      <c r="C84" s="22">
        <v>105</v>
      </c>
      <c r="D84" s="50"/>
      <c r="E84" s="42">
        <f t="shared" si="3"/>
        <v>36.045866910805799</v>
      </c>
      <c r="F84" s="49"/>
      <c r="G84" s="40">
        <v>26158</v>
      </c>
      <c r="H84" s="41">
        <v>59</v>
      </c>
      <c r="I84" s="85">
        <f t="shared" si="4"/>
        <v>11797.705273673248</v>
      </c>
      <c r="J84" s="25">
        <f t="shared" si="5"/>
        <v>8708.2383335854938</v>
      </c>
    </row>
    <row r="85" spans="1:10" x14ac:dyDescent="0.25">
      <c r="A85" s="32"/>
      <c r="B85" s="33"/>
      <c r="C85" s="22">
        <v>106</v>
      </c>
      <c r="D85" s="51"/>
      <c r="E85" s="42">
        <f t="shared" si="3"/>
        <v>36.128987211345404</v>
      </c>
      <c r="F85" s="49"/>
      <c r="G85" s="40">
        <v>26158</v>
      </c>
      <c r="H85" s="41">
        <v>59</v>
      </c>
      <c r="I85" s="85">
        <f t="shared" si="4"/>
        <v>11770.698573912034</v>
      </c>
      <c r="J85" s="36">
        <f t="shared" si="5"/>
        <v>8688.2036898457209</v>
      </c>
    </row>
    <row r="86" spans="1:10" x14ac:dyDescent="0.25">
      <c r="A86" s="20"/>
      <c r="B86" s="21"/>
      <c r="C86" s="22">
        <v>107</v>
      </c>
      <c r="D86" s="50"/>
      <c r="E86" s="42">
        <f t="shared" si="3"/>
        <v>36.211442951636549</v>
      </c>
      <c r="F86" s="49"/>
      <c r="G86" s="40">
        <v>26158</v>
      </c>
      <c r="H86" s="41">
        <v>59</v>
      </c>
      <c r="I86" s="85">
        <f t="shared" si="4"/>
        <v>11744.030297332487</v>
      </c>
      <c r="J86" s="25">
        <f t="shared" si="5"/>
        <v>8668.4201018786989</v>
      </c>
    </row>
    <row r="87" spans="1:10" x14ac:dyDescent="0.25">
      <c r="A87" s="20"/>
      <c r="B87" s="21"/>
      <c r="C87" s="22">
        <v>108</v>
      </c>
      <c r="D87" s="50"/>
      <c r="E87" s="42">
        <f t="shared" si="3"/>
        <v>36.293246495860842</v>
      </c>
      <c r="F87" s="49"/>
      <c r="G87" s="40">
        <v>26158</v>
      </c>
      <c r="H87" s="41">
        <v>59</v>
      </c>
      <c r="I87" s="85">
        <f t="shared" si="4"/>
        <v>11717.692700534719</v>
      </c>
      <c r="J87" s="25">
        <f t="shared" si="5"/>
        <v>8648.8818253224908</v>
      </c>
    </row>
    <row r="88" spans="1:10" x14ac:dyDescent="0.25">
      <c r="A88" s="20"/>
      <c r="B88" s="21"/>
      <c r="C88" s="22">
        <v>109</v>
      </c>
      <c r="D88" s="50"/>
      <c r="E88" s="42">
        <f t="shared" si="3"/>
        <v>36.374409866323283</v>
      </c>
      <c r="F88" s="49"/>
      <c r="G88" s="40">
        <v>26158</v>
      </c>
      <c r="H88" s="41">
        <v>59</v>
      </c>
      <c r="I88" s="85">
        <f t="shared" si="4"/>
        <v>11691.678291002336</v>
      </c>
      <c r="J88" s="25">
        <f t="shared" si="5"/>
        <v>8629.5833019305155</v>
      </c>
    </row>
    <row r="89" spans="1:10" x14ac:dyDescent="0.25">
      <c r="A89" s="20"/>
      <c r="B89" s="21"/>
      <c r="C89" s="22">
        <v>110</v>
      </c>
      <c r="D89" s="50"/>
      <c r="E89" s="42">
        <f t="shared" si="3"/>
        <v>36.454944755941405</v>
      </c>
      <c r="F89" s="49"/>
      <c r="G89" s="40">
        <v>26158</v>
      </c>
      <c r="H89" s="41">
        <v>59</v>
      </c>
      <c r="I89" s="85">
        <f t="shared" si="4"/>
        <v>11665.979816669131</v>
      </c>
      <c r="J89" s="25">
        <f t="shared" si="5"/>
        <v>8610.5191518316969</v>
      </c>
    </row>
    <row r="90" spans="1:10" x14ac:dyDescent="0.25">
      <c r="A90" s="20"/>
      <c r="B90" s="21"/>
      <c r="C90" s="22">
        <v>111</v>
      </c>
      <c r="D90" s="50"/>
      <c r="E90" s="42">
        <f t="shared" si="3"/>
        <v>36.534862540169129</v>
      </c>
      <c r="F90" s="49"/>
      <c r="G90" s="40">
        <v>26158</v>
      </c>
      <c r="H90" s="41">
        <v>59</v>
      </c>
      <c r="I90" s="85">
        <f t="shared" si="4"/>
        <v>11640.59025601308</v>
      </c>
      <c r="J90" s="25">
        <f t="shared" si="5"/>
        <v>8591.6841661818089</v>
      </c>
    </row>
    <row r="91" spans="1:10" x14ac:dyDescent="0.25">
      <c r="A91" s="20"/>
      <c r="B91" s="21"/>
      <c r="C91" s="22">
        <v>112</v>
      </c>
      <c r="D91" s="50"/>
      <c r="E91" s="42">
        <f t="shared" si="3"/>
        <v>36.614174288386089</v>
      </c>
      <c r="F91" s="49"/>
      <c r="G91" s="40">
        <v>26158</v>
      </c>
      <c r="H91" s="41">
        <v>59</v>
      </c>
      <c r="I91" s="85">
        <f t="shared" si="4"/>
        <v>11615.50280864633</v>
      </c>
      <c r="J91" s="25">
        <f t="shared" si="5"/>
        <v>8573.0733001827357</v>
      </c>
    </row>
    <row r="92" spans="1:10" x14ac:dyDescent="0.25">
      <c r="A92" s="20"/>
      <c r="B92" s="21"/>
      <c r="C92" s="22">
        <v>113</v>
      </c>
      <c r="D92" s="50"/>
      <c r="E92" s="42">
        <f t="shared" si="3"/>
        <v>36.692890774780544</v>
      </c>
      <c r="F92" s="49"/>
      <c r="G92" s="40">
        <v>26158</v>
      </c>
      <c r="H92" s="41">
        <v>59</v>
      </c>
      <c r="I92" s="85">
        <f t="shared" si="4"/>
        <v>11590.710886372124</v>
      </c>
      <c r="J92" s="25">
        <f t="shared" si="5"/>
        <v>8554.681666448163</v>
      </c>
    </row>
    <row r="93" spans="1:10" x14ac:dyDescent="0.25">
      <c r="A93" s="20"/>
      <c r="B93" s="21"/>
      <c r="C93" s="22">
        <v>114</v>
      </c>
      <c r="D93" s="50"/>
      <c r="E93" s="42">
        <f t="shared" si="3"/>
        <v>36.771022488752976</v>
      </c>
      <c r="F93" s="49"/>
      <c r="G93" s="40">
        <v>26158</v>
      </c>
      <c r="H93" s="41">
        <v>59</v>
      </c>
      <c r="I93" s="85">
        <f t="shared" si="4"/>
        <v>11566.208104681395</v>
      </c>
      <c r="J93" s="25">
        <f t="shared" si="5"/>
        <v>8536.5045286953955</v>
      </c>
    </row>
    <row r="94" spans="1:10" x14ac:dyDescent="0.25">
      <c r="A94" s="20"/>
      <c r="B94" s="21"/>
      <c r="C94" s="22">
        <v>115</v>
      </c>
      <c r="D94" s="50"/>
      <c r="E94" s="42">
        <f t="shared" si="3"/>
        <v>36.848579644865346</v>
      </c>
      <c r="F94" s="49"/>
      <c r="G94" s="40">
        <v>26158</v>
      </c>
      <c r="H94" s="41">
        <v>59</v>
      </c>
      <c r="I94" s="85">
        <f t="shared" si="4"/>
        <v>11541.988274663694</v>
      </c>
      <c r="J94" s="25">
        <f t="shared" si="5"/>
        <v>8518.5372957445798</v>
      </c>
    </row>
    <row r="95" spans="1:10" x14ac:dyDescent="0.25">
      <c r="A95" s="20"/>
      <c r="B95" s="21"/>
      <c r="C95" s="22">
        <v>116</v>
      </c>
      <c r="D95" s="50"/>
      <c r="E95" s="42">
        <f t="shared" si="3"/>
        <v>36.925572192359617</v>
      </c>
      <c r="F95" s="49"/>
      <c r="G95" s="40">
        <v>26158</v>
      </c>
      <c r="H95" s="41">
        <v>59</v>
      </c>
      <c r="I95" s="85">
        <f t="shared" si="4"/>
        <v>11518.045395308771</v>
      </c>
      <c r="J95" s="25">
        <f t="shared" si="5"/>
        <v>8500.7755158076925</v>
      </c>
    </row>
    <row r="96" spans="1:10" x14ac:dyDescent="0.25">
      <c r="A96" s="20"/>
      <c r="B96" s="21"/>
      <c r="C96" s="22">
        <v>117</v>
      </c>
      <c r="D96" s="50"/>
      <c r="E96" s="42">
        <f t="shared" si="3"/>
        <v>37.002009824267688</v>
      </c>
      <c r="F96" s="49"/>
      <c r="G96" s="40">
        <v>26158</v>
      </c>
      <c r="H96" s="41">
        <v>59</v>
      </c>
      <c r="I96" s="85">
        <f t="shared" si="4"/>
        <v>11494.373646176646</v>
      </c>
      <c r="J96" s="25">
        <f t="shared" si="5"/>
        <v>8483.2148710509227</v>
      </c>
    </row>
    <row r="97" spans="1:10" x14ac:dyDescent="0.25">
      <c r="A97" s="20"/>
      <c r="B97" s="21"/>
      <c r="C97" s="22">
        <v>118</v>
      </c>
      <c r="D97" s="50"/>
      <c r="E97" s="42">
        <f t="shared" si="3"/>
        <v>37.077901986133753</v>
      </c>
      <c r="F97" s="49"/>
      <c r="G97" s="40">
        <v>26158</v>
      </c>
      <c r="H97" s="41">
        <v>59</v>
      </c>
      <c r="I97" s="85">
        <f t="shared" si="4"/>
        <v>11470.967380415461</v>
      </c>
      <c r="J97" s="25">
        <f t="shared" si="5"/>
        <v>8465.8511724150285</v>
      </c>
    </row>
    <row r="98" spans="1:10" x14ac:dyDescent="0.25">
      <c r="A98" s="20"/>
      <c r="B98" s="21"/>
      <c r="C98" s="22">
        <v>119</v>
      </c>
      <c r="D98" s="50"/>
      <c r="E98" s="42">
        <f t="shared" si="3"/>
        <v>37.15325788436855</v>
      </c>
      <c r="F98" s="49"/>
      <c r="G98" s="40">
        <v>26158</v>
      </c>
      <c r="H98" s="41">
        <v>59</v>
      </c>
      <c r="I98" s="85">
        <f t="shared" si="4"/>
        <v>11447.821118107757</v>
      </c>
      <c r="J98" s="25">
        <f t="shared" si="5"/>
        <v>8448.6803546793435</v>
      </c>
    </row>
    <row r="99" spans="1:10" x14ac:dyDescent="0.25">
      <c r="A99" s="20"/>
      <c r="B99" s="21"/>
      <c r="C99" s="22">
        <v>120</v>
      </c>
      <c r="D99" s="50"/>
      <c r="E99" s="42">
        <f t="shared" si="3"/>
        <v>37.228086494254086</v>
      </c>
      <c r="F99" s="49"/>
      <c r="G99" s="40">
        <v>26158</v>
      </c>
      <c r="H99" s="41">
        <v>59</v>
      </c>
      <c r="I99" s="85">
        <f t="shared" si="4"/>
        <v>11424.929539927003</v>
      </c>
      <c r="J99" s="25">
        <f t="shared" si="5"/>
        <v>8431.6984717559371</v>
      </c>
    </row>
    <row r="100" spans="1:10" x14ac:dyDescent="0.25">
      <c r="A100" s="20"/>
      <c r="B100" s="21"/>
      <c r="C100" s="22">
        <v>121</v>
      </c>
      <c r="D100" s="50"/>
      <c r="E100" s="42">
        <f t="shared" si="3"/>
        <v>37.302396567616164</v>
      </c>
      <c r="F100" s="49"/>
      <c r="G100" s="40">
        <v>26158</v>
      </c>
      <c r="H100" s="41">
        <v>59</v>
      </c>
      <c r="I100" s="85">
        <f t="shared" si="4"/>
        <v>11402.287481087455</v>
      </c>
      <c r="J100" s="25">
        <f t="shared" si="5"/>
        <v>8414.9016922013743</v>
      </c>
    </row>
    <row r="101" spans="1:10" x14ac:dyDescent="0.25">
      <c r="A101" s="20"/>
      <c r="B101" s="21"/>
      <c r="C101" s="22">
        <v>122</v>
      </c>
      <c r="D101" s="50"/>
      <c r="E101" s="42">
        <f t="shared" si="3"/>
        <v>37.376196640181156</v>
      </c>
      <c r="F101" s="49"/>
      <c r="G101" s="40">
        <v>26158</v>
      </c>
      <c r="H101" s="41">
        <v>59</v>
      </c>
      <c r="I101" s="85">
        <f t="shared" si="4"/>
        <v>11379.889925571335</v>
      </c>
      <c r="J101" s="25">
        <f t="shared" si="5"/>
        <v>8398.2862949342234</v>
      </c>
    </row>
    <row r="102" spans="1:10" x14ac:dyDescent="0.25">
      <c r="A102" s="20"/>
      <c r="B102" s="21"/>
      <c r="C102" s="22">
        <v>123</v>
      </c>
      <c r="D102" s="50"/>
      <c r="E102" s="42">
        <f t="shared" si="3"/>
        <v>37.449495038632563</v>
      </c>
      <c r="F102" s="49"/>
      <c r="G102" s="40">
        <v>26158</v>
      </c>
      <c r="H102" s="41">
        <v>59</v>
      </c>
      <c r="I102" s="85">
        <f t="shared" si="4"/>
        <v>11357.732000618462</v>
      </c>
      <c r="J102" s="25">
        <f t="shared" si="5"/>
        <v>8381.8486651472249</v>
      </c>
    </row>
    <row r="103" spans="1:10" x14ac:dyDescent="0.25">
      <c r="A103" s="20"/>
      <c r="B103" s="21"/>
      <c r="C103" s="22">
        <v>124</v>
      </c>
      <c r="D103" s="50"/>
      <c r="E103" s="42">
        <f t="shared" si="3"/>
        <v>37.522299887381806</v>
      </c>
      <c r="F103" s="49"/>
      <c r="G103" s="40">
        <v>26158</v>
      </c>
      <c r="H103" s="41">
        <v>59</v>
      </c>
      <c r="I103" s="85">
        <f t="shared" si="4"/>
        <v>11335.808971464274</v>
      </c>
      <c r="J103" s="25">
        <f t="shared" si="5"/>
        <v>8365.5852904037638</v>
      </c>
    </row>
    <row r="104" spans="1:10" x14ac:dyDescent="0.25">
      <c r="A104" s="20"/>
      <c r="B104" s="21"/>
      <c r="C104" s="22">
        <v>125</v>
      </c>
      <c r="D104" s="50"/>
      <c r="E104" s="42">
        <f t="shared" si="3"/>
        <v>37.594619115067061</v>
      </c>
      <c r="F104" s="49"/>
      <c r="G104" s="40">
        <v>26158</v>
      </c>
      <c r="H104" s="41">
        <v>59</v>
      </c>
      <c r="I104" s="85">
        <f t="shared" si="4"/>
        <v>11314.116236313152</v>
      </c>
      <c r="J104" s="25">
        <f t="shared" si="5"/>
        <v>8349.492756908865</v>
      </c>
    </row>
    <row r="105" spans="1:10" x14ac:dyDescent="0.25">
      <c r="A105" s="20"/>
      <c r="B105" s="21"/>
      <c r="C105" s="22">
        <v>126</v>
      </c>
      <c r="D105" s="50"/>
      <c r="E105" s="42">
        <f t="shared" si="3"/>
        <v>37.666460460793253</v>
      </c>
      <c r="F105" s="49"/>
      <c r="G105" s="40">
        <v>26158</v>
      </c>
      <c r="H105" s="41">
        <v>59</v>
      </c>
      <c r="I105" s="85">
        <f t="shared" si="4"/>
        <v>11292.649321534602</v>
      </c>
      <c r="J105" s="25">
        <f t="shared" si="5"/>
        <v>8333.5677459455492</v>
      </c>
    </row>
    <row r="106" spans="1:10" x14ac:dyDescent="0.25">
      <c r="A106" s="20"/>
      <c r="B106" s="21"/>
      <c r="C106" s="22">
        <v>127</v>
      </c>
      <c r="D106" s="50"/>
      <c r="E106" s="42">
        <f t="shared" si="3"/>
        <v>37.737831480125386</v>
      </c>
      <c r="F106" s="49"/>
      <c r="G106" s="40">
        <v>26158</v>
      </c>
      <c r="H106" s="41">
        <v>59</v>
      </c>
      <c r="I106" s="85">
        <f t="shared" si="4"/>
        <v>11271.403877070738</v>
      </c>
      <c r="J106" s="25">
        <f t="shared" si="5"/>
        <v>8317.8070304679059</v>
      </c>
    </row>
    <row r="107" spans="1:10" x14ac:dyDescent="0.25">
      <c r="A107" s="20"/>
      <c r="B107" s="21"/>
      <c r="C107" s="22">
        <v>128</v>
      </c>
      <c r="D107" s="50"/>
      <c r="E107" s="42">
        <f t="shared" si="3"/>
        <v>37.808739550846717</v>
      </c>
      <c r="F107" s="49"/>
      <c r="G107" s="40">
        <v>26158</v>
      </c>
      <c r="H107" s="41">
        <v>59</v>
      </c>
      <c r="I107" s="85">
        <f t="shared" si="4"/>
        <v>11250.375672044167</v>
      </c>
      <c r="J107" s="25">
        <f t="shared" si="5"/>
        <v>8302.2074718428539</v>
      </c>
    </row>
    <row r="108" spans="1:10" x14ac:dyDescent="0.25">
      <c r="A108" s="20"/>
      <c r="B108" s="21"/>
      <c r="C108" s="22">
        <v>129</v>
      </c>
      <c r="D108" s="50"/>
      <c r="E108" s="42">
        <f t="shared" si="3"/>
        <v>37.879191878493074</v>
      </c>
      <c r="F108" s="49"/>
      <c r="G108" s="40">
        <v>26158</v>
      </c>
      <c r="H108" s="41">
        <v>59</v>
      </c>
      <c r="I108" s="85">
        <f t="shared" si="4"/>
        <v>11229.560590555904</v>
      </c>
      <c r="J108" s="25">
        <f t="shared" si="5"/>
        <v>8286.766016732865</v>
      </c>
    </row>
    <row r="109" spans="1:10" x14ac:dyDescent="0.25">
      <c r="A109" s="20"/>
      <c r="B109" s="21"/>
      <c r="C109" s="22">
        <v>130</v>
      </c>
      <c r="D109" s="50"/>
      <c r="E109" s="42">
        <f t="shared" si="3"/>
        <v>37.94919550167328</v>
      </c>
      <c r="F109" s="49"/>
      <c r="G109" s="40">
        <v>26158</v>
      </c>
      <c r="H109" s="41">
        <v>59</v>
      </c>
      <c r="I109" s="85">
        <f t="shared" si="4"/>
        <v>11208.954627663796</v>
      </c>
      <c r="J109" s="25">
        <f t="shared" si="5"/>
        <v>8271.4796941126078</v>
      </c>
    </row>
    <row r="110" spans="1:10" x14ac:dyDescent="0.25">
      <c r="A110" s="20"/>
      <c r="B110" s="21"/>
      <c r="C110" s="22">
        <v>131</v>
      </c>
      <c r="D110" s="50"/>
      <c r="E110" s="42">
        <f t="shared" si="3"/>
        <v>38.018757297185878</v>
      </c>
      <c r="F110" s="49"/>
      <c r="G110" s="40">
        <v>26158</v>
      </c>
      <c r="H110" s="41">
        <v>59</v>
      </c>
      <c r="I110" s="85">
        <f t="shared" si="4"/>
        <v>11188.553885532181</v>
      </c>
      <c r="J110" s="25">
        <f t="shared" si="5"/>
        <v>8256.3456124125969</v>
      </c>
    </row>
    <row r="111" spans="1:10" x14ac:dyDescent="0.25">
      <c r="A111" s="20"/>
      <c r="B111" s="21"/>
      <c r="C111" s="22">
        <v>132</v>
      </c>
      <c r="D111" s="50"/>
      <c r="E111" s="42">
        <f t="shared" si="3"/>
        <v>38.087883984941193</v>
      </c>
      <c r="F111" s="49"/>
      <c r="G111" s="40">
        <v>26158</v>
      </c>
      <c r="H111" s="41">
        <v>59</v>
      </c>
      <c r="I111" s="85">
        <f t="shared" si="4"/>
        <v>11168.354569744375</v>
      </c>
      <c r="J111" s="25">
        <f t="shared" si="5"/>
        <v>8241.3609567836611</v>
      </c>
    </row>
    <row r="112" spans="1:10" x14ac:dyDescent="0.25">
      <c r="A112" s="20"/>
      <c r="B112" s="21"/>
      <c r="C112" s="22">
        <v>133</v>
      </c>
      <c r="D112" s="50"/>
      <c r="E112" s="42">
        <f t="shared" si="3"/>
        <v>38.156582132697736</v>
      </c>
      <c r="F112" s="49"/>
      <c r="G112" s="40">
        <v>26158</v>
      </c>
      <c r="H112" s="41">
        <v>59</v>
      </c>
      <c r="I112" s="85">
        <f t="shared" si="4"/>
        <v>11148.352985769743</v>
      </c>
      <c r="J112" s="25">
        <f t="shared" si="5"/>
        <v>8226.5229864760695</v>
      </c>
    </row>
    <row r="113" spans="1:10" x14ac:dyDescent="0.25">
      <c r="A113" s="20"/>
      <c r="B113" s="21"/>
      <c r="C113" s="22">
        <v>134</v>
      </c>
      <c r="D113" s="50"/>
      <c r="E113" s="42">
        <f t="shared" si="3"/>
        <v>38.224858160621118</v>
      </c>
      <c r="F113" s="49"/>
      <c r="G113" s="40">
        <v>26158</v>
      </c>
      <c r="H113" s="41">
        <v>59</v>
      </c>
      <c r="I113" s="85">
        <f t="shared" si="4"/>
        <v>11128.545535577852</v>
      </c>
      <c r="J113" s="25">
        <f t="shared" si="5"/>
        <v>8211.8290323277815</v>
      </c>
    </row>
    <row r="114" spans="1:10" x14ac:dyDescent="0.25">
      <c r="A114" s="20"/>
      <c r="B114" s="21"/>
      <c r="C114" s="22">
        <v>135</v>
      </c>
      <c r="D114" s="50"/>
      <c r="E114" s="42">
        <f t="shared" si="3"/>
        <v>38.292718345673606</v>
      </c>
      <c r="F114" s="49"/>
      <c r="G114" s="40">
        <v>26158</v>
      </c>
      <c r="H114" s="41">
        <v>59</v>
      </c>
      <c r="I114" s="85">
        <f t="shared" si="4"/>
        <v>11108.928714392418</v>
      </c>
      <c r="J114" s="25">
        <f t="shared" si="5"/>
        <v>8197.2764943563925</v>
      </c>
    </row>
    <row r="115" spans="1:10" x14ac:dyDescent="0.25">
      <c r="A115" s="20"/>
      <c r="B115" s="21"/>
      <c r="C115" s="22">
        <v>136</v>
      </c>
      <c r="D115" s="50"/>
      <c r="E115" s="42">
        <f t="shared" si="3"/>
        <v>38.360168825841534</v>
      </c>
      <c r="F115" s="49"/>
      <c r="G115" s="40">
        <v>26158</v>
      </c>
      <c r="H115" s="41">
        <v>59</v>
      </c>
      <c r="I115" s="85">
        <f t="shared" si="4"/>
        <v>11089.499107578355</v>
      </c>
      <c r="J115" s="25">
        <f t="shared" si="5"/>
        <v>8182.8628394498173</v>
      </c>
    </row>
    <row r="116" spans="1:10" x14ac:dyDescent="0.25">
      <c r="A116" s="20"/>
      <c r="B116" s="21"/>
      <c r="C116" s="22">
        <v>137</v>
      </c>
      <c r="D116" s="50"/>
      <c r="E116" s="42">
        <f t="shared" si="3"/>
        <v>38.427215604208023</v>
      </c>
      <c r="F116" s="49"/>
      <c r="G116" s="40">
        <v>26158</v>
      </c>
      <c r="H116" s="41">
        <v>59</v>
      </c>
      <c r="I116" s="85">
        <f t="shared" si="4"/>
        <v>11070.253387655401</v>
      </c>
      <c r="J116" s="25">
        <f t="shared" si="5"/>
        <v>8168.5855991508906</v>
      </c>
    </row>
    <row r="117" spans="1:10" x14ac:dyDescent="0.25">
      <c r="A117" s="20"/>
      <c r="B117" s="21"/>
      <c r="C117" s="22">
        <v>138</v>
      </c>
      <c r="D117" s="50"/>
      <c r="E117" s="42">
        <f t="shared" si="3"/>
        <v>38.493864552877504</v>
      </c>
      <c r="F117" s="49"/>
      <c r="G117" s="40">
        <v>26158</v>
      </c>
      <c r="H117" s="41">
        <v>59</v>
      </c>
      <c r="I117" s="85">
        <f t="shared" si="4"/>
        <v>11051.188311432346</v>
      </c>
      <c r="J117" s="25">
        <f t="shared" si="5"/>
        <v>8154.4423675314138</v>
      </c>
    </row>
    <row r="118" spans="1:10" x14ac:dyDescent="0.25">
      <c r="A118" s="20"/>
      <c r="B118" s="21"/>
      <c r="C118" s="22">
        <v>139</v>
      </c>
      <c r="D118" s="50"/>
      <c r="E118" s="42">
        <f t="shared" si="3"/>
        <v>38.560121416758541</v>
      </c>
      <c r="F118" s="49"/>
      <c r="G118" s="40">
        <v>26158</v>
      </c>
      <c r="H118" s="41">
        <v>59</v>
      </c>
      <c r="I118" s="85">
        <f t="shared" si="4"/>
        <v>11032.300717256132</v>
      </c>
      <c r="J118" s="25">
        <f t="shared" si="5"/>
        <v>8140.4307991514324</v>
      </c>
    </row>
    <row r="119" spans="1:10" x14ac:dyDescent="0.25">
      <c r="A119" s="20"/>
      <c r="B119" s="21"/>
      <c r="C119" s="22">
        <v>140</v>
      </c>
      <c r="D119" s="50"/>
      <c r="E119" s="42">
        <f t="shared" si="3"/>
        <v>38.625991817211194</v>
      </c>
      <c r="F119" s="49"/>
      <c r="G119" s="40">
        <v>26158</v>
      </c>
      <c r="H119" s="41">
        <v>59</v>
      </c>
      <c r="I119" s="85">
        <f t="shared" si="4"/>
        <v>11013.587522370326</v>
      </c>
      <c r="J119" s="25">
        <f t="shared" si="5"/>
        <v>8126.5486070996467</v>
      </c>
    </row>
    <row r="120" spans="1:10" x14ac:dyDescent="0.25">
      <c r="A120" s="20"/>
      <c r="B120" s="21"/>
      <c r="C120" s="22">
        <v>141</v>
      </c>
      <c r="D120" s="50"/>
      <c r="E120" s="42">
        <f t="shared" si="3"/>
        <v>38.691481255564398</v>
      </c>
      <c r="F120" s="49"/>
      <c r="G120" s="40">
        <v>26158</v>
      </c>
      <c r="H120" s="41">
        <v>59</v>
      </c>
      <c r="I120" s="85">
        <f t="shared" si="4"/>
        <v>10995.045720377984</v>
      </c>
      <c r="J120" s="25">
        <f t="shared" si="5"/>
        <v>8112.7935611112625</v>
      </c>
    </row>
    <row r="121" spans="1:10" x14ac:dyDescent="0.25">
      <c r="A121" s="20"/>
      <c r="B121" s="21"/>
      <c r="C121" s="22">
        <v>142</v>
      </c>
      <c r="D121" s="50"/>
      <c r="E121" s="42">
        <f t="shared" si="3"/>
        <v>38.756595116509168</v>
      </c>
      <c r="F121" s="49"/>
      <c r="G121" s="40">
        <v>26158</v>
      </c>
      <c r="H121" s="41">
        <v>59</v>
      </c>
      <c r="I121" s="85">
        <f t="shared" si="4"/>
        <v>10976.672378803947</v>
      </c>
      <c r="J121" s="25">
        <f t="shared" si="5"/>
        <v>8099.1634857596036</v>
      </c>
    </row>
    <row r="122" spans="1:10" x14ac:dyDescent="0.25">
      <c r="A122" s="20"/>
      <c r="B122" s="21"/>
      <c r="C122" s="22">
        <v>143</v>
      </c>
      <c r="D122" s="50"/>
      <c r="E122" s="42">
        <f t="shared" si="3"/>
        <v>38.821338671372736</v>
      </c>
      <c r="F122" s="49"/>
      <c r="G122" s="40">
        <v>26158</v>
      </c>
      <c r="H122" s="41">
        <v>59</v>
      </c>
      <c r="I122" s="85">
        <f t="shared" si="4"/>
        <v>10958.464636752</v>
      </c>
      <c r="J122" s="25">
        <f t="shared" si="5"/>
        <v>8085.6562587180997</v>
      </c>
    </row>
    <row r="123" spans="1:10" x14ac:dyDescent="0.25">
      <c r="A123" s="20"/>
      <c r="B123" s="21"/>
      <c r="C123" s="22">
        <v>144</v>
      </c>
      <c r="D123" s="50"/>
      <c r="E123" s="42">
        <f t="shared" si="3"/>
        <v>38.885717081278578</v>
      </c>
      <c r="F123" s="49"/>
      <c r="G123" s="40">
        <v>26158</v>
      </c>
      <c r="H123" s="41">
        <v>59</v>
      </c>
      <c r="I123" s="85">
        <f t="shared" si="4"/>
        <v>10940.419702652614</v>
      </c>
      <c r="J123" s="25">
        <f t="shared" si="5"/>
        <v>8072.2698090894755</v>
      </c>
    </row>
    <row r="124" spans="1:10" x14ac:dyDescent="0.25">
      <c r="A124" s="20"/>
      <c r="B124" s="21"/>
      <c r="C124" s="22">
        <v>145</v>
      </c>
      <c r="D124" s="50"/>
      <c r="E124" s="42">
        <f t="shared" si="3"/>
        <v>38.949735400197078</v>
      </c>
      <c r="F124" s="49"/>
      <c r="G124" s="40">
        <v>26158</v>
      </c>
      <c r="H124" s="41">
        <v>59</v>
      </c>
      <c r="I124" s="85">
        <f t="shared" si="4"/>
        <v>10922.534852097071</v>
      </c>
      <c r="J124" s="25">
        <f t="shared" si="5"/>
        <v>8059.0021157990141</v>
      </c>
    </row>
    <row r="125" spans="1:10" x14ac:dyDescent="0.25">
      <c r="A125" s="20"/>
      <c r="B125" s="21"/>
      <c r="C125" s="22">
        <v>146</v>
      </c>
      <c r="D125" s="50"/>
      <c r="E125" s="42">
        <f t="shared" si="3"/>
        <v>39.01339857789138</v>
      </c>
      <c r="F125" s="49"/>
      <c r="G125" s="40">
        <v>26158</v>
      </c>
      <c r="H125" s="41">
        <v>59</v>
      </c>
      <c r="I125" s="85">
        <f t="shared" si="4"/>
        <v>10904.807425754134</v>
      </c>
      <c r="J125" s="25">
        <f t="shared" si="5"/>
        <v>8045.8512060490593</v>
      </c>
    </row>
    <row r="126" spans="1:10" x14ac:dyDescent="0.25">
      <c r="A126" s="20"/>
      <c r="B126" s="21"/>
      <c r="C126" s="22">
        <v>147</v>
      </c>
      <c r="D126" s="50"/>
      <c r="E126" s="42">
        <f t="shared" si="3"/>
        <v>39.076711462762709</v>
      </c>
      <c r="F126" s="49"/>
      <c r="G126" s="40">
        <v>26158</v>
      </c>
      <c r="H126" s="41">
        <v>59</v>
      </c>
      <c r="I126" s="85">
        <f t="shared" si="4"/>
        <v>10887.234827365504</v>
      </c>
      <c r="J126" s="25">
        <f t="shared" si="5"/>
        <v>8032.8151538319762</v>
      </c>
    </row>
    <row r="127" spans="1:10" x14ac:dyDescent="0.25">
      <c r="A127" s="20"/>
      <c r="B127" s="21"/>
      <c r="C127" s="22">
        <v>148</v>
      </c>
      <c r="D127" s="50"/>
      <c r="E127" s="42">
        <f t="shared" si="3"/>
        <v>39.139678804599214</v>
      </c>
      <c r="F127" s="49"/>
      <c r="G127" s="40">
        <v>26158</v>
      </c>
      <c r="H127" s="41">
        <v>59</v>
      </c>
      <c r="I127" s="85">
        <f t="shared" si="4"/>
        <v>10869.814521816637</v>
      </c>
      <c r="J127" s="25">
        <f t="shared" si="5"/>
        <v>8019.8920784989887</v>
      </c>
    </row>
    <row r="128" spans="1:10" x14ac:dyDescent="0.25">
      <c r="A128" s="20"/>
      <c r="B128" s="21"/>
      <c r="C128" s="22">
        <v>149</v>
      </c>
      <c r="D128" s="50"/>
      <c r="E128" s="42">
        <f t="shared" si="3"/>
        <v>39.202305257232261</v>
      </c>
      <c r="F128" s="49"/>
      <c r="G128" s="40">
        <v>26158</v>
      </c>
      <c r="H128" s="41">
        <v>59</v>
      </c>
      <c r="I128" s="85">
        <f t="shared" si="4"/>
        <v>10852.544033279479</v>
      </c>
      <c r="J128" s="25">
        <f t="shared" si="5"/>
        <v>8007.0801433824017</v>
      </c>
    </row>
    <row r="129" spans="1:10" x14ac:dyDescent="0.25">
      <c r="A129" s="20"/>
      <c r="B129" s="21"/>
      <c r="C129" s="22">
        <v>150</v>
      </c>
      <c r="D129" s="50"/>
      <c r="E129" s="42">
        <f t="shared" si="3"/>
        <v>39.264595381103895</v>
      </c>
      <c r="F129" s="49"/>
      <c r="G129" s="40">
        <v>26158</v>
      </c>
      <c r="H129" s="41">
        <v>59</v>
      </c>
      <c r="I129" s="85">
        <f t="shared" si="4"/>
        <v>10835.420943424071</v>
      </c>
      <c r="J129" s="25">
        <f t="shared" si="5"/>
        <v>7994.3775544688942</v>
      </c>
    </row>
    <row r="130" spans="1:10" x14ac:dyDescent="0.25">
      <c r="A130" s="20"/>
      <c r="B130" s="21"/>
      <c r="C130" s="22">
        <v>151</v>
      </c>
      <c r="D130" s="50"/>
      <c r="E130" s="42">
        <f t="shared" si="3"/>
        <v>39.326553645748966</v>
      </c>
      <c r="F130" s="49"/>
      <c r="G130" s="40">
        <v>26158</v>
      </c>
      <c r="H130" s="41">
        <v>59</v>
      </c>
      <c r="I130" s="85">
        <f t="shared" si="4"/>
        <v>10818.442889695949</v>
      </c>
      <c r="J130" s="25">
        <f t="shared" si="5"/>
        <v>7981.7825591216233</v>
      </c>
    </row>
    <row r="131" spans="1:10" x14ac:dyDescent="0.25">
      <c r="A131" s="20"/>
      <c r="B131" s="21"/>
      <c r="C131" s="22">
        <v>152</v>
      </c>
      <c r="D131" s="50"/>
      <c r="E131" s="42">
        <f t="shared" si="3"/>
        <v>39.388184432195409</v>
      </c>
      <c r="F131" s="49"/>
      <c r="G131" s="40">
        <v>26158</v>
      </c>
      <c r="H131" s="41">
        <v>59</v>
      </c>
      <c r="I131" s="85">
        <f t="shared" si="4"/>
        <v>10801.607563656511</v>
      </c>
      <c r="J131" s="25">
        <f t="shared" si="5"/>
        <v>7969.2934448490432</v>
      </c>
    </row>
    <row r="132" spans="1:10" x14ac:dyDescent="0.25">
      <c r="A132" s="20"/>
      <c r="B132" s="21"/>
      <c r="C132" s="22">
        <v>153</v>
      </c>
      <c r="D132" s="50"/>
      <c r="E132" s="42">
        <f t="shared" si="3"/>
        <v>39.449492035285736</v>
      </c>
      <c r="F132" s="49"/>
      <c r="G132" s="40">
        <v>26158</v>
      </c>
      <c r="H132" s="41">
        <v>59</v>
      </c>
      <c r="I132" s="85">
        <f t="shared" si="4"/>
        <v>10784.912709383641</v>
      </c>
      <c r="J132" s="25">
        <f t="shared" si="5"/>
        <v>7956.9085381184268</v>
      </c>
    </row>
    <row r="133" spans="1:10" x14ac:dyDescent="0.25">
      <c r="A133" s="20"/>
      <c r="B133" s="21"/>
      <c r="C133" s="22">
        <v>154</v>
      </c>
      <c r="D133" s="50"/>
      <c r="E133" s="42">
        <f t="shared" si="3"/>
        <v>39.510480665923005</v>
      </c>
      <c r="F133" s="49"/>
      <c r="G133" s="40">
        <v>26158</v>
      </c>
      <c r="H133" s="41">
        <v>59</v>
      </c>
      <c r="I133" s="85">
        <f t="shared" si="4"/>
        <v>10768.356121930015</v>
      </c>
      <c r="J133" s="25">
        <f t="shared" si="5"/>
        <v>7944.6262032121758</v>
      </c>
    </row>
    <row r="134" spans="1:10" x14ac:dyDescent="0.25">
      <c r="A134" s="20"/>
      <c r="B134" s="21"/>
      <c r="C134" s="22">
        <v>155</v>
      </c>
      <c r="D134" s="50"/>
      <c r="E134" s="42">
        <f t="shared" si="3"/>
        <v>39.571154453243956</v>
      </c>
      <c r="F134" s="49"/>
      <c r="G134" s="40">
        <v>26158</v>
      </c>
      <c r="H134" s="41">
        <v>59</v>
      </c>
      <c r="I134" s="85">
        <f t="shared" si="4"/>
        <v>10751.935645836651</v>
      </c>
      <c r="J134" s="25">
        <f t="shared" si="5"/>
        <v>7932.4448411251105</v>
      </c>
    </row>
    <row r="135" spans="1:10" x14ac:dyDescent="0.25">
      <c r="A135" s="20"/>
      <c r="B135" s="21"/>
      <c r="C135" s="22">
        <v>156</v>
      </c>
      <c r="D135" s="50"/>
      <c r="E135" s="42">
        <f t="shared" si="3"/>
        <v>39.631517446722462</v>
      </c>
      <c r="F135" s="49"/>
      <c r="G135" s="40">
        <v>26158</v>
      </c>
      <c r="H135" s="41">
        <v>59</v>
      </c>
      <c r="I135" s="85">
        <f t="shared" si="4"/>
        <v>10735.649173699334</v>
      </c>
      <c r="J135" s="25">
        <f t="shared" si="5"/>
        <v>7920.3628885009884</v>
      </c>
    </row>
    <row r="136" spans="1:10" x14ac:dyDescent="0.25">
      <c r="A136" s="20"/>
      <c r="B136" s="21"/>
      <c r="C136" s="22">
        <v>157</v>
      </c>
      <c r="D136" s="50"/>
      <c r="E136" s="42">
        <f t="shared" si="3"/>
        <v>39.691573618205631</v>
      </c>
      <c r="F136" s="49"/>
      <c r="G136" s="40">
        <v>26158</v>
      </c>
      <c r="H136" s="41">
        <v>59</v>
      </c>
      <c r="I136" s="85">
        <f t="shared" si="4"/>
        <v>10719.49464478574</v>
      </c>
      <c r="J136" s="25">
        <f t="shared" si="5"/>
        <v>7908.3788166066306</v>
      </c>
    </row>
    <row r="137" spans="1:10" x14ac:dyDescent="0.25">
      <c r="A137" s="20"/>
      <c r="B137" s="21"/>
      <c r="C137" s="22">
        <v>158</v>
      </c>
      <c r="D137" s="50"/>
      <c r="E137" s="42">
        <f t="shared" si="3"/>
        <v>39.751326863885303</v>
      </c>
      <c r="F137" s="49"/>
      <c r="G137" s="40">
        <v>26158</v>
      </c>
      <c r="H137" s="41">
        <v>59</v>
      </c>
      <c r="I137" s="85">
        <f t="shared" si="4"/>
        <v>10703.470043701154</v>
      </c>
      <c r="J137" s="25">
        <f t="shared" si="5"/>
        <v>7896.4911303421022</v>
      </c>
    </row>
    <row r="138" spans="1:10" x14ac:dyDescent="0.25">
      <c r="A138" s="20"/>
      <c r="B138" s="21"/>
      <c r="C138" s="22">
        <v>159</v>
      </c>
      <c r="D138" s="50"/>
      <c r="E138" s="42">
        <f t="shared" ref="E138:E201" si="6">(5.6*LN(C138)+(C138)/108)/0.75</f>
        <v>39.810781006207357</v>
      </c>
      <c r="F138" s="49"/>
      <c r="G138" s="40">
        <v>26158</v>
      </c>
      <c r="H138" s="41">
        <v>59</v>
      </c>
      <c r="I138" s="85">
        <f t="shared" ref="I138:I201" si="7">12*1.348*(1/E138*G138)+H138</f>
        <v>10687.573399100727</v>
      </c>
      <c r="J138" s="25">
        <f t="shared" ref="J138:J201" si="8">12*(1/E138*G138)</f>
        <v>7884.6983672854058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39.869939795721208</v>
      </c>
      <c r="F139" s="49"/>
      <c r="G139" s="40">
        <v>26158</v>
      </c>
      <c r="H139" s="41">
        <v>59</v>
      </c>
      <c r="I139" s="85">
        <f t="shared" si="7"/>
        <v>10671.80278244639</v>
      </c>
      <c r="J139" s="25">
        <f t="shared" si="8"/>
        <v>7872.9990967703179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39.928806912871643</v>
      </c>
      <c r="F140" s="49"/>
      <c r="G140" s="40">
        <v>26158</v>
      </c>
      <c r="H140" s="41">
        <v>59</v>
      </c>
      <c r="I140" s="85">
        <f t="shared" si="7"/>
        <v>10656.156306806583</v>
      </c>
      <c r="J140" s="25">
        <f t="shared" si="8"/>
        <v>7861.3919189959806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39.987385969735129</v>
      </c>
      <c r="F141" s="49"/>
      <c r="G141" s="40">
        <v>26158</v>
      </c>
      <c r="H141" s="41">
        <v>59</v>
      </c>
      <c r="I141" s="85">
        <f t="shared" si="7"/>
        <v>10640.632125697133</v>
      </c>
      <c r="J141" s="25">
        <f t="shared" si="8"/>
        <v>7849.8754641670121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40.045680511702834</v>
      </c>
      <c r="F142" s="49"/>
      <c r="G142" s="40">
        <v>26158</v>
      </c>
      <c r="H142" s="41">
        <v>59</v>
      </c>
      <c r="I142" s="85">
        <f t="shared" si="7"/>
        <v>10625.228431961474</v>
      </c>
      <c r="J142" s="25">
        <f t="shared" si="8"/>
        <v>7838.4483916628142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40.103694019112041</v>
      </c>
      <c r="F143" s="49"/>
      <c r="G143" s="40">
        <v>26158</v>
      </c>
      <c r="H143" s="41">
        <v>59</v>
      </c>
      <c r="I143" s="85">
        <f t="shared" si="7"/>
        <v>10609.943456688803</v>
      </c>
      <c r="J143" s="25">
        <f t="shared" si="8"/>
        <v>7827.1093892350164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40.161429908828033</v>
      </c>
      <c r="F144" s="49"/>
      <c r="G144" s="40">
        <v>26158</v>
      </c>
      <c r="H144" s="41">
        <v>59</v>
      </c>
      <c r="I144" s="85">
        <f t="shared" si="7"/>
        <v>10594.775468168524</v>
      </c>
      <c r="J144" s="25">
        <f t="shared" si="8"/>
        <v>7815.8571722318411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40.218891535778241</v>
      </c>
      <c r="F145" s="49"/>
      <c r="G145" s="40">
        <v>26158</v>
      </c>
      <c r="H145" s="41">
        <v>59</v>
      </c>
      <c r="I145" s="85">
        <f t="shared" si="7"/>
        <v>10579.722770879629</v>
      </c>
      <c r="J145" s="25">
        <f t="shared" si="8"/>
        <v>7804.6904828483875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40.276082194440171</v>
      </c>
      <c r="F146" s="49"/>
      <c r="G146" s="40">
        <v>26158</v>
      </c>
      <c r="H146" s="41">
        <v>59</v>
      </c>
      <c r="I146" s="85">
        <f t="shared" si="7"/>
        <v>10564.783704513604</v>
      </c>
      <c r="J146" s="25">
        <f t="shared" si="8"/>
        <v>7793.6080894017823</v>
      </c>
    </row>
    <row r="147" spans="1:10" x14ac:dyDescent="0.25">
      <c r="A147" s="20"/>
      <c r="B147" s="21"/>
      <c r="C147" s="22">
        <v>168</v>
      </c>
      <c r="D147" s="50"/>
      <c r="E147" s="42">
        <f t="shared" si="6"/>
        <v>40.333005120285073</v>
      </c>
      <c r="F147" s="49"/>
      <c r="G147" s="40">
        <v>26158</v>
      </c>
      <c r="H147" s="41">
        <v>59</v>
      </c>
      <c r="I147" s="85">
        <f t="shared" si="7"/>
        <v>10549.956643029562</v>
      </c>
      <c r="J147" s="25">
        <f t="shared" si="8"/>
        <v>7782.6087856302383</v>
      </c>
    </row>
    <row r="148" spans="1:10" x14ac:dyDescent="0.25">
      <c r="A148" s="20"/>
      <c r="B148" s="21"/>
      <c r="C148" s="22">
        <v>169</v>
      </c>
      <c r="D148" s="50"/>
      <c r="E148" s="42">
        <f t="shared" si="6"/>
        <v>40.389663491178702</v>
      </c>
      <c r="F148" s="49"/>
      <c r="G148" s="40">
        <v>26158</v>
      </c>
      <c r="H148" s="41">
        <v>59</v>
      </c>
      <c r="I148" s="85">
        <f t="shared" si="7"/>
        <v>10535.23999374033</v>
      </c>
      <c r="J148" s="25">
        <f t="shared" si="8"/>
        <v>7771.6913900150812</v>
      </c>
    </row>
    <row r="149" spans="1:10" x14ac:dyDescent="0.25">
      <c r="A149" s="20"/>
      <c r="B149" s="21"/>
      <c r="C149" s="22">
        <v>170</v>
      </c>
      <c r="D149" s="50"/>
      <c r="E149" s="42">
        <f t="shared" si="6"/>
        <v>40.446060428740715</v>
      </c>
      <c r="F149" s="49"/>
      <c r="G149" s="40">
        <v>26158</v>
      </c>
      <c r="H149" s="41">
        <v>59</v>
      </c>
      <c r="I149" s="85">
        <f t="shared" si="7"/>
        <v>10520.632196428338</v>
      </c>
      <c r="J149" s="25">
        <f t="shared" si="8"/>
        <v>7760.8547451248787</v>
      </c>
    </row>
    <row r="150" spans="1:10" x14ac:dyDescent="0.25">
      <c r="A150" s="20"/>
      <c r="B150" s="21"/>
      <c r="C150" s="22">
        <v>171</v>
      </c>
      <c r="D150" s="50"/>
      <c r="E150" s="42">
        <f t="shared" si="6"/>
        <v>40.502198999664301</v>
      </c>
      <c r="F150" s="49"/>
      <c r="G150" s="40">
        <v>26158</v>
      </c>
      <c r="H150" s="41">
        <v>59</v>
      </c>
      <c r="I150" s="85">
        <f t="shared" si="7"/>
        <v>10506.131722490107</v>
      </c>
      <c r="J150" s="25">
        <f t="shared" si="8"/>
        <v>7750.0977169807911</v>
      </c>
    </row>
    <row r="151" spans="1:10" x14ac:dyDescent="0.25">
      <c r="A151" s="20"/>
      <c r="B151" s="21"/>
      <c r="C151" s="22">
        <v>172</v>
      </c>
      <c r="D151" s="50"/>
      <c r="E151" s="42">
        <f t="shared" si="6"/>
        <v>40.558082216997235</v>
      </c>
      <c r="F151" s="49"/>
      <c r="G151" s="40">
        <v>26158</v>
      </c>
      <c r="H151" s="41">
        <v>59</v>
      </c>
      <c r="I151" s="85">
        <f t="shared" si="7"/>
        <v>10491.737074108312</v>
      </c>
      <c r="J151" s="25">
        <f t="shared" si="8"/>
        <v>7739.4191944423674</v>
      </c>
    </row>
    <row r="152" spans="1:10" x14ac:dyDescent="0.25">
      <c r="A152" s="20"/>
      <c r="B152" s="21"/>
      <c r="C152" s="22">
        <v>173</v>
      </c>
      <c r="D152" s="50"/>
      <c r="E152" s="42">
        <f t="shared" si="6"/>
        <v>40.613713041385886</v>
      </c>
      <c r="F152" s="49"/>
      <c r="G152" s="40">
        <v>26158</v>
      </c>
      <c r="H152" s="41">
        <v>59</v>
      </c>
      <c r="I152" s="85">
        <f t="shared" si="7"/>
        <v>10477.446783450294</v>
      </c>
      <c r="J152" s="25">
        <f t="shared" si="8"/>
        <v>7728.8180886129776</v>
      </c>
    </row>
    <row r="153" spans="1:10" x14ac:dyDescent="0.25">
      <c r="A153" s="20"/>
      <c r="B153" s="21"/>
      <c r="C153" s="22">
        <v>174</v>
      </c>
      <c r="D153" s="50"/>
      <c r="E153" s="42">
        <f t="shared" si="6"/>
        <v>40.669094382283298</v>
      </c>
      <c r="F153" s="49"/>
      <c r="G153" s="40">
        <v>26158</v>
      </c>
      <c r="H153" s="41">
        <v>59</v>
      </c>
      <c r="I153" s="85">
        <f t="shared" si="7"/>
        <v>10463.259411892121</v>
      </c>
      <c r="J153" s="25">
        <f t="shared" si="8"/>
        <v>7718.2933322641838</v>
      </c>
    </row>
    <row r="154" spans="1:10" x14ac:dyDescent="0.25">
      <c r="A154" s="20"/>
      <c r="B154" s="21"/>
      <c r="C154" s="22">
        <v>175</v>
      </c>
      <c r="D154" s="50"/>
      <c r="E154" s="42">
        <f t="shared" si="6"/>
        <v>40.724229099122731</v>
      </c>
      <c r="F154" s="49"/>
      <c r="G154" s="40">
        <v>26158</v>
      </c>
      <c r="H154" s="41">
        <v>59</v>
      </c>
      <c r="I154" s="85">
        <f t="shared" si="7"/>
        <v>10449.173549267136</v>
      </c>
      <c r="J154" s="25">
        <f t="shared" si="8"/>
        <v>7707.8438792782908</v>
      </c>
    </row>
    <row r="155" spans="1:10" x14ac:dyDescent="0.25">
      <c r="A155" s="20"/>
      <c r="B155" s="21"/>
      <c r="C155" s="22">
        <v>176</v>
      </c>
      <c r="D155" s="50"/>
      <c r="E155" s="42">
        <f t="shared" si="6"/>
        <v>40.779120002457702</v>
      </c>
      <c r="F155" s="49"/>
      <c r="G155" s="40">
        <v>26158</v>
      </c>
      <c r="H155" s="41">
        <v>59</v>
      </c>
      <c r="I155" s="85">
        <f t="shared" si="7"/>
        <v>10435.187813138156</v>
      </c>
      <c r="J155" s="25">
        <f t="shared" si="8"/>
        <v>7697.4687041084235</v>
      </c>
    </row>
    <row r="156" spans="1:10" x14ac:dyDescent="0.25">
      <c r="A156" s="20"/>
      <c r="B156" s="21"/>
      <c r="C156" s="22">
        <v>177</v>
      </c>
      <c r="D156" s="50"/>
      <c r="E156" s="42">
        <f t="shared" si="6"/>
        <v>40.833769855069768</v>
      </c>
      <c r="F156" s="49"/>
      <c r="G156" s="40">
        <v>26158</v>
      </c>
      <c r="H156" s="41">
        <v>59</v>
      </c>
      <c r="I156" s="85">
        <f t="shared" si="7"/>
        <v>10421.300848092418</v>
      </c>
      <c r="J156" s="25">
        <f t="shared" si="8"/>
        <v>7687.1668012555019</v>
      </c>
    </row>
    <row r="157" spans="1:10" x14ac:dyDescent="0.25">
      <c r="A157" s="20"/>
      <c r="B157" s="21"/>
      <c r="C157" s="22">
        <v>178</v>
      </c>
      <c r="D157" s="50"/>
      <c r="E157" s="42">
        <f t="shared" si="6"/>
        <v>40.888181373045093</v>
      </c>
      <c r="F157" s="49"/>
      <c r="G157" s="40">
        <v>26158</v>
      </c>
      <c r="H157" s="41">
        <v>59</v>
      </c>
      <c r="I157" s="85">
        <f t="shared" si="7"/>
        <v>10407.511325058424</v>
      </c>
      <c r="J157" s="25">
        <f t="shared" si="8"/>
        <v>7676.9371847614411</v>
      </c>
    </row>
    <row r="158" spans="1:10" x14ac:dyDescent="0.25">
      <c r="A158" s="20"/>
      <c r="B158" s="21"/>
      <c r="C158" s="22">
        <v>179</v>
      </c>
      <c r="D158" s="50"/>
      <c r="E158" s="42">
        <f t="shared" si="6"/>
        <v>40.942357226820846</v>
      </c>
      <c r="F158" s="49"/>
      <c r="G158" s="40">
        <v>26158</v>
      </c>
      <c r="H158" s="41">
        <v>59</v>
      </c>
      <c r="I158" s="85">
        <f t="shared" si="7"/>
        <v>10393.817940643914</v>
      </c>
      <c r="J158" s="25">
        <f t="shared" si="8"/>
        <v>7666.7788877180355</v>
      </c>
    </row>
    <row r="159" spans="1:10" x14ac:dyDescent="0.25">
      <c r="A159" s="20"/>
      <c r="B159" s="21"/>
      <c r="C159" s="22">
        <v>180</v>
      </c>
      <c r="D159" s="50"/>
      <c r="E159" s="42">
        <f t="shared" si="6"/>
        <v>40.996300042202456</v>
      </c>
      <c r="F159" s="49"/>
      <c r="G159" s="40">
        <v>26158</v>
      </c>
      <c r="H159" s="41">
        <v>59</v>
      </c>
      <c r="I159" s="85">
        <f t="shared" si="7"/>
        <v>10380.219416494152</v>
      </c>
      <c r="J159" s="25">
        <f t="shared" si="8"/>
        <v>7656.6909617909132</v>
      </c>
    </row>
    <row r="160" spans="1:10" x14ac:dyDescent="0.25">
      <c r="A160" s="20"/>
      <c r="B160" s="21"/>
      <c r="C160" s="22">
        <v>181</v>
      </c>
      <c r="D160" s="50"/>
      <c r="E160" s="42">
        <f t="shared" si="6"/>
        <v>41.050012401352738</v>
      </c>
      <c r="F160" s="49"/>
      <c r="G160" s="40">
        <v>26158</v>
      </c>
      <c r="H160" s="41">
        <v>59</v>
      </c>
      <c r="I160" s="85">
        <f t="shared" si="7"/>
        <v>10366.714498669831</v>
      </c>
      <c r="J160" s="25">
        <f t="shared" si="8"/>
        <v>7646.6724767580345</v>
      </c>
    </row>
    <row r="161" spans="1:10" x14ac:dyDescent="0.25">
      <c r="A161" s="20"/>
      <c r="B161" s="21"/>
      <c r="C161" s="22">
        <v>182</v>
      </c>
      <c r="D161" s="50"/>
      <c r="E161" s="42">
        <f t="shared" si="6"/>
        <v>41.103496843753646</v>
      </c>
      <c r="F161" s="49"/>
      <c r="G161" s="40">
        <v>26158</v>
      </c>
      <c r="H161" s="41">
        <v>59</v>
      </c>
      <c r="I161" s="85">
        <f t="shared" si="7"/>
        <v>10353.301957043879</v>
      </c>
      <c r="J161" s="25">
        <f t="shared" si="8"/>
        <v>7636.7225200622233</v>
      </c>
    </row>
    <row r="162" spans="1:10" x14ac:dyDescent="0.25">
      <c r="A162" s="20"/>
      <c r="B162" s="21"/>
      <c r="C162" s="22">
        <v>183</v>
      </c>
      <c r="D162" s="50"/>
      <c r="E162" s="42">
        <f t="shared" si="6"/>
        <v>41.156755867141868</v>
      </c>
      <c r="F162" s="49"/>
      <c r="G162" s="40">
        <v>26158</v>
      </c>
      <c r="H162" s="41">
        <v>59</v>
      </c>
      <c r="I162" s="85">
        <f t="shared" si="7"/>
        <v>10339.980584716443</v>
      </c>
      <c r="J162" s="25">
        <f t="shared" si="8"/>
        <v>7626.8401963771812</v>
      </c>
    </row>
    <row r="163" spans="1:10" x14ac:dyDescent="0.25">
      <c r="A163" s="20"/>
      <c r="B163" s="21"/>
      <c r="C163" s="22">
        <v>184</v>
      </c>
      <c r="D163" s="50"/>
      <c r="E163" s="42">
        <f t="shared" si="6"/>
        <v>41.209791928418696</v>
      </c>
      <c r="F163" s="49"/>
      <c r="G163" s="40">
        <v>26158</v>
      </c>
      <c r="H163" s="41">
        <v>59</v>
      </c>
      <c r="I163" s="85">
        <f t="shared" si="7"/>
        <v>10326.749197447512</v>
      </c>
      <c r="J163" s="25">
        <f t="shared" si="8"/>
        <v>7617.0246271865808</v>
      </c>
    </row>
    <row r="164" spans="1:10" x14ac:dyDescent="0.25">
      <c r="A164" s="20"/>
      <c r="B164" s="21"/>
      <c r="C164" s="22">
        <v>185</v>
      </c>
      <c r="D164" s="50"/>
      <c r="E164" s="42">
        <f t="shared" si="6"/>
        <v>41.262607444535433</v>
      </c>
      <c r="F164" s="49"/>
      <c r="G164" s="40">
        <v>26158</v>
      </c>
      <c r="H164" s="41">
        <v>59</v>
      </c>
      <c r="I164" s="85">
        <f t="shared" si="7"/>
        <v>10313.606633106436</v>
      </c>
      <c r="J164" s="25">
        <f t="shared" si="8"/>
        <v>7607.2749503756932</v>
      </c>
    </row>
    <row r="165" spans="1:10" x14ac:dyDescent="0.25">
      <c r="A165" s="20"/>
      <c r="B165" s="21"/>
      <c r="C165" s="22">
        <v>186</v>
      </c>
      <c r="D165" s="50"/>
      <c r="E165" s="42">
        <f t="shared" si="6"/>
        <v>41.315204793354866</v>
      </c>
      <c r="F165" s="49"/>
      <c r="G165" s="40">
        <v>26158</v>
      </c>
      <c r="H165" s="41">
        <v>59</v>
      </c>
      <c r="I165" s="85">
        <f t="shared" si="7"/>
        <v>10300.551751137793</v>
      </c>
      <c r="J165" s="25">
        <f t="shared" si="8"/>
        <v>7597.5903198351571</v>
      </c>
    </row>
    <row r="166" spans="1:10" x14ac:dyDescent="0.25">
      <c r="A166" s="20"/>
      <c r="B166" s="21"/>
      <c r="C166" s="22">
        <v>187</v>
      </c>
      <c r="D166" s="50"/>
      <c r="E166" s="42">
        <f t="shared" si="6"/>
        <v>41.36758631448955</v>
      </c>
      <c r="F166" s="49"/>
      <c r="G166" s="40">
        <v>26158</v>
      </c>
      <c r="H166" s="41">
        <v>59</v>
      </c>
      <c r="I166" s="85">
        <f t="shared" si="7"/>
        <v>10287.583432043086</v>
      </c>
      <c r="J166" s="25">
        <f t="shared" si="8"/>
        <v>7587.9699050764721</v>
      </c>
    </row>
    <row r="167" spans="1:10" x14ac:dyDescent="0.25">
      <c r="A167" s="20"/>
      <c r="B167" s="21"/>
      <c r="C167" s="22">
        <v>188</v>
      </c>
      <c r="D167" s="50"/>
      <c r="E167" s="42">
        <f t="shared" si="6"/>
        <v>41.419754310117938</v>
      </c>
      <c r="F167" s="49"/>
      <c r="G167" s="40">
        <v>26158</v>
      </c>
      <c r="H167" s="41">
        <v>59</v>
      </c>
      <c r="I167" s="85">
        <f t="shared" si="7"/>
        <v>10274.700576877594</v>
      </c>
      <c r="J167" s="25">
        <f t="shared" si="8"/>
        <v>7578.4128908587481</v>
      </c>
    </row>
    <row r="168" spans="1:10" x14ac:dyDescent="0.25">
      <c r="A168" s="20"/>
      <c r="B168" s="21"/>
      <c r="C168" s="22">
        <v>189</v>
      </c>
      <c r="D168" s="50"/>
      <c r="E168" s="42">
        <f t="shared" si="6"/>
        <v>41.471711045778662</v>
      </c>
      <c r="F168" s="49"/>
      <c r="G168" s="40">
        <v>26158</v>
      </c>
      <c r="H168" s="41">
        <v>59</v>
      </c>
      <c r="I168" s="85">
        <f t="shared" si="7"/>
        <v>10261.902106762001</v>
      </c>
      <c r="J168" s="25">
        <f t="shared" si="8"/>
        <v>7568.9184768264095</v>
      </c>
    </row>
    <row r="169" spans="1:10" x14ac:dyDescent="0.25">
      <c r="A169" s="20"/>
      <c r="B169" s="21"/>
      <c r="C169" s="22">
        <v>190</v>
      </c>
      <c r="D169" s="50"/>
      <c r="E169" s="42">
        <f t="shared" si="6"/>
        <v>41.52345875114397</v>
      </c>
      <c r="F169" s="49"/>
      <c r="G169" s="40">
        <v>26158</v>
      </c>
      <c r="H169" s="41">
        <v>59</v>
      </c>
      <c r="I169" s="85">
        <f t="shared" si="7"/>
        <v>10249.186962408154</v>
      </c>
      <c r="J169" s="25">
        <f t="shared" si="8"/>
        <v>7559.4858771573827</v>
      </c>
    </row>
    <row r="170" spans="1:10" x14ac:dyDescent="0.25">
      <c r="A170" s="20"/>
      <c r="B170" s="21"/>
      <c r="C170" s="22">
        <v>191</v>
      </c>
      <c r="D170" s="50"/>
      <c r="E170" s="42">
        <f t="shared" si="6"/>
        <v>41.574999620772857</v>
      </c>
      <c r="F170" s="49"/>
      <c r="G170" s="40">
        <v>26158</v>
      </c>
      <c r="H170" s="41">
        <v>59</v>
      </c>
      <c r="I170" s="85">
        <f t="shared" si="7"/>
        <v>10236.554103658566</v>
      </c>
      <c r="J170" s="25">
        <f t="shared" si="8"/>
        <v>7550.1143202214862</v>
      </c>
    </row>
    <row r="171" spans="1:10" x14ac:dyDescent="0.25">
      <c r="A171" s="20"/>
      <c r="B171" s="21"/>
      <c r="C171" s="22">
        <v>192</v>
      </c>
      <c r="D171" s="50"/>
      <c r="E171" s="42">
        <f t="shared" si="6"/>
        <v>41.626335814844474</v>
      </c>
      <c r="F171" s="49"/>
      <c r="G171" s="40">
        <v>26158</v>
      </c>
      <c r="H171" s="41">
        <v>59</v>
      </c>
      <c r="I171" s="85">
        <f t="shared" si="7"/>
        <v>10224.002509039145</v>
      </c>
      <c r="J171" s="25">
        <f t="shared" si="8"/>
        <v>7540.8030482486229</v>
      </c>
    </row>
    <row r="172" spans="1:10" x14ac:dyDescent="0.25">
      <c r="A172" s="20"/>
      <c r="B172" s="21"/>
      <c r="C172" s="22">
        <v>193</v>
      </c>
      <c r="D172" s="50"/>
      <c r="E172" s="42">
        <f t="shared" si="6"/>
        <v>41.677469459872526</v>
      </c>
      <c r="F172" s="49"/>
      <c r="G172" s="40">
        <v>26158</v>
      </c>
      <c r="H172" s="41">
        <v>59</v>
      </c>
      <c r="I172" s="85">
        <f t="shared" si="7"/>
        <v>10211.531175324728</v>
      </c>
      <c r="J172" s="25">
        <f t="shared" si="8"/>
        <v>7531.5513170064733</v>
      </c>
    </row>
    <row r="173" spans="1:10" x14ac:dyDescent="0.25">
      <c r="A173" s="20"/>
      <c r="B173" s="21"/>
      <c r="C173" s="22">
        <v>194</v>
      </c>
      <c r="D173" s="50"/>
      <c r="E173" s="42">
        <f t="shared" si="6"/>
        <v>41.728402649401247</v>
      </c>
      <c r="F173" s="49"/>
      <c r="G173" s="40">
        <v>26158</v>
      </c>
      <c r="H173" s="41">
        <v>59</v>
      </c>
      <c r="I173" s="85">
        <f t="shared" si="7"/>
        <v>10199.139117116949</v>
      </c>
      <c r="J173" s="25">
        <f t="shared" si="8"/>
        <v>7522.3583954873493</v>
      </c>
    </row>
    <row r="174" spans="1:10" x14ac:dyDescent="0.25">
      <c r="A174" s="20"/>
      <c r="B174" s="21"/>
      <c r="C174" s="22">
        <v>195</v>
      </c>
      <c r="D174" s="50"/>
      <c r="E174" s="42">
        <f t="shared" si="6"/>
        <v>41.779137444683379</v>
      </c>
      <c r="F174" s="49"/>
      <c r="G174" s="40">
        <v>26158</v>
      </c>
      <c r="H174" s="41">
        <v>59</v>
      </c>
      <c r="I174" s="85">
        <f t="shared" si="7"/>
        <v>10186.825366434075</v>
      </c>
      <c r="J174" s="25">
        <f t="shared" si="8"/>
        <v>7513.2235656039129</v>
      </c>
    </row>
    <row r="175" spans="1:10" x14ac:dyDescent="0.25">
      <c r="A175" s="20"/>
      <c r="B175" s="21"/>
      <c r="C175" s="22">
        <v>196</v>
      </c>
      <c r="D175" s="50"/>
      <c r="E175" s="42">
        <f t="shared" si="6"/>
        <v>41.829675875340939</v>
      </c>
      <c r="F175" s="49"/>
      <c r="G175" s="40">
        <v>26158</v>
      </c>
      <c r="H175" s="41">
        <v>59</v>
      </c>
      <c r="I175" s="85">
        <f t="shared" si="7"/>
        <v>10174.588972312382</v>
      </c>
      <c r="J175" s="25">
        <f t="shared" si="8"/>
        <v>7504.1461218934573</v>
      </c>
    </row>
    <row r="176" spans="1:10" x14ac:dyDescent="0.25">
      <c r="A176" s="20"/>
      <c r="B176" s="21"/>
      <c r="C176" s="22">
        <v>197</v>
      </c>
      <c r="D176" s="50"/>
      <c r="E176" s="42">
        <f t="shared" si="6"/>
        <v>41.88001994000907</v>
      </c>
      <c r="F176" s="49"/>
      <c r="G176" s="40">
        <v>26158</v>
      </c>
      <c r="H176" s="41">
        <v>59</v>
      </c>
      <c r="I176" s="85">
        <f t="shared" si="7"/>
        <v>10162.429000418677</v>
      </c>
      <c r="J176" s="25">
        <f t="shared" si="8"/>
        <v>7495.1253712304715</v>
      </c>
    </row>
    <row r="177" spans="1:10" x14ac:dyDescent="0.25">
      <c r="A177" s="20"/>
      <c r="B177" s="21"/>
      <c r="C177" s="22">
        <v>198</v>
      </c>
      <c r="D177" s="50"/>
      <c r="E177" s="42">
        <f t="shared" si="6"/>
        <v>41.930171606963633</v>
      </c>
      <c r="F177" s="49"/>
      <c r="G177" s="40">
        <v>26158</v>
      </c>
      <c r="H177" s="41">
        <v>59</v>
      </c>
      <c r="I177" s="85">
        <f t="shared" si="7"/>
        <v>10150.344532673642</v>
      </c>
      <c r="J177" s="25">
        <f t="shared" si="8"/>
        <v>7486.1606325472112</v>
      </c>
    </row>
    <row r="178" spans="1:10" x14ac:dyDescent="0.25">
      <c r="A178" s="20"/>
      <c r="B178" s="21"/>
      <c r="C178" s="22">
        <v>199</v>
      </c>
      <c r="D178" s="50"/>
      <c r="E178" s="42">
        <f t="shared" si="6"/>
        <v>41.980132814732997</v>
      </c>
      <c r="F178" s="49"/>
      <c r="G178" s="40">
        <v>26158</v>
      </c>
      <c r="H178" s="41">
        <v>59</v>
      </c>
      <c r="I178" s="85">
        <f t="shared" si="7"/>
        <v>10138.334666885599</v>
      </c>
      <c r="J178" s="25">
        <f t="shared" si="8"/>
        <v>7477.2512365620169</v>
      </c>
    </row>
    <row r="179" spans="1:10" x14ac:dyDescent="0.25">
      <c r="A179" s="20"/>
      <c r="B179" s="21"/>
      <c r="C179" s="22">
        <v>200</v>
      </c>
      <c r="D179" s="50"/>
      <c r="E179" s="42">
        <f t="shared" si="6"/>
        <v>42.029905472694473</v>
      </c>
      <c r="F179" s="49"/>
      <c r="G179" s="40">
        <v>26158</v>
      </c>
      <c r="H179" s="41">
        <v>59</v>
      </c>
      <c r="I179" s="85">
        <f t="shared" si="7"/>
        <v>10126.398516394371</v>
      </c>
      <c r="J179" s="25">
        <f t="shared" si="8"/>
        <v>7468.3965255151115</v>
      </c>
    </row>
    <row r="180" spans="1:10" x14ac:dyDescent="0.25">
      <c r="A180" s="20"/>
      <c r="B180" s="21"/>
      <c r="C180" s="22">
        <v>201</v>
      </c>
      <c r="D180" s="50"/>
      <c r="E180" s="42">
        <f t="shared" si="6"/>
        <v>42.079491461655913</v>
      </c>
      <c r="F180" s="49"/>
      <c r="G180" s="40">
        <v>26158</v>
      </c>
      <c r="H180" s="41">
        <v>59</v>
      </c>
      <c r="I180" s="85">
        <f t="shared" si="7"/>
        <v>10114.535209724916</v>
      </c>
      <c r="J180" s="25">
        <f t="shared" si="8"/>
        <v>7459.5958529116579</v>
      </c>
    </row>
    <row r="181" spans="1:10" x14ac:dyDescent="0.25">
      <c r="A181" s="20"/>
      <c r="B181" s="21"/>
      <c r="C181" s="22">
        <v>202</v>
      </c>
      <c r="D181" s="50"/>
      <c r="E181" s="42">
        <f t="shared" si="6"/>
        <v>42.128892634422819</v>
      </c>
      <c r="F181" s="49"/>
      <c r="G181" s="40">
        <v>26158</v>
      </c>
      <c r="H181" s="41">
        <v>59</v>
      </c>
      <c r="I181" s="85">
        <f t="shared" si="7"/>
        <v>10102.74389025042</v>
      </c>
      <c r="J181" s="25">
        <f t="shared" si="8"/>
        <v>7450.8485832718234</v>
      </c>
    </row>
    <row r="182" spans="1:10" x14ac:dyDescent="0.25">
      <c r="A182" s="20"/>
      <c r="B182" s="21"/>
      <c r="C182" s="22">
        <v>203</v>
      </c>
      <c r="D182" s="50"/>
      <c r="E182" s="42">
        <f t="shared" si="6"/>
        <v>42.178110816351513</v>
      </c>
      <c r="F182" s="49"/>
      <c r="G182" s="40">
        <v>26158</v>
      </c>
      <c r="H182" s="41">
        <v>59</v>
      </c>
      <c r="I182" s="85">
        <f t="shared" si="7"/>
        <v>10091.023715864516</v>
      </c>
      <c r="J182" s="25">
        <f t="shared" si="8"/>
        <v>7442.1540918876226</v>
      </c>
    </row>
    <row r="183" spans="1:10" x14ac:dyDescent="0.25">
      <c r="A183" s="20"/>
      <c r="B183" s="21"/>
      <c r="C183" s="22">
        <v>204</v>
      </c>
      <c r="D183" s="50"/>
      <c r="E183" s="42">
        <f t="shared" si="6"/>
        <v>42.227147805888663</v>
      </c>
      <c r="F183" s="49"/>
      <c r="G183" s="40">
        <v>26158</v>
      </c>
      <c r="H183" s="41">
        <v>59</v>
      </c>
      <c r="I183" s="85">
        <f t="shared" si="7"/>
        <v>10079.373858662399</v>
      </c>
      <c r="J183" s="25">
        <f t="shared" si="8"/>
        <v>7433.5117645863484</v>
      </c>
    </row>
    <row r="184" spans="1:10" x14ac:dyDescent="0.25">
      <c r="A184" s="20"/>
      <c r="B184" s="21"/>
      <c r="C184" s="22">
        <v>205</v>
      </c>
      <c r="D184" s="50"/>
      <c r="E184" s="42">
        <f t="shared" si="6"/>
        <v>42.276005375097647</v>
      </c>
      <c r="F184" s="49"/>
      <c r="G184" s="40">
        <v>26158</v>
      </c>
      <c r="H184" s="41">
        <v>59</v>
      </c>
      <c r="I184" s="85">
        <f t="shared" si="7"/>
        <v>10067.793504630468</v>
      </c>
      <c r="J184" s="25">
        <f t="shared" si="8"/>
        <v>7424.9209975003459</v>
      </c>
    </row>
    <row r="185" spans="1:10" x14ac:dyDescent="0.25">
      <c r="A185" s="20"/>
      <c r="B185" s="21"/>
      <c r="C185" s="22">
        <v>206</v>
      </c>
      <c r="D185" s="50"/>
      <c r="E185" s="42">
        <f t="shared" si="6"/>
        <v>42.324685270172083</v>
      </c>
      <c r="F185" s="49"/>
      <c r="G185" s="40">
        <v>26158</v>
      </c>
      <c r="H185" s="41">
        <v>59</v>
      </c>
      <c r="I185" s="85">
        <f t="shared" si="7"/>
        <v>10056.281853344297</v>
      </c>
      <c r="J185" s="25">
        <f t="shared" si="8"/>
        <v>7416.3811968429491</v>
      </c>
    </row>
    <row r="186" spans="1:10" x14ac:dyDescent="0.25">
      <c r="A186" s="20"/>
      <c r="B186" s="21"/>
      <c r="C186" s="22">
        <v>207</v>
      </c>
      <c r="D186" s="50"/>
      <c r="E186" s="42">
        <f t="shared" si="6"/>
        <v>42.373189211936975</v>
      </c>
      <c r="F186" s="49"/>
      <c r="G186" s="40">
        <v>26158</v>
      </c>
      <c r="H186" s="41">
        <v>59</v>
      </c>
      <c r="I186" s="85">
        <f t="shared" si="7"/>
        <v>10044.838117674639</v>
      </c>
      <c r="J186" s="25">
        <f t="shared" si="8"/>
        <v>7407.8917786903839</v>
      </c>
    </row>
    <row r="187" spans="1:10" x14ac:dyDescent="0.25">
      <c r="A187" s="20"/>
      <c r="B187" s="21"/>
      <c r="C187" s="22">
        <v>208</v>
      </c>
      <c r="D187" s="50"/>
      <c r="E187" s="42">
        <f t="shared" si="6"/>
        <v>42.421518896337737</v>
      </c>
      <c r="F187" s="49"/>
      <c r="G187" s="40">
        <v>26158</v>
      </c>
      <c r="H187" s="41">
        <v>59</v>
      </c>
      <c r="I187" s="85">
        <f t="shared" si="7"/>
        <v>10033.461523501204</v>
      </c>
      <c r="J187" s="25">
        <f t="shared" si="8"/>
        <v>7399.4521687694387</v>
      </c>
    </row>
    <row r="188" spans="1:10" x14ac:dyDescent="0.25">
      <c r="A188" s="20"/>
      <c r="B188" s="21"/>
      <c r="C188" s="22">
        <v>209</v>
      </c>
      <c r="D188" s="50"/>
      <c r="E188" s="42">
        <f t="shared" si="6"/>
        <v>42.469675994917502</v>
      </c>
      <c r="F188" s="49"/>
      <c r="G188" s="40">
        <v>26158</v>
      </c>
      <c r="H188" s="41">
        <v>59</v>
      </c>
      <c r="I188" s="85">
        <f t="shared" si="7"/>
        <v>10022.151309433999</v>
      </c>
      <c r="J188" s="25">
        <f t="shared" si="8"/>
        <v>7391.0618022507406</v>
      </c>
    </row>
    <row r="189" spans="1:10" x14ac:dyDescent="0.25">
      <c r="A189" s="20"/>
      <c r="B189" s="21"/>
      <c r="C189" s="22">
        <v>210</v>
      </c>
      <c r="D189" s="50"/>
      <c r="E189" s="42">
        <f t="shared" si="6"/>
        <v>42.51766215528302</v>
      </c>
      <c r="F189" s="49"/>
      <c r="G189" s="40">
        <v>26158</v>
      </c>
      <c r="H189" s="41">
        <v>59</v>
      </c>
      <c r="I189" s="85">
        <f t="shared" si="7"/>
        <v>10010.906726541971</v>
      </c>
      <c r="J189" s="25">
        <f t="shared" si="8"/>
        <v>7382.7201235474549</v>
      </c>
    </row>
    <row r="190" spans="1:10" x14ac:dyDescent="0.25">
      <c r="A190" s="20"/>
      <c r="B190" s="21"/>
      <c r="C190" s="22">
        <v>211</v>
      </c>
      <c r="D190" s="50"/>
      <c r="E190" s="42">
        <f t="shared" si="6"/>
        <v>42.565479001559567</v>
      </c>
      <c r="F190" s="49"/>
      <c r="G190" s="40">
        <v>26158</v>
      </c>
      <c r="H190" s="41">
        <v>59</v>
      </c>
      <c r="I190" s="85">
        <f t="shared" si="7"/>
        <v>9999.7270380887021</v>
      </c>
      <c r="J190" s="25">
        <f t="shared" si="8"/>
        <v>7374.4265861192143</v>
      </c>
    </row>
    <row r="191" spans="1:10" x14ac:dyDescent="0.25">
      <c r="A191" s="20"/>
      <c r="B191" s="21"/>
      <c r="C191" s="22">
        <v>212</v>
      </c>
      <c r="D191" s="50"/>
      <c r="E191" s="42">
        <f t="shared" si="6"/>
        <v>42.613128134834973</v>
      </c>
      <c r="F191" s="49"/>
      <c r="G191" s="40">
        <v>26158</v>
      </c>
      <c r="H191" s="41">
        <v>59</v>
      </c>
      <c r="I191" s="85">
        <f t="shared" si="7"/>
        <v>9988.6115192750258</v>
      </c>
      <c r="J191" s="25">
        <f t="shared" si="8"/>
        <v>7366.1806522811758</v>
      </c>
    </row>
    <row r="192" spans="1:10" x14ac:dyDescent="0.25">
      <c r="A192" s="20"/>
      <c r="B192" s="21"/>
      <c r="C192" s="22">
        <v>213</v>
      </c>
      <c r="D192" s="50"/>
      <c r="E192" s="42">
        <f t="shared" si="6"/>
        <v>42.660611133593335</v>
      </c>
      <c r="F192" s="49"/>
      <c r="G192" s="40">
        <v>26158</v>
      </c>
      <c r="H192" s="41">
        <v>59</v>
      </c>
      <c r="I192" s="85">
        <f t="shared" si="7"/>
        <v>9977.5594569882414</v>
      </c>
      <c r="J192" s="25">
        <f t="shared" si="8"/>
        <v>7357.9817930179834</v>
      </c>
    </row>
    <row r="193" spans="1:10" x14ac:dyDescent="0.25">
      <c r="A193" s="20"/>
      <c r="B193" s="21"/>
      <c r="C193" s="22">
        <v>214</v>
      </c>
      <c r="D193" s="50"/>
      <c r="E193" s="42">
        <f t="shared" si="6"/>
        <v>42.707929554138467</v>
      </c>
      <c r="F193" s="49"/>
      <c r="G193" s="40">
        <v>26158</v>
      </c>
      <c r="H193" s="41">
        <v>59</v>
      </c>
      <c r="I193" s="85">
        <f t="shared" si="7"/>
        <v>9966.5701495578087</v>
      </c>
      <c r="J193" s="25">
        <f t="shared" si="8"/>
        <v>7349.8294878025281</v>
      </c>
    </row>
    <row r="194" spans="1:10" x14ac:dyDescent="0.25">
      <c r="A194" s="20"/>
      <c r="B194" s="21"/>
      <c r="C194" s="22">
        <v>215</v>
      </c>
      <c r="D194" s="50"/>
      <c r="E194" s="42">
        <f t="shared" si="6"/>
        <v>42.755084931007531</v>
      </c>
      <c r="F194" s="49"/>
      <c r="G194" s="40">
        <v>26158</v>
      </c>
      <c r="H194" s="41">
        <v>59</v>
      </c>
      <c r="I194" s="85">
        <f t="shared" si="7"/>
        <v>9955.6429065172924</v>
      </c>
      <c r="J194" s="25">
        <f t="shared" si="8"/>
        <v>7341.7232244193547</v>
      </c>
    </row>
    <row r="195" spans="1:10" x14ac:dyDescent="0.25">
      <c r="A195" s="20"/>
      <c r="B195" s="21"/>
      <c r="C195" s="22">
        <v>216</v>
      </c>
      <c r="D195" s="50"/>
      <c r="E195" s="42">
        <f t="shared" si="6"/>
        <v>42.802078777375094</v>
      </c>
      <c r="F195" s="49"/>
      <c r="G195" s="40">
        <v>26158</v>
      </c>
      <c r="H195" s="41">
        <v>59</v>
      </c>
      <c r="I195" s="85">
        <f t="shared" si="7"/>
        <v>9944.7770483723525</v>
      </c>
      <c r="J195" s="25">
        <f t="shared" si="8"/>
        <v>7333.6624987925452</v>
      </c>
    </row>
    <row r="196" spans="1:10" x14ac:dyDescent="0.25">
      <c r="A196" s="20"/>
      <c r="B196" s="21"/>
      <c r="C196" s="22">
        <v>217</v>
      </c>
      <c r="D196" s="50"/>
      <c r="E196" s="42">
        <f t="shared" si="6"/>
        <v>42.848912585447778</v>
      </c>
      <c r="F196" s="49"/>
      <c r="G196" s="40">
        <v>26158</v>
      </c>
      <c r="H196" s="41">
        <v>59</v>
      </c>
      <c r="I196" s="85">
        <f t="shared" si="7"/>
        <v>9933.9719063746525</v>
      </c>
      <c r="J196" s="25">
        <f t="shared" si="8"/>
        <v>7325.6468148179902</v>
      </c>
    </row>
    <row r="197" spans="1:10" x14ac:dyDescent="0.25">
      <c r="A197" s="20"/>
      <c r="B197" s="21"/>
      <c r="C197" s="22">
        <v>218</v>
      </c>
      <c r="D197" s="50"/>
      <c r="E197" s="42">
        <f t="shared" si="6"/>
        <v>42.895587826849884</v>
      </c>
      <c r="F197" s="49"/>
      <c r="G197" s="40">
        <v>26158</v>
      </c>
      <c r="H197" s="41">
        <v>59</v>
      </c>
      <c r="I197" s="85">
        <f t="shared" si="7"/>
        <v>9923.2268223014471</v>
      </c>
      <c r="J197" s="25">
        <f t="shared" si="8"/>
        <v>7317.6756841998849</v>
      </c>
    </row>
    <row r="198" spans="1:10" x14ac:dyDescent="0.25">
      <c r="A198" s="20"/>
      <c r="B198" s="21"/>
      <c r="C198" s="22">
        <v>219</v>
      </c>
      <c r="D198" s="50"/>
      <c r="E198" s="42">
        <f t="shared" si="6"/>
        <v>42.942105953000237</v>
      </c>
      <c r="F198" s="49"/>
      <c r="G198" s="40">
        <v>26158</v>
      </c>
      <c r="H198" s="41">
        <v>59</v>
      </c>
      <c r="I198" s="85">
        <f t="shared" si="7"/>
        <v>9912.5411482407071</v>
      </c>
      <c r="J198" s="25">
        <f t="shared" si="8"/>
        <v>7309.7486262913244</v>
      </c>
    </row>
    <row r="199" spans="1:10" x14ac:dyDescent="0.25">
      <c r="A199" s="20"/>
      <c r="B199" s="21"/>
      <c r="C199" s="22">
        <v>220</v>
      </c>
      <c r="D199" s="50"/>
      <c r="E199" s="42">
        <f t="shared" si="6"/>
        <v>42.988468395480346</v>
      </c>
      <c r="F199" s="49"/>
      <c r="G199" s="40">
        <v>26158</v>
      </c>
      <c r="H199" s="41">
        <v>59</v>
      </c>
      <c r="I199" s="85">
        <f t="shared" si="7"/>
        <v>9901.9142463816333</v>
      </c>
      <c r="J199" s="25">
        <f t="shared" si="8"/>
        <v>7301.8651679388968</v>
      </c>
    </row>
    <row r="200" spans="1:10" x14ac:dyDescent="0.25">
      <c r="A200" s="20"/>
      <c r="B200" s="21"/>
      <c r="C200" s="22">
        <v>221</v>
      </c>
      <c r="D200" s="50"/>
      <c r="E200" s="42">
        <f t="shared" si="6"/>
        <v>43.034676566394275</v>
      </c>
      <c r="F200" s="49"/>
      <c r="G200" s="40">
        <v>26158</v>
      </c>
      <c r="H200" s="41">
        <v>59</v>
      </c>
      <c r="I200" s="85">
        <f t="shared" si="7"/>
        <v>9891.3454888103679</v>
      </c>
      <c r="J200" s="25">
        <f t="shared" si="8"/>
        <v>7294.0248433311335</v>
      </c>
    </row>
    <row r="201" spans="1:10" x14ac:dyDescent="0.25">
      <c r="A201" s="20"/>
      <c r="B201" s="21"/>
      <c r="C201" s="22">
        <v>222</v>
      </c>
      <c r="D201" s="50"/>
      <c r="E201" s="42">
        <f t="shared" si="6"/>
        <v>43.080731858720419</v>
      </c>
      <c r="F201" s="49"/>
      <c r="G201" s="40">
        <v>26158</v>
      </c>
      <c r="H201" s="41">
        <v>59</v>
      </c>
      <c r="I201" s="85">
        <f t="shared" si="7"/>
        <v>9880.8342573107784</v>
      </c>
      <c r="J201" s="25">
        <f t="shared" si="8"/>
        <v>7286.2271938507256</v>
      </c>
    </row>
    <row r="202" spans="1:10" x14ac:dyDescent="0.25">
      <c r="A202" s="20"/>
      <c r="B202" s="21"/>
      <c r="C202" s="22">
        <v>223</v>
      </c>
      <c r="D202" s="50"/>
      <c r="E202" s="42">
        <f t="shared" ref="E202:E265" si="9">(5.6*LN(C202)+(C202)/108)/0.75</f>
        <v>43.126635646655302</v>
      </c>
      <c r="F202" s="49"/>
      <c r="G202" s="40">
        <v>26158</v>
      </c>
      <c r="H202" s="41">
        <v>59</v>
      </c>
      <c r="I202" s="85">
        <f t="shared" ref="I202:I265" si="10">12*1.348*(1/E202*G202)+H202</f>
        <v>9870.3799431701373</v>
      </c>
      <c r="J202" s="25">
        <f t="shared" ref="J202:J265" si="11">12*(1/E202*G202)</f>
        <v>7278.4717679303676</v>
      </c>
    </row>
    <row r="203" spans="1:10" x14ac:dyDescent="0.25">
      <c r="A203" s="20"/>
      <c r="B203" s="21"/>
      <c r="C203" s="22">
        <v>224</v>
      </c>
      <c r="D203" s="50"/>
      <c r="E203" s="42">
        <f t="shared" si="9"/>
        <v>43.172389285949727</v>
      </c>
      <c r="F203" s="49"/>
      <c r="G203" s="40">
        <v>26158</v>
      </c>
      <c r="H203" s="41">
        <v>59</v>
      </c>
      <c r="I203" s="85">
        <f t="shared" si="10"/>
        <v>9859.9819469895901</v>
      </c>
      <c r="J203" s="25">
        <f t="shared" si="11"/>
        <v>7270.7581209121581</v>
      </c>
    </row>
    <row r="204" spans="1:10" x14ac:dyDescent="0.25">
      <c r="A204" s="20"/>
      <c r="B204" s="21"/>
      <c r="C204" s="22">
        <v>225</v>
      </c>
      <c r="D204" s="50"/>
      <c r="E204" s="42">
        <f t="shared" si="9"/>
        <v>43.217994114237449</v>
      </c>
      <c r="F204" s="49"/>
      <c r="G204" s="40">
        <v>26158</v>
      </c>
      <c r="H204" s="41">
        <v>59</v>
      </c>
      <c r="I204" s="85">
        <f t="shared" si="10"/>
        <v>9849.6396784992467</v>
      </c>
      <c r="J204" s="25">
        <f t="shared" si="11"/>
        <v>7263.0858149104197</v>
      </c>
    </row>
    <row r="205" spans="1:10" x14ac:dyDescent="0.25">
      <c r="A205" s="20"/>
      <c r="B205" s="21"/>
      <c r="C205" s="22">
        <v>226</v>
      </c>
      <c r="D205" s="50"/>
      <c r="E205" s="42">
        <f t="shared" si="9"/>
        <v>43.263451451356524</v>
      </c>
      <c r="F205" s="49"/>
      <c r="G205" s="40">
        <v>26158</v>
      </c>
      <c r="H205" s="41">
        <v>59</v>
      </c>
      <c r="I205" s="85">
        <f t="shared" si="10"/>
        <v>9839.3525563777639</v>
      </c>
      <c r="J205" s="25">
        <f t="shared" si="11"/>
        <v>7255.4544186778658</v>
      </c>
    </row>
    <row r="206" spans="1:10" x14ac:dyDescent="0.25">
      <c r="A206" s="20"/>
      <c r="B206" s="21"/>
      <c r="C206" s="22">
        <v>227</v>
      </c>
      <c r="D206" s="50"/>
      <c r="E206" s="42">
        <f t="shared" si="9"/>
        <v>43.308762599663616</v>
      </c>
      <c r="F206" s="49"/>
      <c r="G206" s="40">
        <v>26158</v>
      </c>
      <c r="H206" s="41">
        <v>59</v>
      </c>
      <c r="I206" s="85">
        <f t="shared" si="10"/>
        <v>9829.120008076301</v>
      </c>
      <c r="J206" s="25">
        <f t="shared" si="11"/>
        <v>7247.863507475</v>
      </c>
    </row>
    <row r="207" spans="1:10" x14ac:dyDescent="0.25">
      <c r="A207" s="20"/>
      <c r="B207" s="21"/>
      <c r="C207" s="22">
        <v>228</v>
      </c>
      <c r="D207" s="50"/>
      <c r="E207" s="42">
        <f t="shared" si="9"/>
        <v>43.353928844341311</v>
      </c>
      <c r="F207" s="49"/>
      <c r="G207" s="40">
        <v>26158</v>
      </c>
      <c r="H207" s="41">
        <v>59</v>
      </c>
      <c r="I207" s="85">
        <f t="shared" si="10"/>
        <v>9818.9414696467247</v>
      </c>
      <c r="J207" s="25">
        <f t="shared" si="11"/>
        <v>7240.3126629426733</v>
      </c>
    </row>
    <row r="208" spans="1:10" x14ac:dyDescent="0.25">
      <c r="A208" s="20"/>
      <c r="B208" s="21"/>
      <c r="C208" s="22">
        <v>229</v>
      </c>
      <c r="D208" s="50"/>
      <c r="E208" s="42">
        <f t="shared" si="9"/>
        <v>43.398951453698807</v>
      </c>
      <c r="F208" s="49"/>
      <c r="G208" s="40">
        <v>26158</v>
      </c>
      <c r="H208" s="41">
        <v>59</v>
      </c>
      <c r="I208" s="85">
        <f t="shared" si="10"/>
        <v>9808.8163855739276</v>
      </c>
      <c r="J208" s="25">
        <f t="shared" si="11"/>
        <v>7232.8014729776896</v>
      </c>
    </row>
    <row r="209" spans="1:10" x14ac:dyDescent="0.25">
      <c r="A209" s="20"/>
      <c r="B209" s="21"/>
      <c r="C209" s="22">
        <v>230</v>
      </c>
      <c r="D209" s="50"/>
      <c r="E209" s="42">
        <f t="shared" si="9"/>
        <v>43.44383167946603</v>
      </c>
      <c r="F209" s="49"/>
      <c r="G209" s="40">
        <v>26158</v>
      </c>
      <c r="H209" s="41">
        <v>59</v>
      </c>
      <c r="I209" s="85">
        <f t="shared" si="10"/>
        <v>9798.7442086121446</v>
      </c>
      <c r="J209" s="25">
        <f t="shared" si="11"/>
        <v>7225.3295316113827</v>
      </c>
    </row>
    <row r="210" spans="1:10" x14ac:dyDescent="0.25">
      <c r="A210" s="20"/>
      <c r="B210" s="21"/>
      <c r="C210" s="22">
        <v>231</v>
      </c>
      <c r="D210" s="50"/>
      <c r="E210" s="42">
        <f t="shared" si="9"/>
        <v>43.488570757081241</v>
      </c>
      <c r="F210" s="49"/>
      <c r="G210" s="40">
        <v>26158</v>
      </c>
      <c r="H210" s="41">
        <v>59</v>
      </c>
      <c r="I210" s="85">
        <f t="shared" si="10"/>
        <v>9788.7243996251946</v>
      </c>
      <c r="J210" s="25">
        <f t="shared" si="11"/>
        <v>7217.8964388910936</v>
      </c>
    </row>
    <row r="211" spans="1:10" x14ac:dyDescent="0.25">
      <c r="A211" s="20"/>
      <c r="B211" s="21"/>
      <c r="C211" s="22">
        <v>232</v>
      </c>
      <c r="D211" s="50"/>
      <c r="E211" s="42">
        <f t="shared" si="9"/>
        <v>43.533169905972642</v>
      </c>
      <c r="F211" s="49"/>
      <c r="G211" s="40">
        <v>26158</v>
      </c>
      <c r="H211" s="41">
        <v>59</v>
      </c>
      <c r="I211" s="85">
        <f t="shared" si="10"/>
        <v>9778.7564274304641</v>
      </c>
      <c r="J211" s="25">
        <f t="shared" si="11"/>
        <v>7210.5018007644394</v>
      </c>
    </row>
    <row r="212" spans="1:10" x14ac:dyDescent="0.25">
      <c r="A212" s="20"/>
      <c r="B212" s="21"/>
      <c r="C212" s="22">
        <v>233</v>
      </c>
      <c r="D212" s="50"/>
      <c r="E212" s="42">
        <f t="shared" si="9"/>
        <v>43.577630329833767</v>
      </c>
      <c r="F212" s="49"/>
      <c r="G212" s="40">
        <v>26158</v>
      </c>
      <c r="H212" s="41">
        <v>59</v>
      </c>
      <c r="I212" s="85">
        <f t="shared" si="10"/>
        <v>9768.8397686465978</v>
      </c>
      <c r="J212" s="25">
        <f t="shared" si="11"/>
        <v>7203.1452289663175</v>
      </c>
    </row>
    <row r="213" spans="1:10" x14ac:dyDescent="0.25">
      <c r="A213" s="20"/>
      <c r="B213" s="21"/>
      <c r="C213" s="22">
        <v>234</v>
      </c>
      <c r="D213" s="50"/>
      <c r="E213" s="42">
        <f t="shared" si="9"/>
        <v>43.621953216893054</v>
      </c>
      <c r="F213" s="49"/>
      <c r="G213" s="40">
        <v>26158</v>
      </c>
      <c r="H213" s="41">
        <v>59</v>
      </c>
      <c r="I213" s="85">
        <f t="shared" si="10"/>
        <v>9758.9739075447433</v>
      </c>
      <c r="J213" s="25">
        <f t="shared" si="11"/>
        <v>7195.8263409085621</v>
      </c>
    </row>
    <row r="214" spans="1:10" x14ac:dyDescent="0.25">
      <c r="A214" s="20"/>
      <c r="B214" s="21"/>
      <c r="C214" s="22">
        <v>235</v>
      </c>
      <c r="D214" s="50"/>
      <c r="E214" s="42">
        <f t="shared" si="9"/>
        <v>43.66613974017762</v>
      </c>
      <c r="F214" s="49"/>
      <c r="G214" s="40">
        <v>26158</v>
      </c>
      <c r="H214" s="41">
        <v>59</v>
      </c>
      <c r="I214" s="85">
        <f t="shared" si="10"/>
        <v>9749.1583359032884</v>
      </c>
      <c r="J214" s="25">
        <f t="shared" si="11"/>
        <v>7188.5447595721726</v>
      </c>
    </row>
    <row r="215" spans="1:10" x14ac:dyDescent="0.25">
      <c r="A215" s="20"/>
      <c r="B215" s="21"/>
      <c r="C215" s="22">
        <v>236</v>
      </c>
      <c r="D215" s="50"/>
      <c r="E215" s="42">
        <f t="shared" si="9"/>
        <v>43.710191057771475</v>
      </c>
      <c r="F215" s="49"/>
      <c r="G215" s="40">
        <v>26158</v>
      </c>
      <c r="H215" s="41">
        <v>59</v>
      </c>
      <c r="I215" s="85">
        <f t="shared" si="10"/>
        <v>9739.3925528659765</v>
      </c>
      <c r="J215" s="25">
        <f t="shared" si="11"/>
        <v>7181.3001134020597</v>
      </c>
    </row>
    <row r="216" spans="1:10" x14ac:dyDescent="0.25">
      <c r="A216" s="20"/>
      <c r="B216" s="21"/>
      <c r="C216" s="22">
        <v>237</v>
      </c>
      <c r="D216" s="50"/>
      <c r="E216" s="42">
        <f t="shared" si="9"/>
        <v>43.754108313068237</v>
      </c>
      <c r="F216" s="49"/>
      <c r="G216" s="40">
        <v>26158</v>
      </c>
      <c r="H216" s="41">
        <v>59</v>
      </c>
      <c r="I216" s="85">
        <f t="shared" si="10"/>
        <v>9729.6760648032996</v>
      </c>
      <c r="J216" s="25">
        <f t="shared" si="11"/>
        <v>7174.092036204227</v>
      </c>
    </row>
    <row r="217" spans="1:10" x14ac:dyDescent="0.25">
      <c r="A217" s="20"/>
      <c r="B217" s="21"/>
      <c r="C217" s="22">
        <v>238</v>
      </c>
      <c r="D217" s="50"/>
      <c r="E217" s="42">
        <f t="shared" si="9"/>
        <v>43.79789263501862</v>
      </c>
      <c r="F217" s="49"/>
      <c r="G217" s="40">
        <v>26158</v>
      </c>
      <c r="H217" s="41">
        <v>59</v>
      </c>
      <c r="I217" s="85">
        <f t="shared" si="10"/>
        <v>9720.0083851770742</v>
      </c>
      <c r="J217" s="25">
        <f t="shared" si="11"/>
        <v>7166.9201670453058</v>
      </c>
    </row>
    <row r="218" spans="1:10" x14ac:dyDescent="0.25">
      <c r="A218" s="20"/>
      <c r="B218" s="21"/>
      <c r="C218" s="22">
        <v>239</v>
      </c>
      <c r="D218" s="50"/>
      <c r="E218" s="42">
        <f t="shared" si="9"/>
        <v>43.841545138372567</v>
      </c>
      <c r="F218" s="49"/>
      <c r="G218" s="40">
        <v>26158</v>
      </c>
      <c r="H218" s="41">
        <v>59</v>
      </c>
      <c r="I218" s="85">
        <f t="shared" si="10"/>
        <v>9710.3890344081756</v>
      </c>
      <c r="J218" s="25">
        <f t="shared" si="11"/>
        <v>7159.7841501544317</v>
      </c>
    </row>
    <row r="219" spans="1:10" x14ac:dyDescent="0.25">
      <c r="A219" s="20"/>
      <c r="B219" s="21"/>
      <c r="C219" s="22">
        <v>240</v>
      </c>
      <c r="D219" s="50"/>
      <c r="E219" s="42">
        <f t="shared" si="9"/>
        <v>43.885066923916497</v>
      </c>
      <c r="F219" s="49"/>
      <c r="G219" s="40">
        <v>26158</v>
      </c>
      <c r="H219" s="41">
        <v>59</v>
      </c>
      <c r="I219" s="85">
        <f t="shared" si="10"/>
        <v>9700.8175397472514</v>
      </c>
      <c r="J219" s="25">
        <f t="shared" si="11"/>
        <v>7152.6836348273373</v>
      </c>
    </row>
    <row r="220" spans="1:10" x14ac:dyDescent="0.25">
      <c r="A220" s="20"/>
      <c r="B220" s="21"/>
      <c r="C220" s="22">
        <v>241</v>
      </c>
      <c r="D220" s="50"/>
      <c r="E220" s="42">
        <f t="shared" si="9"/>
        <v>43.928459078705536</v>
      </c>
      <c r="F220" s="49"/>
      <c r="G220" s="40">
        <v>26158</v>
      </c>
      <c r="H220" s="41">
        <v>59</v>
      </c>
      <c r="I220" s="85">
        <f t="shared" si="10"/>
        <v>9691.2934351483891</v>
      </c>
      <c r="J220" s="25">
        <f t="shared" si="11"/>
        <v>7145.618275332632</v>
      </c>
    </row>
    <row r="221" spans="1:10" x14ac:dyDescent="0.25">
      <c r="A221" s="20"/>
      <c r="B221" s="21"/>
      <c r="C221" s="22">
        <v>242</v>
      </c>
      <c r="D221" s="50"/>
      <c r="E221" s="42">
        <f t="shared" si="9"/>
        <v>43.971722676290916</v>
      </c>
      <c r="F221" s="49"/>
      <c r="G221" s="40">
        <v>26158</v>
      </c>
      <c r="H221" s="41">
        <v>59</v>
      </c>
      <c r="I221" s="85">
        <f t="shared" si="10"/>
        <v>9681.8162611456701</v>
      </c>
      <c r="J221" s="25">
        <f t="shared" si="11"/>
        <v>7138.5877308202289</v>
      </c>
    </row>
    <row r="222" spans="1:10" x14ac:dyDescent="0.25">
      <c r="A222" s="20"/>
      <c r="B222" s="21"/>
      <c r="C222" s="22">
        <v>243</v>
      </c>
      <c r="D222" s="50"/>
      <c r="E222" s="42">
        <f t="shared" si="9"/>
        <v>44.014858776942759</v>
      </c>
      <c r="F222" s="49"/>
      <c r="G222" s="40">
        <v>26158</v>
      </c>
      <c r="H222" s="41">
        <v>59</v>
      </c>
      <c r="I222" s="85">
        <f t="shared" si="10"/>
        <v>9672.3855647324744</v>
      </c>
      <c r="J222" s="25">
        <f t="shared" si="11"/>
        <v>7131.5916652318056</v>
      </c>
    </row>
    <row r="223" spans="1:10" x14ac:dyDescent="0.25">
      <c r="A223" s="20"/>
      <c r="B223" s="21"/>
      <c r="C223" s="22">
        <v>244</v>
      </c>
      <c r="D223" s="50"/>
      <c r="E223" s="42">
        <f t="shared" si="9"/>
        <v>44.05786842786825</v>
      </c>
      <c r="F223" s="49"/>
      <c r="G223" s="40">
        <v>26158</v>
      </c>
      <c r="H223" s="41">
        <v>59</v>
      </c>
      <c r="I223" s="85">
        <f t="shared" si="10"/>
        <v>9663.000899243536</v>
      </c>
      <c r="J223" s="25">
        <f t="shared" si="11"/>
        <v>7124.6297472133047</v>
      </c>
    </row>
    <row r="224" spans="1:10" x14ac:dyDescent="0.25">
      <c r="A224" s="20"/>
      <c r="B224" s="21"/>
      <c r="C224" s="22">
        <v>245</v>
      </c>
      <c r="D224" s="50"/>
      <c r="E224" s="42">
        <f t="shared" si="9"/>
        <v>44.100752663425318</v>
      </c>
      <c r="F224" s="49"/>
      <c r="G224" s="40">
        <v>26158</v>
      </c>
      <c r="H224" s="41">
        <v>59</v>
      </c>
      <c r="I224" s="85">
        <f t="shared" si="10"/>
        <v>9653.6618242396071</v>
      </c>
      <c r="J224" s="25">
        <f t="shared" si="11"/>
        <v>7117.7016500293812</v>
      </c>
    </row>
    <row r="225" spans="1:10" x14ac:dyDescent="0.25">
      <c r="A225" s="20"/>
      <c r="B225" s="21"/>
      <c r="C225" s="22">
        <v>246</v>
      </c>
      <c r="D225" s="50"/>
      <c r="E225" s="42">
        <f t="shared" si="9"/>
        <v>44.143512505332005</v>
      </c>
      <c r="F225" s="49"/>
      <c r="G225" s="40">
        <v>26158</v>
      </c>
      <c r="H225" s="41">
        <v>59</v>
      </c>
      <c r="I225" s="85">
        <f t="shared" si="10"/>
        <v>9644.3679053947235</v>
      </c>
      <c r="J225" s="25">
        <f t="shared" si="11"/>
        <v>7110.8070514797646</v>
      </c>
    </row>
    <row r="226" spans="1:10" x14ac:dyDescent="0.25">
      <c r="A226" s="20"/>
      <c r="B226" s="21"/>
      <c r="C226" s="22">
        <v>247</v>
      </c>
      <c r="D226" s="50"/>
      <c r="E226" s="42">
        <f t="shared" si="9"/>
        <v>44.186148962871613</v>
      </c>
      <c r="F226" s="49"/>
      <c r="G226" s="40">
        <v>26158</v>
      </c>
      <c r="H226" s="41">
        <v>59</v>
      </c>
      <c r="I226" s="85">
        <f t="shared" si="10"/>
        <v>9635.1187143859479</v>
      </c>
      <c r="J226" s="25">
        <f t="shared" si="11"/>
        <v>7103.9456338174678</v>
      </c>
    </row>
    <row r="227" spans="1:10" x14ac:dyDescent="0.25">
      <c r="A227" s="20"/>
      <c r="B227" s="21"/>
      <c r="C227" s="22">
        <v>248</v>
      </c>
      <c r="D227" s="50"/>
      <c r="E227" s="42">
        <f t="shared" si="9"/>
        <v>44.228663033093596</v>
      </c>
      <c r="F227" s="49"/>
      <c r="G227" s="40">
        <v>26158</v>
      </c>
      <c r="H227" s="41">
        <v>59</v>
      </c>
      <c r="I227" s="85">
        <f t="shared" si="10"/>
        <v>9625.9138287855658</v>
      </c>
      <c r="J227" s="25">
        <f t="shared" si="11"/>
        <v>7097.1170836688161</v>
      </c>
    </row>
    <row r="228" spans="1:10" x14ac:dyDescent="0.25">
      <c r="A228" s="20"/>
      <c r="B228" s="21"/>
      <c r="C228" s="22">
        <v>249</v>
      </c>
      <c r="D228" s="50"/>
      <c r="E228" s="42">
        <f t="shared" si="9"/>
        <v>44.271055701010546</v>
      </c>
      <c r="F228" s="49"/>
      <c r="G228" s="40">
        <v>26158</v>
      </c>
      <c r="H228" s="41">
        <v>59</v>
      </c>
      <c r="I228" s="85">
        <f t="shared" si="10"/>
        <v>9616.752831955655</v>
      </c>
      <c r="J228" s="25">
        <f t="shared" si="11"/>
        <v>7090.321091955233</v>
      </c>
    </row>
    <row r="229" spans="1:10" x14ac:dyDescent="0.25">
      <c r="A229" s="20"/>
      <c r="B229" s="21"/>
      <c r="C229" s="22">
        <v>250</v>
      </c>
      <c r="D229" s="50"/>
      <c r="E229" s="42">
        <f t="shared" si="9"/>
        <v>44.313327939791186</v>
      </c>
      <c r="F229" s="49"/>
      <c r="G229" s="40">
        <v>26158</v>
      </c>
      <c r="H229" s="41">
        <v>59</v>
      </c>
      <c r="I229" s="85">
        <f t="shared" si="10"/>
        <v>9607.6353129449471</v>
      </c>
      <c r="J229" s="25">
        <f t="shared" si="11"/>
        <v>7083.5573538167246</v>
      </c>
    </row>
    <row r="230" spans="1:10" x14ac:dyDescent="0.25">
      <c r="A230" s="20"/>
      <c r="B230" s="21"/>
      <c r="C230" s="22">
        <v>251</v>
      </c>
      <c r="D230" s="50"/>
      <c r="E230" s="42">
        <f t="shared" si="9"/>
        <v>44.355480710949415</v>
      </c>
      <c r="F230" s="49"/>
      <c r="G230" s="40">
        <v>26158</v>
      </c>
      <c r="H230" s="41">
        <v>59</v>
      </c>
      <c r="I230" s="85">
        <f t="shared" si="10"/>
        <v>9598.5608663879812</v>
      </c>
      <c r="J230" s="25">
        <f t="shared" si="11"/>
        <v>7076.8255685370768</v>
      </c>
    </row>
    <row r="231" spans="1:10" x14ac:dyDescent="0.25">
      <c r="A231" s="20"/>
      <c r="B231" s="21"/>
      <c r="C231" s="22">
        <v>252</v>
      </c>
      <c r="D231" s="50"/>
      <c r="E231" s="42">
        <f t="shared" si="9"/>
        <v>44.397514964529734</v>
      </c>
      <c r="F231" s="49"/>
      <c r="G231" s="40">
        <v>26158</v>
      </c>
      <c r="H231" s="41">
        <v>59</v>
      </c>
      <c r="I231" s="85">
        <f t="shared" si="10"/>
        <v>9589.5290924064211</v>
      </c>
      <c r="J231" s="25">
        <f t="shared" si="11"/>
        <v>7070.1254394706375</v>
      </c>
    </row>
    <row r="232" spans="1:10" x14ac:dyDescent="0.25">
      <c r="A232" s="20"/>
      <c r="B232" s="21"/>
      <c r="C232" s="22">
        <v>253</v>
      </c>
      <c r="D232" s="50"/>
      <c r="E232" s="42">
        <f t="shared" si="9"/>
        <v>44.439431639288934</v>
      </c>
      <c r="F232" s="49"/>
      <c r="G232" s="40">
        <v>26158</v>
      </c>
      <c r="H232" s="41">
        <v>59</v>
      </c>
      <c r="I232" s="85">
        <f t="shared" si="10"/>
        <v>9580.5395965125008</v>
      </c>
      <c r="J232" s="25">
        <f t="shared" si="11"/>
        <v>7063.456673970697</v>
      </c>
    </row>
    <row r="233" spans="1:10" x14ac:dyDescent="0.25">
      <c r="A233" s="20"/>
      <c r="B233" s="21"/>
      <c r="C233" s="22">
        <v>254</v>
      </c>
      <c r="D233" s="50"/>
      <c r="E233" s="42">
        <f t="shared" si="9"/>
        <v>44.481231662874201</v>
      </c>
      <c r="F233" s="49"/>
      <c r="G233" s="40">
        <v>26158</v>
      </c>
      <c r="H233" s="41">
        <v>59</v>
      </c>
      <c r="I233" s="85">
        <f t="shared" si="10"/>
        <v>9571.5919895145944</v>
      </c>
      <c r="J233" s="25">
        <f t="shared" si="11"/>
        <v>7056.8189833194301</v>
      </c>
    </row>
    <row r="234" spans="1:10" x14ac:dyDescent="0.25">
      <c r="A234" s="20"/>
      <c r="B234" s="21"/>
      <c r="C234" s="22">
        <v>255</v>
      </c>
      <c r="D234" s="50"/>
      <c r="E234" s="42">
        <f t="shared" si="9"/>
        <v>44.522915951997724</v>
      </c>
      <c r="F234" s="49"/>
      <c r="G234" s="40">
        <v>26158</v>
      </c>
      <c r="H234" s="41">
        <v>59</v>
      </c>
      <c r="I234" s="85">
        <f t="shared" si="10"/>
        <v>9562.6858874247719</v>
      </c>
      <c r="J234" s="25">
        <f t="shared" si="11"/>
        <v>7050.2120826593255</v>
      </c>
    </row>
    <row r="235" spans="1:10" x14ac:dyDescent="0.25">
      <c r="A235" s="20"/>
      <c r="B235" s="21"/>
      <c r="C235" s="22">
        <v>256</v>
      </c>
      <c r="D235" s="50"/>
      <c r="E235" s="42">
        <f t="shared" si="9"/>
        <v>44.564485412607894</v>
      </c>
      <c r="F235" s="49"/>
      <c r="G235" s="40">
        <v>26158</v>
      </c>
      <c r="H235" s="41">
        <v>59</v>
      </c>
      <c r="I235" s="85">
        <f t="shared" si="10"/>
        <v>9553.8209113683697</v>
      </c>
      <c r="J235" s="25">
        <f t="shared" si="11"/>
        <v>7043.6356909260894</v>
      </c>
    </row>
    <row r="236" spans="1:10" x14ac:dyDescent="0.25">
      <c r="A236" s="20"/>
      <c r="B236" s="21"/>
      <c r="C236" s="22">
        <v>257</v>
      </c>
      <c r="D236" s="50"/>
      <c r="E236" s="42">
        <f t="shared" si="9"/>
        <v>44.605940940057145</v>
      </c>
      <c r="F236" s="49"/>
      <c r="G236" s="40">
        <v>26158</v>
      </c>
      <c r="H236" s="41">
        <v>59</v>
      </c>
      <c r="I236" s="85">
        <f t="shared" si="10"/>
        <v>9544.9966874954571</v>
      </c>
      <c r="J236" s="25">
        <f t="shared" si="11"/>
        <v>7037.0895307829787</v>
      </c>
    </row>
    <row r="237" spans="1:10" x14ac:dyDescent="0.25">
      <c r="A237" s="20"/>
      <c r="B237" s="21"/>
      <c r="C237" s="22">
        <v>258</v>
      </c>
      <c r="D237" s="50"/>
      <c r="E237" s="42">
        <f t="shared" si="9"/>
        <v>44.647283419266586</v>
      </c>
      <c r="F237" s="49"/>
      <c r="G237" s="40">
        <v>26158</v>
      </c>
      <c r="H237" s="41">
        <v>59</v>
      </c>
      <c r="I237" s="85">
        <f t="shared" si="10"/>
        <v>9536.2128468942083</v>
      </c>
      <c r="J237" s="25">
        <f t="shared" si="11"/>
        <v>7030.5733285565329</v>
      </c>
    </row>
    <row r="238" spans="1:10" x14ac:dyDescent="0.25">
      <c r="A238" s="20"/>
      <c r="B238" s="21"/>
      <c r="C238" s="22">
        <v>259</v>
      </c>
      <c r="D238" s="50"/>
      <c r="E238" s="42">
        <f t="shared" si="9"/>
        <v>44.688513724887407</v>
      </c>
      <c r="F238" s="49"/>
      <c r="G238" s="40">
        <v>26158</v>
      </c>
      <c r="H238" s="41">
        <v>59</v>
      </c>
      <c r="I238" s="85">
        <f t="shared" si="10"/>
        <v>9527.4690255060868</v>
      </c>
      <c r="J238" s="25">
        <f t="shared" si="11"/>
        <v>7024.0868141736546</v>
      </c>
    </row>
    <row r="239" spans="1:10" x14ac:dyDescent="0.25">
      <c r="A239" s="20"/>
      <c r="B239" s="21"/>
      <c r="C239" s="22">
        <v>260</v>
      </c>
      <c r="D239" s="50"/>
      <c r="E239" s="42">
        <f t="shared" si="9"/>
        <v>44.729632721459147</v>
      </c>
      <c r="F239" s="49"/>
      <c r="G239" s="40">
        <v>26158</v>
      </c>
      <c r="H239" s="41">
        <v>59</v>
      </c>
      <c r="I239" s="85">
        <f t="shared" si="10"/>
        <v>9518.7648640428379</v>
      </c>
      <c r="J239" s="25">
        <f t="shared" si="11"/>
        <v>7017.6297211000274</v>
      </c>
    </row>
    <row r="240" spans="1:10" x14ac:dyDescent="0.25">
      <c r="A240" s="20"/>
      <c r="B240" s="21"/>
      <c r="C240" s="22">
        <v>261</v>
      </c>
      <c r="D240" s="50"/>
      <c r="E240" s="42">
        <f t="shared" si="9"/>
        <v>44.770641263565004</v>
      </c>
      <c r="F240" s="49"/>
      <c r="G240" s="40">
        <v>26158</v>
      </c>
      <c r="H240" s="41">
        <v>59</v>
      </c>
      <c r="I240" s="85">
        <f t="shared" si="10"/>
        <v>9510.1000079051992</v>
      </c>
      <c r="J240" s="25">
        <f t="shared" si="11"/>
        <v>7011.2017862798211</v>
      </c>
    </row>
    <row r="241" spans="1:10" x14ac:dyDescent="0.25">
      <c r="A241" s="20"/>
      <c r="B241" s="21"/>
      <c r="C241" s="22">
        <v>262</v>
      </c>
      <c r="D241" s="50"/>
      <c r="E241" s="42">
        <f t="shared" si="9"/>
        <v>44.811540195984087</v>
      </c>
      <c r="F241" s="49"/>
      <c r="G241" s="40">
        <v>26158</v>
      </c>
      <c r="H241" s="41">
        <v>59</v>
      </c>
      <c r="I241" s="85">
        <f t="shared" si="10"/>
        <v>9501.474107103335</v>
      </c>
      <c r="J241" s="25">
        <f t="shared" si="11"/>
        <v>7004.8027500766575</v>
      </c>
    </row>
    <row r="242" spans="1:10" x14ac:dyDescent="0.25">
      <c r="A242" s="20"/>
      <c r="B242" s="21"/>
      <c r="C242" s="22">
        <v>263</v>
      </c>
      <c r="D242" s="50"/>
      <c r="E242" s="42">
        <f t="shared" si="9"/>
        <v>44.852330353840891</v>
      </c>
      <c r="F242" s="49"/>
      <c r="G242" s="40">
        <v>26158</v>
      </c>
      <c r="H242" s="41">
        <v>59</v>
      </c>
      <c r="I242" s="85">
        <f t="shared" si="10"/>
        <v>9492.8868161788942</v>
      </c>
      <c r="J242" s="25">
        <f t="shared" si="11"/>
        <v>6998.432356215797</v>
      </c>
    </row>
    <row r="243" spans="1:10" x14ac:dyDescent="0.25">
      <c r="A243" s="20"/>
      <c r="B243" s="21"/>
      <c r="C243" s="22">
        <v>264</v>
      </c>
      <c r="D243" s="50"/>
      <c r="E243" s="42">
        <f t="shared" si="9"/>
        <v>44.89301256275175</v>
      </c>
      <c r="F243" s="49"/>
      <c r="G243" s="40">
        <v>26158</v>
      </c>
      <c r="H243" s="41">
        <v>59</v>
      </c>
      <c r="I243" s="85">
        <f t="shared" si="10"/>
        <v>9484.3377941287326</v>
      </c>
      <c r="J243" s="25">
        <f t="shared" si="11"/>
        <v>6992.0903517275456</v>
      </c>
    </row>
    <row r="244" spans="1:10" x14ac:dyDescent="0.25">
      <c r="A244" s="20"/>
      <c r="B244" s="21"/>
      <c r="C244" s="22">
        <v>265</v>
      </c>
      <c r="D244" s="50"/>
      <c r="E244" s="42">
        <f t="shared" si="9"/>
        <v>44.933587638968731</v>
      </c>
      <c r="F244" s="49"/>
      <c r="G244" s="40">
        <v>26158</v>
      </c>
      <c r="H244" s="41">
        <v>59</v>
      </c>
      <c r="I244" s="85">
        <f t="shared" si="10"/>
        <v>9475.8267043301548</v>
      </c>
      <c r="J244" s="25">
        <f t="shared" si="11"/>
        <v>6985.7764868918048</v>
      </c>
    </row>
    <row r="245" spans="1:10" x14ac:dyDescent="0.25">
      <c r="A245" s="20"/>
      <c r="B245" s="21"/>
      <c r="C245" s="22">
        <v>266</v>
      </c>
      <c r="D245" s="50"/>
      <c r="E245" s="42">
        <f t="shared" si="9"/>
        <v>44.974056389520634</v>
      </c>
      <c r="F245" s="49"/>
      <c r="G245" s="40">
        <v>26158</v>
      </c>
      <c r="H245" s="41">
        <v>59</v>
      </c>
      <c r="I245" s="85">
        <f t="shared" si="10"/>
        <v>9467.3532144677447</v>
      </c>
      <c r="J245" s="25">
        <f t="shared" si="11"/>
        <v>6979.4905151837856</v>
      </c>
    </row>
    <row r="246" spans="1:10" x14ac:dyDescent="0.25">
      <c r="A246" s="20"/>
      <c r="B246" s="21"/>
      <c r="C246" s="22">
        <v>267</v>
      </c>
      <c r="D246" s="50"/>
      <c r="E246" s="42">
        <f t="shared" si="9"/>
        <v>45.014419612351496</v>
      </c>
      <c r="F246" s="49"/>
      <c r="G246" s="40">
        <v>26158</v>
      </c>
      <c r="H246" s="41">
        <v>59</v>
      </c>
      <c r="I246" s="85">
        <f t="shared" si="10"/>
        <v>9458.9169964616631</v>
      </c>
      <c r="J246" s="25">
        <f t="shared" si="11"/>
        <v>6973.2321932208179</v>
      </c>
    </row>
    <row r="247" spans="1:10" x14ac:dyDescent="0.25">
      <c r="A247" s="20"/>
      <c r="B247" s="21"/>
      <c r="C247" s="22">
        <v>268</v>
      </c>
      <c r="D247" s="50"/>
      <c r="E247" s="42">
        <f t="shared" si="9"/>
        <v>45.054678096456371</v>
      </c>
      <c r="F247" s="49"/>
      <c r="G247" s="40">
        <v>26158</v>
      </c>
      <c r="H247" s="41">
        <v>59</v>
      </c>
      <c r="I247" s="85">
        <f t="shared" si="10"/>
        <v>9450.517726397431</v>
      </c>
      <c r="J247" s="25">
        <f t="shared" si="11"/>
        <v>6967.0012807102594</v>
      </c>
    </row>
    <row r="248" spans="1:10" x14ac:dyDescent="0.25">
      <c r="A248" s="20"/>
      <c r="B248" s="21"/>
      <c r="C248" s="22">
        <v>269</v>
      </c>
      <c r="D248" s="50"/>
      <c r="E248" s="42">
        <f t="shared" si="9"/>
        <v>45.094832622014714</v>
      </c>
      <c r="F248" s="49"/>
      <c r="G248" s="40">
        <v>26158</v>
      </c>
      <c r="H248" s="41">
        <v>59</v>
      </c>
      <c r="I248" s="85">
        <f t="shared" si="10"/>
        <v>9442.1550844571175</v>
      </c>
      <c r="J248" s="25">
        <f t="shared" si="11"/>
        <v>6960.7975403984547</v>
      </c>
    </row>
    <row r="249" spans="1:10" x14ac:dyDescent="0.25">
      <c r="A249" s="20"/>
      <c r="B249" s="21"/>
      <c r="C249" s="22">
        <v>270</v>
      </c>
      <c r="D249" s="50"/>
      <c r="E249" s="42">
        <f t="shared" si="9"/>
        <v>45.134883960521201</v>
      </c>
      <c r="F249" s="49"/>
      <c r="G249" s="40">
        <v>26158</v>
      </c>
      <c r="H249" s="41">
        <v>59</v>
      </c>
      <c r="I249" s="85">
        <f t="shared" si="10"/>
        <v>9433.8287548519456</v>
      </c>
      <c r="J249" s="25">
        <f t="shared" si="11"/>
        <v>6954.6207380207306</v>
      </c>
    </row>
    <row r="250" spans="1:10" x14ac:dyDescent="0.25">
      <c r="A250" s="20"/>
      <c r="B250" s="21"/>
      <c r="C250" s="22">
        <v>271</v>
      </c>
      <c r="D250" s="50"/>
      <c r="E250" s="42">
        <f t="shared" si="9"/>
        <v>45.174832874914109</v>
      </c>
      <c r="F250" s="49"/>
      <c r="G250" s="40">
        <v>26158</v>
      </c>
      <c r="H250" s="41">
        <v>59</v>
      </c>
      <c r="I250" s="85">
        <f t="shared" si="10"/>
        <v>9425.5384257562564</v>
      </c>
      <c r="J250" s="25">
        <f t="shared" si="11"/>
        <v>6948.4706422524159</v>
      </c>
    </row>
    <row r="251" spans="1:10" x14ac:dyDescent="0.25">
      <c r="A251" s="20"/>
      <c r="B251" s="21"/>
      <c r="C251" s="22">
        <v>272</v>
      </c>
      <c r="D251" s="50"/>
      <c r="E251" s="42">
        <f t="shared" si="9"/>
        <v>45.214680119701477</v>
      </c>
      <c r="F251" s="49"/>
      <c r="G251" s="40">
        <v>26158</v>
      </c>
      <c r="H251" s="41">
        <v>59</v>
      </c>
      <c r="I251" s="85">
        <f t="shared" si="10"/>
        <v>9417.2837892427779</v>
      </c>
      <c r="J251" s="25">
        <f t="shared" si="11"/>
        <v>6942.347024660814</v>
      </c>
    </row>
    <row r="252" spans="1:10" x14ac:dyDescent="0.25">
      <c r="A252" s="20"/>
      <c r="B252" s="21"/>
      <c r="C252" s="22">
        <v>273</v>
      </c>
      <c r="D252" s="50"/>
      <c r="E252" s="42">
        <f t="shared" si="9"/>
        <v>45.254426441084739</v>
      </c>
      <c r="F252" s="49"/>
      <c r="G252" s="40">
        <v>26158</v>
      </c>
      <c r="H252" s="41">
        <v>59</v>
      </c>
      <c r="I252" s="85">
        <f t="shared" si="10"/>
        <v>9409.0645412192225</v>
      </c>
      <c r="J252" s="25">
        <f t="shared" si="11"/>
        <v>6936.249659658175</v>
      </c>
    </row>
    <row r="253" spans="1:10" x14ac:dyDescent="0.25">
      <c r="A253" s="20"/>
      <c r="B253" s="21"/>
      <c r="C253" s="22">
        <v>274</v>
      </c>
      <c r="D253" s="50"/>
      <c r="E253" s="42">
        <f t="shared" si="9"/>
        <v>45.294072577080307</v>
      </c>
      <c r="F253" s="49"/>
      <c r="G253" s="40">
        <v>26158</v>
      </c>
      <c r="H253" s="41">
        <v>59</v>
      </c>
      <c r="I253" s="85">
        <f t="shared" si="10"/>
        <v>9400.880381366127</v>
      </c>
      <c r="J253" s="25">
        <f t="shared" si="11"/>
        <v>6930.1783244555827</v>
      </c>
    </row>
    <row r="254" spans="1:10" x14ac:dyDescent="0.25">
      <c r="A254" s="20"/>
      <c r="B254" s="21"/>
      <c r="C254" s="22">
        <v>275</v>
      </c>
      <c r="D254" s="50"/>
      <c r="E254" s="42">
        <f t="shared" si="9"/>
        <v>45.333619257638794</v>
      </c>
      <c r="F254" s="49"/>
      <c r="G254" s="40">
        <v>26158</v>
      </c>
      <c r="H254" s="41">
        <v>59</v>
      </c>
      <c r="I254" s="85">
        <f t="shared" si="10"/>
        <v>9392.7310130759433</v>
      </c>
      <c r="J254" s="25">
        <f t="shared" si="11"/>
        <v>6924.1327990177615</v>
      </c>
    </row>
    <row r="255" spans="1:10" x14ac:dyDescent="0.25">
      <c r="A255" s="20"/>
      <c r="B255" s="21"/>
      <c r="C255" s="22">
        <v>276</v>
      </c>
      <c r="D255" s="50"/>
      <c r="E255" s="42">
        <f t="shared" si="9"/>
        <v>45.373067204762123</v>
      </c>
      <c r="F255" s="49"/>
      <c r="G255" s="40">
        <v>26158</v>
      </c>
      <c r="H255" s="41">
        <v>59</v>
      </c>
      <c r="I255" s="85">
        <f t="shared" si="10"/>
        <v>9384.6161433933285</v>
      </c>
      <c r="J255" s="25">
        <f t="shared" si="11"/>
        <v>6918.1128660187896</v>
      </c>
    </row>
    <row r="256" spans="1:10" x14ac:dyDescent="0.25">
      <c r="A256" s="20"/>
      <c r="B256" s="21"/>
      <c r="C256" s="22">
        <v>277</v>
      </c>
      <c r="D256" s="50"/>
      <c r="E256" s="42">
        <f t="shared" si="9"/>
        <v>45.412417132618543</v>
      </c>
      <c r="F256" s="49"/>
      <c r="G256" s="40">
        <v>26158</v>
      </c>
      <c r="H256" s="41">
        <v>59</v>
      </c>
      <c r="I256" s="85">
        <f t="shared" si="10"/>
        <v>9376.5354829566131</v>
      </c>
      <c r="J256" s="25">
        <f t="shared" si="11"/>
        <v>6912.1183107986726</v>
      </c>
    </row>
    <row r="257" spans="1:10" x14ac:dyDescent="0.25">
      <c r="A257" s="20"/>
      <c r="B257" s="21"/>
      <c r="C257" s="22">
        <v>278</v>
      </c>
      <c r="D257" s="50"/>
      <c r="E257" s="42">
        <f t="shared" si="9"/>
        <v>45.451669747655522</v>
      </c>
      <c r="F257" s="49"/>
      <c r="G257" s="40">
        <v>26158</v>
      </c>
      <c r="H257" s="41">
        <v>59</v>
      </c>
      <c r="I257" s="85">
        <f t="shared" si="10"/>
        <v>9368.4887459404272</v>
      </c>
      <c r="J257" s="25">
        <f t="shared" si="11"/>
        <v>6906.1489213207915</v>
      </c>
    </row>
    <row r="258" spans="1:10" x14ac:dyDescent="0.25">
      <c r="A258" s="20"/>
      <c r="B258" s="21"/>
      <c r="C258" s="22">
        <v>279</v>
      </c>
      <c r="D258" s="50"/>
      <c r="E258" s="42">
        <f t="shared" si="9"/>
        <v>45.490825748710641</v>
      </c>
      <c r="F258" s="49"/>
      <c r="G258" s="40">
        <v>26158</v>
      </c>
      <c r="H258" s="41">
        <v>59</v>
      </c>
      <c r="I258" s="85">
        <f t="shared" si="10"/>
        <v>9360.475649999451</v>
      </c>
      <c r="J258" s="25">
        <f t="shared" si="11"/>
        <v>6900.2044881301563</v>
      </c>
    </row>
    <row r="259" spans="1:10" x14ac:dyDescent="0.25">
      <c r="A259" s="20"/>
      <c r="B259" s="21"/>
      <c r="C259" s="22">
        <v>280</v>
      </c>
      <c r="D259" s="50"/>
      <c r="E259" s="42">
        <f t="shared" si="9"/>
        <v>45.529885827120516</v>
      </c>
      <c r="F259" s="49"/>
      <c r="G259" s="40">
        <v>26158</v>
      </c>
      <c r="H259" s="41">
        <v>59</v>
      </c>
      <c r="I259" s="85">
        <f t="shared" si="10"/>
        <v>9352.4959162132491</v>
      </c>
      <c r="J259" s="25">
        <f t="shared" si="11"/>
        <v>6894.2848043124986</v>
      </c>
    </row>
    <row r="260" spans="1:10" x14ac:dyDescent="0.25">
      <c r="A260" s="20"/>
      <c r="B260" s="21"/>
      <c r="C260" s="22">
        <v>281</v>
      </c>
      <c r="D260" s="50"/>
      <c r="E260" s="42">
        <f t="shared" si="9"/>
        <v>45.568850666827764</v>
      </c>
      <c r="F260" s="49"/>
      <c r="G260" s="40">
        <v>26158</v>
      </c>
      <c r="H260" s="41">
        <v>59</v>
      </c>
      <c r="I260" s="85">
        <f t="shared" si="10"/>
        <v>9344.5492690322008</v>
      </c>
      <c r="J260" s="25">
        <f t="shared" si="11"/>
        <v>6888.3896654541531</v>
      </c>
    </row>
    <row r="261" spans="1:10" x14ac:dyDescent="0.25">
      <c r="A261" s="20"/>
      <c r="B261" s="21"/>
      <c r="C261" s="22">
        <v>282</v>
      </c>
      <c r="D261" s="50"/>
      <c r="E261" s="42">
        <f t="shared" si="9"/>
        <v>45.607720944486061</v>
      </c>
      <c r="F261" s="49"/>
      <c r="G261" s="40">
        <v>26158</v>
      </c>
      <c r="H261" s="41">
        <v>59</v>
      </c>
      <c r="I261" s="85">
        <f t="shared" si="10"/>
        <v>9336.6354362244529</v>
      </c>
      <c r="J261" s="25">
        <f t="shared" si="11"/>
        <v>6882.5188696027089</v>
      </c>
    </row>
    <row r="262" spans="1:10" x14ac:dyDescent="0.25">
      <c r="A262" s="20"/>
      <c r="B262" s="21"/>
      <c r="C262" s="22">
        <v>283</v>
      </c>
      <c r="D262" s="50"/>
      <c r="E262" s="42">
        <f t="shared" si="9"/>
        <v>45.646497329563338</v>
      </c>
      <c r="F262" s="49"/>
      <c r="G262" s="40">
        <v>26158</v>
      </c>
      <c r="H262" s="41">
        <v>59</v>
      </c>
      <c r="I262" s="85">
        <f t="shared" si="10"/>
        <v>9328.7541488239276</v>
      </c>
      <c r="J262" s="25">
        <f t="shared" si="11"/>
        <v>6876.6722172284317</v>
      </c>
    </row>
    <row r="263" spans="1:10" x14ac:dyDescent="0.25">
      <c r="A263" s="20"/>
      <c r="B263" s="21"/>
      <c r="C263" s="22">
        <v>284</v>
      </c>
      <c r="D263" s="50"/>
      <c r="E263" s="42">
        <f t="shared" si="9"/>
        <v>45.685180484443173</v>
      </c>
      <c r="F263" s="49"/>
      <c r="G263" s="40">
        <v>26158</v>
      </c>
      <c r="H263" s="41">
        <v>59</v>
      </c>
      <c r="I263" s="85">
        <f t="shared" si="10"/>
        <v>9320.9051410793036</v>
      </c>
      <c r="J263" s="25">
        <f t="shared" si="11"/>
        <v>6870.8495111864258</v>
      </c>
    </row>
    <row r="264" spans="1:10" x14ac:dyDescent="0.25">
      <c r="A264" s="20"/>
      <c r="B264" s="21"/>
      <c r="C264" s="22">
        <v>285</v>
      </c>
      <c r="D264" s="50"/>
      <c r="E264" s="42">
        <f t="shared" si="9"/>
        <v>45.723771064524442</v>
      </c>
      <c r="F264" s="49"/>
      <c r="G264" s="40">
        <v>26158</v>
      </c>
      <c r="H264" s="41">
        <v>59</v>
      </c>
      <c r="I264" s="85">
        <f t="shared" si="10"/>
        <v>9313.0881504039826</v>
      </c>
      <c r="J264" s="25">
        <f t="shared" si="11"/>
        <v>6865.0505566795109</v>
      </c>
    </row>
    <row r="265" spans="1:10" x14ac:dyDescent="0.25">
      <c r="A265" s="20"/>
      <c r="B265" s="21"/>
      <c r="C265" s="22">
        <v>286</v>
      </c>
      <c r="D265" s="50"/>
      <c r="E265" s="42">
        <f t="shared" si="9"/>
        <v>45.762269718319089</v>
      </c>
      <c r="F265" s="49"/>
      <c r="G265" s="40">
        <v>26158</v>
      </c>
      <c r="H265" s="41">
        <v>59</v>
      </c>
      <c r="I265" s="85">
        <f t="shared" si="10"/>
        <v>9305.3029173270261</v>
      </c>
      <c r="J265" s="25">
        <f t="shared" si="11"/>
        <v>6859.275161221829</v>
      </c>
    </row>
    <row r="266" spans="1:10" x14ac:dyDescent="0.25">
      <c r="A266" s="20"/>
      <c r="B266" s="21"/>
      <c r="C266" s="22">
        <v>287</v>
      </c>
      <c r="D266" s="50"/>
      <c r="E266" s="42">
        <f t="shared" ref="E266:E329" si="12">(5.6*LN(C266)+(C266)/108)/0.75</f>
        <v>45.800677087548372</v>
      </c>
      <c r="F266" s="49"/>
      <c r="G266" s="40">
        <v>26158</v>
      </c>
      <c r="H266" s="41">
        <v>59</v>
      </c>
      <c r="I266" s="85">
        <f t="shared" ref="I266:I329" si="13">12*1.348*(1/E266*G266)+H266</f>
        <v>9297.549185445012</v>
      </c>
      <c r="J266" s="25">
        <f t="shared" ref="J266:J329" si="14">12*(1/E266*G266)</f>
        <v>6853.5231346031242</v>
      </c>
    </row>
    <row r="267" spans="1:10" x14ac:dyDescent="0.25">
      <c r="A267" s="20"/>
      <c r="B267" s="21"/>
      <c r="C267" s="22">
        <v>288</v>
      </c>
      <c r="D267" s="50"/>
      <c r="E267" s="42">
        <f t="shared" si="12"/>
        <v>45.83899380723728</v>
      </c>
      <c r="F267" s="49"/>
      <c r="G267" s="40">
        <v>26158</v>
      </c>
      <c r="H267" s="41">
        <v>59</v>
      </c>
      <c r="I267" s="85">
        <f t="shared" si="13"/>
        <v>9289.8267013748009</v>
      </c>
      <c r="J267" s="25">
        <f t="shared" si="14"/>
        <v>6847.7942888537091</v>
      </c>
    </row>
    <row r="268" spans="1:10" x14ac:dyDescent="0.25">
      <c r="A268" s="20"/>
      <c r="B268" s="21"/>
      <c r="C268" s="22">
        <v>289</v>
      </c>
      <c r="D268" s="50"/>
      <c r="E268" s="42">
        <f t="shared" si="12"/>
        <v>45.877220505807394</v>
      </c>
      <c r="F268" s="49"/>
      <c r="G268" s="40">
        <v>26158</v>
      </c>
      <c r="H268" s="41">
        <v>59</v>
      </c>
      <c r="I268" s="85">
        <f t="shared" si="13"/>
        <v>9282.1352147072139</v>
      </c>
      <c r="J268" s="25">
        <f t="shared" si="14"/>
        <v>6842.0884382100976</v>
      </c>
    </row>
    <row r="269" spans="1:10" x14ac:dyDescent="0.25">
      <c r="A269" s="20"/>
      <c r="B269" s="21"/>
      <c r="C269" s="22">
        <v>290</v>
      </c>
      <c r="D269" s="50"/>
      <c r="E269" s="42">
        <f t="shared" si="12"/>
        <v>45.915357805168128</v>
      </c>
      <c r="F269" s="49"/>
      <c r="G269" s="40">
        <v>26158</v>
      </c>
      <c r="H269" s="41">
        <v>59</v>
      </c>
      <c r="I269" s="85">
        <f t="shared" si="13"/>
        <v>9274.4744779615612</v>
      </c>
      <c r="J269" s="25">
        <f t="shared" si="14"/>
        <v>6836.4053990812763</v>
      </c>
    </row>
    <row r="270" spans="1:10" x14ac:dyDescent="0.25">
      <c r="A270" s="20"/>
      <c r="B270" s="21"/>
      <c r="C270" s="22">
        <v>291</v>
      </c>
      <c r="D270" s="50"/>
      <c r="E270" s="42">
        <f t="shared" si="12"/>
        <v>45.953406320806401</v>
      </c>
      <c r="F270" s="49"/>
      <c r="G270" s="40">
        <v>26158</v>
      </c>
      <c r="H270" s="41">
        <v>59</v>
      </c>
      <c r="I270" s="85">
        <f t="shared" si="13"/>
        <v>9266.8442465410444</v>
      </c>
      <c r="J270" s="25">
        <f t="shared" si="14"/>
        <v>6830.7449900156098</v>
      </c>
    </row>
    <row r="271" spans="1:10" x14ac:dyDescent="0.25">
      <c r="A271" s="20"/>
      <c r="B271" s="21"/>
      <c r="C271" s="22">
        <v>292</v>
      </c>
      <c r="D271" s="50"/>
      <c r="E271" s="42">
        <f t="shared" si="12"/>
        <v>45.991366661874771</v>
      </c>
      <c r="F271" s="49"/>
      <c r="G271" s="40">
        <v>26158</v>
      </c>
      <c r="H271" s="41">
        <v>59</v>
      </c>
      <c r="I271" s="85">
        <f t="shared" si="13"/>
        <v>9259.2442786889715</v>
      </c>
      <c r="J271" s="25">
        <f t="shared" si="14"/>
        <v>6825.1070316683763</v>
      </c>
    </row>
    <row r="272" spans="1:10" x14ac:dyDescent="0.25">
      <c r="A272" s="20"/>
      <c r="B272" s="21"/>
      <c r="C272" s="22">
        <v>293</v>
      </c>
      <c r="D272" s="50"/>
      <c r="E272" s="42">
        <f t="shared" si="12"/>
        <v>46.029239431278057</v>
      </c>
      <c r="F272" s="49"/>
      <c r="G272" s="40">
        <v>26158</v>
      </c>
      <c r="H272" s="41">
        <v>59</v>
      </c>
      <c r="I272" s="85">
        <f t="shared" si="13"/>
        <v>9251.6743354458085</v>
      </c>
      <c r="J272" s="25">
        <f t="shared" si="14"/>
        <v>6819.4913467698871</v>
      </c>
    </row>
    <row r="273" spans="1:10" x14ac:dyDescent="0.25">
      <c r="A273" s="20"/>
      <c r="B273" s="21"/>
      <c r="C273" s="22">
        <v>294</v>
      </c>
      <c r="D273" s="50"/>
      <c r="E273" s="42">
        <f t="shared" si="12"/>
        <v>46.067025225758449</v>
      </c>
      <c r="F273" s="49"/>
      <c r="G273" s="40">
        <v>26158</v>
      </c>
      <c r="H273" s="41">
        <v>59</v>
      </c>
      <c r="I273" s="85">
        <f t="shared" si="13"/>
        <v>9244.1341806070268</v>
      </c>
      <c r="J273" s="25">
        <f t="shared" si="14"/>
        <v>6813.8977600942326</v>
      </c>
    </row>
    <row r="274" spans="1:10" x14ac:dyDescent="0.25">
      <c r="A274" s="20"/>
      <c r="B274" s="21"/>
      <c r="C274" s="22">
        <v>295</v>
      </c>
      <c r="D274" s="50"/>
      <c r="E274" s="42">
        <f t="shared" si="12"/>
        <v>46.104724635979295</v>
      </c>
      <c r="F274" s="49"/>
      <c r="G274" s="40">
        <v>26158</v>
      </c>
      <c r="H274" s="41">
        <v>59</v>
      </c>
      <c r="I274" s="85">
        <f t="shared" si="13"/>
        <v>9236.6235806816985</v>
      </c>
      <c r="J274" s="25">
        <f t="shared" si="14"/>
        <v>6808.3260984285589</v>
      </c>
    </row>
    <row r="275" spans="1:10" x14ac:dyDescent="0.25">
      <c r="A275" s="20"/>
      <c r="B275" s="21"/>
      <c r="C275" s="22">
        <v>296</v>
      </c>
      <c r="D275" s="50"/>
      <c r="E275" s="42">
        <f t="shared" si="12"/>
        <v>46.142338246607302</v>
      </c>
      <c r="F275" s="49"/>
      <c r="G275" s="40">
        <v>26158</v>
      </c>
      <c r="H275" s="41">
        <v>59</v>
      </c>
      <c r="I275" s="85">
        <f t="shared" si="13"/>
        <v>9229.1423048519118</v>
      </c>
      <c r="J275" s="25">
        <f t="shared" si="14"/>
        <v>6802.7761905429606</v>
      </c>
    </row>
    <row r="276" spans="1:10" x14ac:dyDescent="0.25">
      <c r="A276" s="20"/>
      <c r="B276" s="21"/>
      <c r="C276" s="22">
        <v>297</v>
      </c>
      <c r="D276" s="50"/>
      <c r="E276" s="42">
        <f t="shared" si="12"/>
        <v>46.179866636393491</v>
      </c>
      <c r="F276" s="49"/>
      <c r="G276" s="40">
        <v>26158</v>
      </c>
      <c r="H276" s="41">
        <v>59</v>
      </c>
      <c r="I276" s="85">
        <f t="shared" si="13"/>
        <v>9221.6901249328803</v>
      </c>
      <c r="J276" s="25">
        <f t="shared" si="14"/>
        <v>6797.2478671608897</v>
      </c>
    </row>
    <row r="277" spans="1:10" x14ac:dyDescent="0.25">
      <c r="A277" s="20"/>
      <c r="B277" s="21"/>
      <c r="C277" s="22">
        <v>298</v>
      </c>
      <c r="D277" s="50"/>
      <c r="E277" s="42">
        <f t="shared" si="12"/>
        <v>46.217310378252698</v>
      </c>
      <c r="F277" s="49"/>
      <c r="G277" s="40">
        <v>26158</v>
      </c>
      <c r="H277" s="41">
        <v>59</v>
      </c>
      <c r="I277" s="85">
        <f t="shared" si="13"/>
        <v>9214.2668153338163</v>
      </c>
      <c r="J277" s="25">
        <f t="shared" si="14"/>
        <v>6791.7409609301303</v>
      </c>
    </row>
    <row r="278" spans="1:10" x14ac:dyDescent="0.25">
      <c r="A278" s="20"/>
      <c r="B278" s="21"/>
      <c r="C278" s="22">
        <v>299</v>
      </c>
      <c r="D278" s="50"/>
      <c r="E278" s="42">
        <f t="shared" si="12"/>
        <v>46.254670039341818</v>
      </c>
      <c r="F278" s="49"/>
      <c r="G278" s="40">
        <v>26158</v>
      </c>
      <c r="H278" s="41">
        <v>59</v>
      </c>
      <c r="I278" s="85">
        <f t="shared" si="13"/>
        <v>9206.8721530194925</v>
      </c>
      <c r="J278" s="25">
        <f t="shared" si="14"/>
        <v>6786.2553063942814</v>
      </c>
    </row>
    <row r="279" spans="1:10" x14ac:dyDescent="0.25">
      <c r="A279" s="20"/>
      <c r="B279" s="21"/>
      <c r="C279" s="22">
        <v>300</v>
      </c>
      <c r="D279" s="50"/>
      <c r="E279" s="42">
        <f t="shared" si="12"/>
        <v>46.291946181136666</v>
      </c>
      <c r="F279" s="49"/>
      <c r="G279" s="40">
        <v>26158</v>
      </c>
      <c r="H279" s="41">
        <v>59</v>
      </c>
      <c r="I279" s="85">
        <f t="shared" si="13"/>
        <v>9199.5059174725393</v>
      </c>
      <c r="J279" s="25">
        <f t="shared" si="14"/>
        <v>6780.7907399647911</v>
      </c>
    </row>
    <row r="280" spans="1:10" x14ac:dyDescent="0.25">
      <c r="A280" s="20"/>
      <c r="B280" s="21"/>
      <c r="C280" s="22">
        <v>301</v>
      </c>
      <c r="D280" s="50"/>
      <c r="E280" s="42">
        <f t="shared" si="12"/>
        <v>46.32913935950765</v>
      </c>
      <c r="F280" s="49"/>
      <c r="G280" s="40">
        <v>26158</v>
      </c>
      <c r="H280" s="41">
        <v>59</v>
      </c>
      <c r="I280" s="85">
        <f t="shared" si="13"/>
        <v>9192.167890656383</v>
      </c>
      <c r="J280" s="25">
        <f t="shared" si="14"/>
        <v>6775.3470998934581</v>
      </c>
    </row>
    <row r="281" spans="1:10" x14ac:dyDescent="0.25">
      <c r="A281" s="20"/>
      <c r="B281" s="21"/>
      <c r="C281" s="22">
        <v>302</v>
      </c>
      <c r="D281" s="50"/>
      <c r="E281" s="42">
        <f t="shared" si="12"/>
        <v>46.366250124794085</v>
      </c>
      <c r="F281" s="49"/>
      <c r="G281" s="40">
        <v>26158</v>
      </c>
      <c r="H281" s="41">
        <v>59</v>
      </c>
      <c r="I281" s="85">
        <f t="shared" si="13"/>
        <v>9184.8578569788788</v>
      </c>
      <c r="J281" s="25">
        <f t="shared" si="14"/>
        <v>6769.9242262454572</v>
      </c>
    </row>
    <row r="282" spans="1:10" x14ac:dyDescent="0.25">
      <c r="A282" s="20"/>
      <c r="B282" s="21"/>
      <c r="C282" s="22">
        <v>303</v>
      </c>
      <c r="D282" s="50"/>
      <c r="E282" s="42">
        <f t="shared" si="12"/>
        <v>46.40327902187736</v>
      </c>
      <c r="F282" s="49"/>
      <c r="G282" s="40">
        <v>26158</v>
      </c>
      <c r="H282" s="41">
        <v>59</v>
      </c>
      <c r="I282" s="85">
        <f t="shared" si="13"/>
        <v>9177.5756032566078</v>
      </c>
      <c r="J282" s="25">
        <f t="shared" si="14"/>
        <v>6764.5219608728539</v>
      </c>
    </row>
    <row r="283" spans="1:10" x14ac:dyDescent="0.25">
      <c r="A283" s="20"/>
      <c r="B283" s="21"/>
      <c r="C283" s="22">
        <v>304</v>
      </c>
      <c r="D283" s="50"/>
      <c r="E283" s="42">
        <f t="shared" si="12"/>
        <v>46.440226590252877</v>
      </c>
      <c r="F283" s="49"/>
      <c r="G283" s="40">
        <v>26158</v>
      </c>
      <c r="H283" s="41">
        <v>59</v>
      </c>
      <c r="I283" s="85">
        <f t="shared" si="13"/>
        <v>9170.3209186797812</v>
      </c>
      <c r="J283" s="25">
        <f t="shared" si="14"/>
        <v>6759.1401473885617</v>
      </c>
    </row>
    <row r="284" spans="1:10" x14ac:dyDescent="0.25">
      <c r="A284" s="20"/>
      <c r="B284" s="21"/>
      <c r="C284" s="22">
        <v>305</v>
      </c>
      <c r="D284" s="50"/>
      <c r="E284" s="42">
        <f t="shared" si="12"/>
        <v>46.477093364100774</v>
      </c>
      <c r="F284" s="49"/>
      <c r="G284" s="40">
        <v>26158</v>
      </c>
      <c r="H284" s="41">
        <v>59</v>
      </c>
      <c r="I284" s="85">
        <f t="shared" si="13"/>
        <v>9163.0935947778071</v>
      </c>
      <c r="J284" s="25">
        <f t="shared" si="14"/>
        <v>6753.7786311408054</v>
      </c>
    </row>
    <row r="285" spans="1:10" x14ac:dyDescent="0.25">
      <c r="A285" s="20"/>
      <c r="B285" s="21"/>
      <c r="C285" s="22">
        <v>306</v>
      </c>
      <c r="D285" s="50"/>
      <c r="E285" s="42">
        <f t="shared" si="12"/>
        <v>46.513879872355552</v>
      </c>
      <c r="F285" s="49"/>
      <c r="G285" s="40">
        <v>26158</v>
      </c>
      <c r="H285" s="41">
        <v>59</v>
      </c>
      <c r="I285" s="85">
        <f t="shared" si="13"/>
        <v>9155.8934253854532</v>
      </c>
      <c r="J285" s="25">
        <f t="shared" si="14"/>
        <v>6748.437259188021</v>
      </c>
    </row>
    <row r="286" spans="1:10" x14ac:dyDescent="0.25">
      <c r="A286" s="20"/>
      <c r="B286" s="21"/>
      <c r="C286" s="22">
        <v>307</v>
      </c>
      <c r="D286" s="50"/>
      <c r="E286" s="42">
        <f t="shared" si="12"/>
        <v>46.550586638774526</v>
      </c>
      <c r="F286" s="49"/>
      <c r="G286" s="40">
        <v>26158</v>
      </c>
      <c r="H286" s="41">
        <v>59</v>
      </c>
      <c r="I286" s="85">
        <f t="shared" si="13"/>
        <v>9148.720206609607</v>
      </c>
      <c r="J286" s="25">
        <f t="shared" si="14"/>
        <v>6743.1158802741884</v>
      </c>
    </row>
    <row r="287" spans="1:10" x14ac:dyDescent="0.25">
      <c r="A287" s="20"/>
      <c r="B287" s="21"/>
      <c r="C287" s="22">
        <v>308</v>
      </c>
      <c r="D287" s="50"/>
      <c r="E287" s="42">
        <f t="shared" si="12"/>
        <v>46.587214182005162</v>
      </c>
      <c r="F287" s="49"/>
      <c r="G287" s="40">
        <v>26158</v>
      </c>
      <c r="H287" s="41">
        <v>59</v>
      </c>
      <c r="I287" s="85">
        <f t="shared" si="13"/>
        <v>9141.5737367966394</v>
      </c>
      <c r="J287" s="25">
        <f t="shared" si="14"/>
        <v>6737.8143448046285</v>
      </c>
    </row>
    <row r="288" spans="1:10" x14ac:dyDescent="0.25">
      <c r="A288" s="20"/>
      <c r="B288" s="21"/>
      <c r="C288" s="22">
        <v>309</v>
      </c>
      <c r="D288" s="50"/>
      <c r="E288" s="42">
        <f t="shared" si="12"/>
        <v>46.623763015651321</v>
      </c>
      <c r="F288" s="49"/>
      <c r="G288" s="40">
        <v>26158</v>
      </c>
      <c r="H288" s="41">
        <v>59</v>
      </c>
      <c r="I288" s="85">
        <f t="shared" si="13"/>
        <v>9134.453816500336</v>
      </c>
      <c r="J288" s="25">
        <f t="shared" si="14"/>
        <v>6732.5325048222076</v>
      </c>
    </row>
    <row r="289" spans="1:10" x14ac:dyDescent="0.25">
      <c r="A289" s="20"/>
      <c r="B289" s="21"/>
      <c r="C289" s="22">
        <v>310</v>
      </c>
      <c r="D289" s="50"/>
      <c r="E289" s="42">
        <f t="shared" si="12"/>
        <v>46.660233648338455</v>
      </c>
      <c r="F289" s="49"/>
      <c r="G289" s="40">
        <v>26158</v>
      </c>
      <c r="H289" s="41">
        <v>59</v>
      </c>
      <c r="I289" s="85">
        <f t="shared" si="13"/>
        <v>9127.3602484503954</v>
      </c>
      <c r="J289" s="25">
        <f t="shared" si="14"/>
        <v>6727.270213983973</v>
      </c>
    </row>
    <row r="290" spans="1:10" x14ac:dyDescent="0.25">
      <c r="A290" s="20"/>
      <c r="B290" s="21"/>
      <c r="C290" s="22">
        <v>311</v>
      </c>
      <c r="D290" s="50"/>
      <c r="E290" s="42">
        <f t="shared" si="12"/>
        <v>46.696626583777778</v>
      </c>
      <c r="F290" s="49"/>
      <c r="G290" s="40">
        <v>26158</v>
      </c>
      <c r="H290" s="41">
        <v>59</v>
      </c>
      <c r="I290" s="85">
        <f t="shared" si="13"/>
        <v>9120.2928375214651</v>
      </c>
      <c r="J290" s="25">
        <f t="shared" si="14"/>
        <v>6722.0273275381787</v>
      </c>
    </row>
    <row r="291" spans="1:10" x14ac:dyDescent="0.25">
      <c r="A291" s="20"/>
      <c r="B291" s="21"/>
      <c r="C291" s="22">
        <v>312</v>
      </c>
      <c r="D291" s="50"/>
      <c r="E291" s="42">
        <f t="shared" si="12"/>
        <v>46.732942320829316</v>
      </c>
      <c r="F291" s="49"/>
      <c r="G291" s="40">
        <v>26158</v>
      </c>
      <c r="H291" s="41">
        <v>59</v>
      </c>
      <c r="I291" s="85">
        <f t="shared" si="13"/>
        <v>9113.2513907027442</v>
      </c>
      <c r="J291" s="25">
        <f t="shared" si="14"/>
        <v>6716.8037023017387</v>
      </c>
    </row>
    <row r="292" spans="1:10" x14ac:dyDescent="0.25">
      <c r="A292" s="20"/>
      <c r="B292" s="21"/>
      <c r="C292" s="22">
        <v>313</v>
      </c>
      <c r="D292" s="50"/>
      <c r="E292" s="42">
        <f t="shared" si="12"/>
        <v>46.769181353564001</v>
      </c>
      <c r="F292" s="49"/>
      <c r="G292" s="40">
        <v>26158</v>
      </c>
      <c r="H292" s="41">
        <v>59</v>
      </c>
      <c r="I292" s="85">
        <f t="shared" si="13"/>
        <v>9106.235717068108</v>
      </c>
      <c r="J292" s="25">
        <f t="shared" si="14"/>
        <v>6711.5991966380616</v>
      </c>
    </row>
    <row r="293" spans="1:10" x14ac:dyDescent="0.25">
      <c r="A293" s="20"/>
      <c r="B293" s="21"/>
      <c r="C293" s="22">
        <v>314</v>
      </c>
      <c r="D293" s="50"/>
      <c r="E293" s="42">
        <f t="shared" si="12"/>
        <v>46.805344171324826</v>
      </c>
      <c r="F293" s="49"/>
      <c r="G293" s="40">
        <v>26158</v>
      </c>
      <c r="H293" s="41">
        <v>59</v>
      </c>
      <c r="I293" s="85">
        <f t="shared" si="13"/>
        <v>9099.2456277467281</v>
      </c>
      <c r="J293" s="25">
        <f t="shared" si="14"/>
        <v>6706.4136704352577</v>
      </c>
    </row>
    <row r="294" spans="1:10" x14ac:dyDescent="0.25">
      <c r="A294" s="20"/>
      <c r="B294" s="21"/>
      <c r="C294" s="22">
        <v>315</v>
      </c>
      <c r="D294" s="50"/>
      <c r="E294" s="42">
        <f t="shared" si="12"/>
        <v>46.84143125878694</v>
      </c>
      <c r="F294" s="49"/>
      <c r="G294" s="40">
        <v>26158</v>
      </c>
      <c r="H294" s="41">
        <v>59</v>
      </c>
      <c r="I294" s="85">
        <f t="shared" si="13"/>
        <v>9092.2809358942286</v>
      </c>
      <c r="J294" s="25">
        <f t="shared" si="14"/>
        <v>6701.2469850847383</v>
      </c>
    </row>
    <row r="295" spans="1:10" x14ac:dyDescent="0.25">
      <c r="A295" s="20"/>
      <c r="B295" s="21"/>
      <c r="C295" s="22">
        <v>316</v>
      </c>
      <c r="D295" s="50"/>
      <c r="E295" s="42">
        <f t="shared" si="12"/>
        <v>46.87744309601684</v>
      </c>
      <c r="F295" s="49"/>
      <c r="G295" s="40">
        <v>26158</v>
      </c>
      <c r="H295" s="41">
        <v>59</v>
      </c>
      <c r="I295" s="85">
        <f t="shared" si="13"/>
        <v>9085.3414566643332</v>
      </c>
      <c r="J295" s="25">
        <f t="shared" si="14"/>
        <v>6696.0990034601873</v>
      </c>
    </row>
    <row r="296" spans="1:10" x14ac:dyDescent="0.25">
      <c r="A296" s="20"/>
      <c r="B296" s="21"/>
      <c r="C296" s="22">
        <v>317</v>
      </c>
      <c r="D296" s="50"/>
      <c r="E296" s="42">
        <f t="shared" si="12"/>
        <v>46.9133801585306</v>
      </c>
      <c r="F296" s="49"/>
      <c r="G296" s="40">
        <v>26158</v>
      </c>
      <c r="H296" s="41">
        <v>59</v>
      </c>
      <c r="I296" s="85">
        <f t="shared" si="13"/>
        <v>9078.4270071809988</v>
      </c>
      <c r="J296" s="25">
        <f t="shared" si="14"/>
        <v>6690.9695898968821</v>
      </c>
    </row>
    <row r="297" spans="1:10" x14ac:dyDescent="0.25">
      <c r="A297" s="20"/>
      <c r="B297" s="21"/>
      <c r="C297" s="22">
        <v>318</v>
      </c>
      <c r="D297" s="50"/>
      <c r="E297" s="42">
        <f t="shared" si="12"/>
        <v>46.949242917351249</v>
      </c>
      <c r="F297" s="49"/>
      <c r="G297" s="40">
        <v>26158</v>
      </c>
      <c r="H297" s="41">
        <v>59</v>
      </c>
      <c r="I297" s="85">
        <f t="shared" si="13"/>
        <v>9071.5374065110063</v>
      </c>
      <c r="J297" s="25">
        <f t="shared" si="14"/>
        <v>6685.858610171369</v>
      </c>
    </row>
    <row r="298" spans="1:10" x14ac:dyDescent="0.25">
      <c r="A298" s="20"/>
      <c r="B298" s="21"/>
      <c r="C298" s="22">
        <v>319</v>
      </c>
      <c r="D298" s="50"/>
      <c r="E298" s="42">
        <f t="shared" si="12"/>
        <v>46.985031839065101</v>
      </c>
      <c r="F298" s="49"/>
      <c r="G298" s="40">
        <v>26158</v>
      </c>
      <c r="H298" s="41">
        <v>59</v>
      </c>
      <c r="I298" s="85">
        <f t="shared" si="13"/>
        <v>9064.6724756370713</v>
      </c>
      <c r="J298" s="25">
        <f t="shared" si="14"/>
        <v>6680.7659314815064</v>
      </c>
    </row>
    <row r="299" spans="1:10" x14ac:dyDescent="0.25">
      <c r="A299" s="20"/>
      <c r="B299" s="21"/>
      <c r="C299" s="22">
        <v>320</v>
      </c>
      <c r="D299" s="50"/>
      <c r="E299" s="42">
        <f t="shared" si="12"/>
        <v>47.020747385877449</v>
      </c>
      <c r="F299" s="49"/>
      <c r="G299" s="40">
        <v>26158</v>
      </c>
      <c r="H299" s="41">
        <v>59</v>
      </c>
      <c r="I299" s="85">
        <f t="shared" si="13"/>
        <v>9057.8320374313425</v>
      </c>
      <c r="J299" s="25">
        <f t="shared" si="14"/>
        <v>6675.6914224268112</v>
      </c>
    </row>
    <row r="300" spans="1:10" x14ac:dyDescent="0.25">
      <c r="A300" s="20"/>
      <c r="B300" s="21"/>
      <c r="C300" s="22">
        <v>321</v>
      </c>
      <c r="D300" s="50"/>
      <c r="E300" s="42">
        <f t="shared" si="12"/>
        <v>47.056390015667084</v>
      </c>
      <c r="F300" s="49"/>
      <c r="G300" s="40">
        <v>26158</v>
      </c>
      <c r="H300" s="41">
        <v>59</v>
      </c>
      <c r="I300" s="85">
        <f t="shared" si="13"/>
        <v>9051.0159166294161</v>
      </c>
      <c r="J300" s="25">
        <f t="shared" si="14"/>
        <v>6670.6349529891813</v>
      </c>
    </row>
    <row r="301" spans="1:10" x14ac:dyDescent="0.25">
      <c r="A301" s="20"/>
      <c r="B301" s="21"/>
      <c r="C301" s="22">
        <v>322</v>
      </c>
      <c r="D301" s="50"/>
      <c r="E301" s="42">
        <f t="shared" si="12"/>
        <v>47.091960182040225</v>
      </c>
      <c r="F301" s="49"/>
      <c r="G301" s="40">
        <v>26158</v>
      </c>
      <c r="H301" s="41">
        <v>59</v>
      </c>
      <c r="I301" s="85">
        <f t="shared" si="13"/>
        <v>9044.223939804755</v>
      </c>
      <c r="J301" s="25">
        <f t="shared" si="14"/>
        <v>6665.5963945139119</v>
      </c>
    </row>
    <row r="302" spans="1:10" x14ac:dyDescent="0.25">
      <c r="A302" s="20"/>
      <c r="B302" s="21"/>
      <c r="C302" s="22">
        <v>323</v>
      </c>
      <c r="D302" s="50"/>
      <c r="E302" s="42">
        <f t="shared" si="12"/>
        <v>47.127458334383483</v>
      </c>
      <c r="F302" s="49"/>
      <c r="G302" s="40">
        <v>26158</v>
      </c>
      <c r="H302" s="41">
        <v>59</v>
      </c>
      <c r="I302" s="85">
        <f t="shared" si="13"/>
        <v>9037.4559353435252</v>
      </c>
      <c r="J302" s="25">
        <f t="shared" si="14"/>
        <v>6660.5756196910406</v>
      </c>
    </row>
    <row r="303" spans="1:10" x14ac:dyDescent="0.25">
      <c r="A303" s="20"/>
      <c r="B303" s="21"/>
      <c r="C303" s="22">
        <v>324</v>
      </c>
      <c r="D303" s="50"/>
      <c r="E303" s="42">
        <f t="shared" si="12"/>
        <v>47.162884917916053</v>
      </c>
      <c r="F303" s="49"/>
      <c r="G303" s="40">
        <v>26158</v>
      </c>
      <c r="H303" s="41">
        <v>59</v>
      </c>
      <c r="I303" s="85">
        <f t="shared" si="13"/>
        <v>9030.7117334199029</v>
      </c>
      <c r="J303" s="25">
        <f t="shared" si="14"/>
        <v>6655.5725025370193</v>
      </c>
    </row>
    <row r="304" spans="1:10" x14ac:dyDescent="0.25">
      <c r="A304" s="20"/>
      <c r="B304" s="21"/>
      <c r="C304" s="22">
        <v>325</v>
      </c>
      <c r="D304" s="50"/>
      <c r="E304" s="42">
        <f t="shared" si="12"/>
        <v>47.198240373741051</v>
      </c>
      <c r="F304" s="49"/>
      <c r="G304" s="40">
        <v>26158</v>
      </c>
      <c r="H304" s="41">
        <v>59</v>
      </c>
      <c r="I304" s="85">
        <f t="shared" si="13"/>
        <v>9023.9911659717582</v>
      </c>
      <c r="J304" s="25">
        <f t="shared" si="14"/>
        <v>6650.5869183766736</v>
      </c>
    </row>
    <row r="305" spans="1:10" x14ac:dyDescent="0.25">
      <c r="A305" s="20"/>
      <c r="B305" s="21"/>
      <c r="C305" s="22">
        <v>326</v>
      </c>
      <c r="D305" s="50"/>
      <c r="E305" s="42">
        <f t="shared" si="12"/>
        <v>47.233525138896105</v>
      </c>
      <c r="F305" s="49"/>
      <c r="G305" s="40">
        <v>26158</v>
      </c>
      <c r="H305" s="41">
        <v>59</v>
      </c>
      <c r="I305" s="85">
        <f t="shared" si="13"/>
        <v>9017.2940666767481</v>
      </c>
      <c r="J305" s="25">
        <f t="shared" si="14"/>
        <v>6645.6187438254801</v>
      </c>
    </row>
    <row r="306" spans="1:10" x14ac:dyDescent="0.25">
      <c r="A306" s="20"/>
      <c r="B306" s="21"/>
      <c r="C306" s="22">
        <v>327</v>
      </c>
      <c r="D306" s="50"/>
      <c r="E306" s="42">
        <f t="shared" si="12"/>
        <v>47.268739646403191</v>
      </c>
      <c r="F306" s="49"/>
      <c r="G306" s="40">
        <v>26158</v>
      </c>
      <c r="H306" s="41">
        <v>59</v>
      </c>
      <c r="I306" s="85">
        <f t="shared" si="13"/>
        <v>9010.6202709288282</v>
      </c>
      <c r="J306" s="25">
        <f t="shared" si="14"/>
        <v>6640.6678567721274</v>
      </c>
    </row>
    <row r="307" spans="1:10" x14ac:dyDescent="0.25">
      <c r="A307" s="20"/>
      <c r="B307" s="21"/>
      <c r="C307" s="22">
        <v>328</v>
      </c>
      <c r="D307" s="50"/>
      <c r="E307" s="42">
        <f t="shared" si="12"/>
        <v>47.303884325317654</v>
      </c>
      <c r="F307" s="49"/>
      <c r="G307" s="40">
        <v>26158</v>
      </c>
      <c r="H307" s="41">
        <v>59</v>
      </c>
      <c r="I307" s="85">
        <f t="shared" si="13"/>
        <v>9003.969615815131</v>
      </c>
      <c r="J307" s="25">
        <f t="shared" si="14"/>
        <v>6635.7341363613723</v>
      </c>
    </row>
    <row r="308" spans="1:10" x14ac:dyDescent="0.25">
      <c r="A308" s="20"/>
      <c r="B308" s="21"/>
      <c r="C308" s="22">
        <v>329</v>
      </c>
      <c r="D308" s="50"/>
      <c r="E308" s="42">
        <f t="shared" si="12"/>
        <v>47.338959600776498</v>
      </c>
      <c r="F308" s="49"/>
      <c r="G308" s="40">
        <v>26158</v>
      </c>
      <c r="H308" s="41">
        <v>59</v>
      </c>
      <c r="I308" s="85">
        <f t="shared" si="13"/>
        <v>8997.3419400932398</v>
      </c>
      <c r="J308" s="25">
        <f t="shared" si="14"/>
        <v>6630.8174629771802</v>
      </c>
    </row>
    <row r="309" spans="1:10" x14ac:dyDescent="0.25">
      <c r="A309" s="20"/>
      <c r="B309" s="21"/>
      <c r="C309" s="22">
        <v>330</v>
      </c>
      <c r="D309" s="50"/>
      <c r="E309" s="42">
        <f t="shared" si="12"/>
        <v>47.373965894045995</v>
      </c>
      <c r="F309" s="49"/>
      <c r="G309" s="40">
        <v>26158</v>
      </c>
      <c r="H309" s="41">
        <v>59</v>
      </c>
      <c r="I309" s="85">
        <f t="shared" si="13"/>
        <v>8990.7370841688316</v>
      </c>
      <c r="J309" s="25">
        <f t="shared" si="14"/>
        <v>6625.9177182261355</v>
      </c>
    </row>
    <row r="310" spans="1:10" x14ac:dyDescent="0.25">
      <c r="A310" s="20"/>
      <c r="B310" s="21"/>
      <c r="C310" s="22">
        <v>331</v>
      </c>
      <c r="D310" s="50"/>
      <c r="E310" s="42">
        <f t="shared" si="12"/>
        <v>47.408903622568488</v>
      </c>
      <c r="F310" s="49"/>
      <c r="G310" s="40">
        <v>26158</v>
      </c>
      <c r="H310" s="41">
        <v>59</v>
      </c>
      <c r="I310" s="85">
        <f t="shared" si="13"/>
        <v>8984.1548900737034</v>
      </c>
      <c r="J310" s="25">
        <f t="shared" si="14"/>
        <v>6621.0347849211439</v>
      </c>
    </row>
    <row r="311" spans="1:10" x14ac:dyDescent="0.25">
      <c r="A311" s="20"/>
      <c r="B311" s="21"/>
      <c r="C311" s="22">
        <v>332</v>
      </c>
      <c r="D311" s="50"/>
      <c r="E311" s="42">
        <f t="shared" si="12"/>
        <v>47.443773200008543</v>
      </c>
      <c r="F311" s="49"/>
      <c r="G311" s="40">
        <v>26158</v>
      </c>
      <c r="H311" s="41">
        <v>59</v>
      </c>
      <c r="I311" s="85">
        <f t="shared" si="13"/>
        <v>8977.5952014441355</v>
      </c>
      <c r="J311" s="25">
        <f t="shared" si="14"/>
        <v>6616.1685470653811</v>
      </c>
    </row>
    <row r="312" spans="1:10" x14ac:dyDescent="0.25">
      <c r="A312" s="20"/>
      <c r="B312" s="21"/>
      <c r="C312" s="22">
        <v>333</v>
      </c>
      <c r="D312" s="50"/>
      <c r="E312" s="42">
        <f t="shared" si="12"/>
        <v>47.478575036298423</v>
      </c>
      <c r="F312" s="49"/>
      <c r="G312" s="40">
        <v>26158</v>
      </c>
      <c r="H312" s="41">
        <v>59</v>
      </c>
      <c r="I312" s="85">
        <f t="shared" si="13"/>
        <v>8971.05786349962</v>
      </c>
      <c r="J312" s="25">
        <f t="shared" si="14"/>
        <v>6611.3188898365115</v>
      </c>
    </row>
    <row r="313" spans="1:10" x14ac:dyDescent="0.25">
      <c r="A313" s="20"/>
      <c r="B313" s="21"/>
      <c r="C313" s="22">
        <v>334</v>
      </c>
      <c r="D313" s="50"/>
      <c r="E313" s="42">
        <f t="shared" si="12"/>
        <v>47.513309537682822</v>
      </c>
      <c r="F313" s="49"/>
      <c r="G313" s="40">
        <v>26158</v>
      </c>
      <c r="H313" s="41">
        <v>59</v>
      </c>
      <c r="I313" s="85">
        <f t="shared" si="13"/>
        <v>8964.5427230219357</v>
      </c>
      <c r="J313" s="25">
        <f t="shared" si="14"/>
        <v>6606.4856995711689</v>
      </c>
    </row>
    <row r="314" spans="1:10" x14ac:dyDescent="0.25">
      <c r="A314" s="20"/>
      <c r="B314" s="21"/>
      <c r="C314" s="22">
        <v>335</v>
      </c>
      <c r="D314" s="50"/>
      <c r="E314" s="42">
        <f t="shared" si="12"/>
        <v>47.547977106762964</v>
      </c>
      <c r="F314" s="49"/>
      <c r="G314" s="40">
        <v>26158</v>
      </c>
      <c r="H314" s="41">
        <v>59</v>
      </c>
      <c r="I314" s="85">
        <f t="shared" si="13"/>
        <v>8958.0496283345783</v>
      </c>
      <c r="J314" s="25">
        <f t="shared" si="14"/>
        <v>6601.6688637496864</v>
      </c>
    </row>
    <row r="315" spans="1:10" x14ac:dyDescent="0.25">
      <c r="A315" s="20"/>
      <c r="B315" s="21"/>
      <c r="C315" s="22">
        <v>336</v>
      </c>
      <c r="D315" s="50"/>
      <c r="E315" s="42">
        <f t="shared" si="12"/>
        <v>47.582578142540079</v>
      </c>
      <c r="F315" s="49"/>
      <c r="G315" s="40">
        <v>26158</v>
      </c>
      <c r="H315" s="41">
        <v>59</v>
      </c>
      <c r="I315" s="85">
        <f t="shared" si="13"/>
        <v>8951.5784292824828</v>
      </c>
      <c r="J315" s="25">
        <f t="shared" si="14"/>
        <v>6596.8682709810691</v>
      </c>
    </row>
    <row r="316" spans="1:10" x14ac:dyDescent="0.25">
      <c r="A316" s="20"/>
      <c r="B316" s="21"/>
      <c r="C316" s="22">
        <v>337</v>
      </c>
      <c r="D316" s="50"/>
      <c r="E316" s="42">
        <f t="shared" si="12"/>
        <v>47.617113040458129</v>
      </c>
      <c r="F316" s="49"/>
      <c r="G316" s="40">
        <v>26158</v>
      </c>
      <c r="H316" s="41">
        <v>59</v>
      </c>
      <c r="I316" s="85">
        <f t="shared" si="13"/>
        <v>8945.1289772121199</v>
      </c>
      <c r="J316" s="25">
        <f t="shared" si="14"/>
        <v>6592.0838109882188</v>
      </c>
    </row>
    <row r="317" spans="1:10" x14ac:dyDescent="0.25">
      <c r="A317" s="20"/>
      <c r="B317" s="21"/>
      <c r="C317" s="22">
        <v>338</v>
      </c>
      <c r="D317" s="50"/>
      <c r="E317" s="42">
        <f t="shared" si="12"/>
        <v>47.65158219244605</v>
      </c>
      <c r="F317" s="49"/>
      <c r="G317" s="40">
        <v>26158</v>
      </c>
      <c r="H317" s="41">
        <v>59</v>
      </c>
      <c r="I317" s="85">
        <f t="shared" si="13"/>
        <v>8938.7011249518782</v>
      </c>
      <c r="J317" s="25">
        <f t="shared" si="14"/>
        <v>6587.3153745933805</v>
      </c>
    </row>
    <row r="318" spans="1:10" x14ac:dyDescent="0.25">
      <c r="A318" s="20"/>
      <c r="B318" s="21"/>
      <c r="C318" s="22">
        <v>339</v>
      </c>
      <c r="D318" s="50"/>
      <c r="E318" s="42">
        <f t="shared" si="12"/>
        <v>47.685985986959203</v>
      </c>
      <c r="F318" s="49"/>
      <c r="G318" s="40">
        <v>26158</v>
      </c>
      <c r="H318" s="41">
        <v>59</v>
      </c>
      <c r="I318" s="85">
        <f t="shared" si="13"/>
        <v>8932.2947267927902</v>
      </c>
      <c r="J318" s="25">
        <f t="shared" si="14"/>
        <v>6582.5628537038501</v>
      </c>
    </row>
    <row r="319" spans="1:10" x14ac:dyDescent="0.25">
      <c r="A319" s="20"/>
      <c r="B319" s="21"/>
      <c r="C319" s="22">
        <v>340</v>
      </c>
      <c r="D319" s="50"/>
      <c r="E319" s="42">
        <f t="shared" si="12"/>
        <v>47.720324809020411</v>
      </c>
      <c r="F319" s="49"/>
      <c r="G319" s="40">
        <v>26158</v>
      </c>
      <c r="H319" s="41">
        <v>59</v>
      </c>
      <c r="I319" s="85">
        <f t="shared" si="13"/>
        <v>8925.9096384695367</v>
      </c>
      <c r="J319" s="25">
        <f t="shared" si="14"/>
        <v>6577.8261412978754</v>
      </c>
    </row>
    <row r="320" spans="1:10" x14ac:dyDescent="0.25">
      <c r="A320" s="20"/>
      <c r="B320" s="21"/>
      <c r="C320" s="22">
        <v>341</v>
      </c>
      <c r="D320" s="50"/>
      <c r="E320" s="42">
        <f t="shared" si="12"/>
        <v>47.754599040260132</v>
      </c>
      <c r="F320" s="49"/>
      <c r="G320" s="40">
        <v>26158</v>
      </c>
      <c r="H320" s="41">
        <v>59</v>
      </c>
      <c r="I320" s="85">
        <f t="shared" si="13"/>
        <v>8919.545717141782</v>
      </c>
      <c r="J320" s="25">
        <f t="shared" si="14"/>
        <v>6573.1051314108172</v>
      </c>
    </row>
    <row r="321" spans="1:10" x14ac:dyDescent="0.25">
      <c r="A321" s="20"/>
      <c r="B321" s="21"/>
      <c r="C321" s="22">
        <v>342</v>
      </c>
      <c r="D321" s="50"/>
      <c r="E321" s="42">
        <f t="shared" si="12"/>
        <v>47.788809058956332</v>
      </c>
      <c r="F321" s="49"/>
      <c r="G321" s="40">
        <v>26158</v>
      </c>
      <c r="H321" s="41">
        <v>59</v>
      </c>
      <c r="I321" s="85">
        <f t="shared" si="13"/>
        <v>8913.2028213757894</v>
      </c>
      <c r="J321" s="25">
        <f t="shared" si="14"/>
        <v>6568.3997191215058</v>
      </c>
    </row>
    <row r="322" spans="1:10" x14ac:dyDescent="0.25">
      <c r="A322" s="20"/>
      <c r="B322" s="21"/>
      <c r="C322" s="22">
        <v>343</v>
      </c>
      <c r="D322" s="50"/>
      <c r="E322" s="42">
        <f t="shared" si="12"/>
        <v>47.822955240073576</v>
      </c>
      <c r="F322" s="49"/>
      <c r="G322" s="40">
        <v>26158</v>
      </c>
      <c r="H322" s="41">
        <v>59</v>
      </c>
      <c r="I322" s="85">
        <f t="shared" si="13"/>
        <v>8906.8808111263224</v>
      </c>
      <c r="J322" s="25">
        <f t="shared" si="14"/>
        <v>6563.7098005388143</v>
      </c>
    </row>
    <row r="323" spans="1:10" x14ac:dyDescent="0.25">
      <c r="A323" s="20"/>
      <c r="B323" s="21"/>
      <c r="C323" s="22">
        <v>344</v>
      </c>
      <c r="D323" s="50"/>
      <c r="E323" s="42">
        <f t="shared" si="12"/>
        <v>47.857037955301614</v>
      </c>
      <c r="F323" s="49"/>
      <c r="G323" s="40">
        <v>26158</v>
      </c>
      <c r="H323" s="41">
        <v>59</v>
      </c>
      <c r="I323" s="85">
        <f t="shared" si="13"/>
        <v>8900.579547718864</v>
      </c>
      <c r="J323" s="25">
        <f t="shared" si="14"/>
        <v>6559.0352727884729</v>
      </c>
    </row>
    <row r="324" spans="1:10" x14ac:dyDescent="0.25">
      <c r="A324" s="20"/>
      <c r="B324" s="21"/>
      <c r="C324" s="22">
        <v>345</v>
      </c>
      <c r="D324" s="50"/>
      <c r="E324" s="42">
        <f t="shared" si="12"/>
        <v>47.891057573093413</v>
      </c>
      <c r="F324" s="49"/>
      <c r="G324" s="40">
        <v>26158</v>
      </c>
      <c r="H324" s="41">
        <v>59</v>
      </c>
      <c r="I324" s="85">
        <f t="shared" si="13"/>
        <v>8894.2988938320668</v>
      </c>
      <c r="J324" s="25">
        <f t="shared" si="14"/>
        <v>6554.3760340000499</v>
      </c>
    </row>
    <row r="325" spans="1:10" x14ac:dyDescent="0.25">
      <c r="A325" s="20"/>
      <c r="B325" s="21"/>
      <c r="C325" s="22">
        <v>346</v>
      </c>
      <c r="D325" s="50"/>
      <c r="E325" s="42">
        <f t="shared" si="12"/>
        <v>47.925014458702613</v>
      </c>
      <c r="F325" s="49"/>
      <c r="G325" s="40">
        <v>26158</v>
      </c>
      <c r="H325" s="41">
        <v>59</v>
      </c>
      <c r="I325" s="85">
        <f t="shared" si="13"/>
        <v>8888.0387134805424</v>
      </c>
      <c r="J325" s="25">
        <f t="shared" si="14"/>
        <v>6549.7319832941703</v>
      </c>
    </row>
    <row r="326" spans="1:10" x14ac:dyDescent="0.25">
      <c r="A326" s="20"/>
      <c r="B326" s="21"/>
      <c r="C326" s="22">
        <v>347</v>
      </c>
      <c r="D326" s="50"/>
      <c r="E326" s="42">
        <f t="shared" si="12"/>
        <v>47.958908974220492</v>
      </c>
      <c r="F326" s="49"/>
      <c r="G326" s="40">
        <v>26158</v>
      </c>
      <c r="H326" s="41">
        <v>59</v>
      </c>
      <c r="I326" s="85">
        <f t="shared" si="13"/>
        <v>8881.7988719978493</v>
      </c>
      <c r="J326" s="25">
        <f t="shared" si="14"/>
        <v>6545.1030207699168</v>
      </c>
    </row>
    <row r="327" spans="1:10" x14ac:dyDescent="0.25">
      <c r="A327" s="20"/>
      <c r="B327" s="21"/>
      <c r="C327" s="22">
        <v>348</v>
      </c>
      <c r="D327" s="50"/>
      <c r="E327" s="42">
        <f t="shared" si="12"/>
        <v>47.992741478612373</v>
      </c>
      <c r="F327" s="49"/>
      <c r="G327" s="40">
        <v>26158</v>
      </c>
      <c r="H327" s="41">
        <v>59</v>
      </c>
      <c r="I327" s="85">
        <f t="shared" si="13"/>
        <v>8875.5792360197993</v>
      </c>
      <c r="J327" s="25">
        <f t="shared" si="14"/>
        <v>6540.4890474924323</v>
      </c>
    </row>
    <row r="328" spans="1:10" x14ac:dyDescent="0.25">
      <c r="A328" s="20"/>
      <c r="B328" s="21"/>
      <c r="C328" s="22">
        <v>349</v>
      </c>
      <c r="D328" s="50"/>
      <c r="E328" s="42">
        <f t="shared" si="12"/>
        <v>48.02651232775343</v>
      </c>
      <c r="F328" s="49"/>
      <c r="G328" s="40">
        <v>26158</v>
      </c>
      <c r="H328" s="41">
        <v>59</v>
      </c>
      <c r="I328" s="85">
        <f t="shared" si="13"/>
        <v>8869.37967346802</v>
      </c>
      <c r="J328" s="25">
        <f t="shared" si="14"/>
        <v>6535.8899654807256</v>
      </c>
    </row>
    <row r="329" spans="1:10" x14ac:dyDescent="0.25">
      <c r="A329" s="20"/>
      <c r="B329" s="21"/>
      <c r="C329" s="22">
        <v>350</v>
      </c>
      <c r="D329" s="50"/>
      <c r="E329" s="42">
        <f t="shared" si="12"/>
        <v>48.060221874464141</v>
      </c>
      <c r="F329" s="49"/>
      <c r="G329" s="40">
        <v>26158</v>
      </c>
      <c r="H329" s="41">
        <v>59</v>
      </c>
      <c r="I329" s="85">
        <f t="shared" si="13"/>
        <v>8863.2000535337284</v>
      </c>
      <c r="J329" s="25">
        <f t="shared" si="14"/>
        <v>6531.3056776956428</v>
      </c>
    </row>
    <row r="330" spans="1:10" x14ac:dyDescent="0.25">
      <c r="A330" s="20"/>
      <c r="B330" s="21"/>
      <c r="C330" s="22">
        <v>351</v>
      </c>
      <c r="D330" s="50"/>
      <c r="E330" s="42">
        <f t="shared" ref="E330:E393" si="15">(5.6*LN(C330)+(C330)/108)/0.75</f>
        <v>48.093870468545127</v>
      </c>
      <c r="F330" s="49"/>
      <c r="G330" s="40">
        <v>26158</v>
      </c>
      <c r="H330" s="41">
        <v>59</v>
      </c>
      <c r="I330" s="85">
        <f t="shared" ref="I330:I393" si="16">12*1.348*(1/E330*G330)+H330</f>
        <v>8857.0402466618125</v>
      </c>
      <c r="J330" s="25">
        <f t="shared" ref="J330:J393" si="17">12*(1/E330*G330)</f>
        <v>6526.7360880280503</v>
      </c>
    </row>
    <row r="331" spans="1:10" x14ac:dyDescent="0.25">
      <c r="A331" s="20"/>
      <c r="B331" s="21"/>
      <c r="C331" s="22">
        <v>352</v>
      </c>
      <c r="D331" s="50"/>
      <c r="E331" s="42">
        <f t="shared" si="15"/>
        <v>48.127458456811468</v>
      </c>
      <c r="F331" s="49"/>
      <c r="G331" s="40">
        <v>26158</v>
      </c>
      <c r="H331" s="41">
        <v>59</v>
      </c>
      <c r="I331" s="85">
        <f t="shared" si="16"/>
        <v>8850.9001245351301</v>
      </c>
      <c r="J331" s="25">
        <f t="shared" si="17"/>
        <v>6522.1811012871876</v>
      </c>
    </row>
    <row r="332" spans="1:10" x14ac:dyDescent="0.25">
      <c r="A332" s="20"/>
      <c r="B332" s="21"/>
      <c r="C332" s="22">
        <v>353</v>
      </c>
      <c r="D332" s="50"/>
      <c r="E332" s="42">
        <f t="shared" si="15"/>
        <v>48.160986183126631</v>
      </c>
      <c r="F332" s="49"/>
      <c r="G332" s="40">
        <v>26158</v>
      </c>
      <c r="H332" s="41">
        <v>59</v>
      </c>
      <c r="I332" s="85">
        <f t="shared" si="16"/>
        <v>8844.7795600590453</v>
      </c>
      <c r="J332" s="25">
        <f t="shared" si="17"/>
        <v>6517.6406231892015</v>
      </c>
    </row>
    <row r="333" spans="1:10" x14ac:dyDescent="0.25">
      <c r="A333" s="20"/>
      <c r="B333" s="21"/>
      <c r="C333" s="22">
        <v>354</v>
      </c>
      <c r="D333" s="50"/>
      <c r="E333" s="42">
        <f t="shared" si="15"/>
        <v>48.194453988435889</v>
      </c>
      <c r="F333" s="49"/>
      <c r="G333" s="40">
        <v>26158</v>
      </c>
      <c r="H333" s="41">
        <v>59</v>
      </c>
      <c r="I333" s="85">
        <f t="shared" si="16"/>
        <v>8838.678427346209</v>
      </c>
      <c r="J333" s="25">
        <f t="shared" si="17"/>
        <v>6513.1145603458517</v>
      </c>
    </row>
    <row r="334" spans="1:10" x14ac:dyDescent="0.25">
      <c r="A334" s="20"/>
      <c r="B334" s="21"/>
      <c r="C334" s="22">
        <v>355</v>
      </c>
      <c r="D334" s="50"/>
      <c r="E334" s="42">
        <f t="shared" si="15"/>
        <v>48.227862210799152</v>
      </c>
      <c r="F334" s="49"/>
      <c r="G334" s="40">
        <v>26158</v>
      </c>
      <c r="H334" s="41">
        <v>59</v>
      </c>
      <c r="I334" s="85">
        <f t="shared" si="16"/>
        <v>8832.5966017015926</v>
      </c>
      <c r="J334" s="25">
        <f t="shared" si="17"/>
        <v>6508.6028202534062</v>
      </c>
    </row>
    <row r="335" spans="1:10" x14ac:dyDescent="0.25">
      <c r="A335" s="20"/>
      <c r="B335" s="21"/>
      <c r="C335" s="22">
        <v>356</v>
      </c>
      <c r="D335" s="50"/>
      <c r="E335" s="42">
        <f t="shared" si="15"/>
        <v>48.261211185423555</v>
      </c>
      <c r="F335" s="49"/>
      <c r="G335" s="40">
        <v>26158</v>
      </c>
      <c r="H335" s="41">
        <v>59</v>
      </c>
      <c r="I335" s="85">
        <f t="shared" si="16"/>
        <v>8826.533959607701</v>
      </c>
      <c r="J335" s="25">
        <f t="shared" si="17"/>
        <v>6504.1053112816762</v>
      </c>
    </row>
    <row r="336" spans="1:10" x14ac:dyDescent="0.25">
      <c r="A336" s="20"/>
      <c r="B336" s="21"/>
      <c r="C336" s="22">
        <v>357</v>
      </c>
      <c r="D336" s="50"/>
      <c r="E336" s="42">
        <f t="shared" si="15"/>
        <v>48.294501244695375</v>
      </c>
      <c r="F336" s="49"/>
      <c r="G336" s="40">
        <v>26158</v>
      </c>
      <c r="H336" s="41">
        <v>59</v>
      </c>
      <c r="I336" s="85">
        <f t="shared" si="16"/>
        <v>8820.4903787100702</v>
      </c>
      <c r="J336" s="25">
        <f t="shared" si="17"/>
        <v>6499.621942663256</v>
      </c>
    </row>
    <row r="337" spans="1:10" x14ac:dyDescent="0.25">
      <c r="A337" s="20"/>
      <c r="B337" s="21"/>
      <c r="C337" s="22">
        <v>358</v>
      </c>
      <c r="D337" s="50"/>
      <c r="E337" s="42">
        <f t="shared" si="15"/>
        <v>48.327732718211649</v>
      </c>
      <c r="F337" s="49"/>
      <c r="G337" s="40">
        <v>26158</v>
      </c>
      <c r="H337" s="41">
        <v>59</v>
      </c>
      <c r="I337" s="85">
        <f t="shared" si="16"/>
        <v>8814.4657378029351</v>
      </c>
      <c r="J337" s="25">
        <f t="shared" si="17"/>
        <v>6495.1526244828892</v>
      </c>
    </row>
    <row r="338" spans="1:10" x14ac:dyDescent="0.25">
      <c r="A338" s="20"/>
      <c r="B338" s="21"/>
      <c r="C338" s="22">
        <v>359</v>
      </c>
      <c r="D338" s="50"/>
      <c r="E338" s="42">
        <f t="shared" si="15"/>
        <v>48.360905932811249</v>
      </c>
      <c r="F338" s="49"/>
      <c r="G338" s="40">
        <v>26158</v>
      </c>
      <c r="H338" s="41">
        <v>59</v>
      </c>
      <c r="I338" s="85">
        <f t="shared" si="16"/>
        <v>8808.4599168151508</v>
      </c>
      <c r="J338" s="25">
        <f t="shared" si="17"/>
        <v>6490.6972676670248</v>
      </c>
    </row>
    <row r="339" spans="1:10" x14ac:dyDescent="0.25">
      <c r="A339" s="20"/>
      <c r="B339" s="21"/>
      <c r="C339" s="22">
        <v>360</v>
      </c>
      <c r="D339" s="50"/>
      <c r="E339" s="42">
        <f t="shared" si="15"/>
        <v>48.394021212605615</v>
      </c>
      <c r="F339" s="49"/>
      <c r="G339" s="40">
        <v>26158</v>
      </c>
      <c r="H339" s="41">
        <v>59</v>
      </c>
      <c r="I339" s="85">
        <f t="shared" si="16"/>
        <v>8802.4727967962936</v>
      </c>
      <c r="J339" s="25">
        <f t="shared" si="17"/>
        <v>6486.2557839735109</v>
      </c>
    </row>
    <row r="340" spans="1:10" x14ac:dyDescent="0.25">
      <c r="A340" s="20"/>
      <c r="B340" s="21"/>
      <c r="C340" s="22">
        <v>361</v>
      </c>
      <c r="D340" s="50"/>
      <c r="E340" s="42">
        <f t="shared" si="15"/>
        <v>48.427078879008967</v>
      </c>
      <c r="F340" s="49"/>
      <c r="G340" s="40">
        <v>26158</v>
      </c>
      <c r="H340" s="41">
        <v>59</v>
      </c>
      <c r="I340" s="85">
        <f t="shared" si="16"/>
        <v>8796.5042599030112</v>
      </c>
      <c r="J340" s="25">
        <f t="shared" si="17"/>
        <v>6481.8280859814622</v>
      </c>
    </row>
    <row r="341" spans="1:10" x14ac:dyDescent="0.25">
      <c r="A341" s="20"/>
      <c r="B341" s="21"/>
      <c r="C341" s="22">
        <v>362</v>
      </c>
      <c r="D341" s="50"/>
      <c r="E341" s="42">
        <f t="shared" si="15"/>
        <v>48.460079250768224</v>
      </c>
      <c r="F341" s="49"/>
      <c r="G341" s="40">
        <v>26158</v>
      </c>
      <c r="H341" s="41">
        <v>59</v>
      </c>
      <c r="I341" s="85">
        <f t="shared" si="16"/>
        <v>8790.5541893855298</v>
      </c>
      <c r="J341" s="25">
        <f t="shared" si="17"/>
        <v>6477.4140870812516</v>
      </c>
    </row>
    <row r="342" spans="1:10" x14ac:dyDescent="0.25">
      <c r="A342" s="20"/>
      <c r="B342" s="21"/>
      <c r="C342" s="22">
        <v>363</v>
      </c>
      <c r="D342" s="50"/>
      <c r="E342" s="42">
        <f t="shared" si="15"/>
        <v>48.493022643992369</v>
      </c>
      <c r="F342" s="49"/>
      <c r="G342" s="40">
        <v>26158</v>
      </c>
      <c r="H342" s="41">
        <v>59</v>
      </c>
      <c r="I342" s="85">
        <f t="shared" si="16"/>
        <v>8784.6224695744022</v>
      </c>
      <c r="J342" s="25">
        <f t="shared" si="17"/>
        <v>6473.0137014646889</v>
      </c>
    </row>
    <row r="343" spans="1:10" x14ac:dyDescent="0.25">
      <c r="A343" s="20"/>
      <c r="B343" s="21"/>
      <c r="C343" s="22">
        <v>364</v>
      </c>
      <c r="D343" s="50"/>
      <c r="E343" s="42">
        <f t="shared" si="15"/>
        <v>48.525909372181481</v>
      </c>
      <c r="F343" s="49"/>
      <c r="G343" s="40">
        <v>26158</v>
      </c>
      <c r="H343" s="41">
        <v>59</v>
      </c>
      <c r="I343" s="85">
        <f t="shared" si="16"/>
        <v>8778.7089858674444</v>
      </c>
      <c r="J343" s="25">
        <f t="shared" si="17"/>
        <v>6468.6268441153134</v>
      </c>
    </row>
    <row r="344" spans="1:10" x14ac:dyDescent="0.25">
      <c r="A344" s="20"/>
      <c r="B344" s="21"/>
      <c r="C344" s="22">
        <v>365</v>
      </c>
      <c r="D344" s="50"/>
      <c r="E344" s="42">
        <f t="shared" si="15"/>
        <v>48.558739746255434</v>
      </c>
      <c r="F344" s="49"/>
      <c r="G344" s="40">
        <v>26158</v>
      </c>
      <c r="H344" s="41">
        <v>59</v>
      </c>
      <c r="I344" s="85">
        <f t="shared" si="16"/>
        <v>8772.8136247168477</v>
      </c>
      <c r="J344" s="25">
        <f t="shared" si="17"/>
        <v>6464.2534307988471</v>
      </c>
    </row>
    <row r="345" spans="1:10" x14ac:dyDescent="0.25">
      <c r="A345" s="20"/>
      <c r="B345" s="21"/>
      <c r="C345" s="22">
        <v>366</v>
      </c>
      <c r="D345" s="50"/>
      <c r="E345" s="42">
        <f t="shared" si="15"/>
        <v>48.591514074582044</v>
      </c>
      <c r="F345" s="49"/>
      <c r="G345" s="40">
        <v>26158</v>
      </c>
      <c r="H345" s="41">
        <v>59</v>
      </c>
      <c r="I345" s="85">
        <f t="shared" si="16"/>
        <v>8766.9362736165076</v>
      </c>
      <c r="J345" s="25">
        <f t="shared" si="17"/>
        <v>6459.8933780537882</v>
      </c>
    </row>
    <row r="346" spans="1:10" x14ac:dyDescent="0.25">
      <c r="A346" s="20"/>
      <c r="B346" s="21"/>
      <c r="C346" s="22">
        <v>367</v>
      </c>
      <c r="D346" s="50"/>
      <c r="E346" s="42">
        <f t="shared" si="15"/>
        <v>48.624232663004989</v>
      </c>
      <c r="F346" s="49"/>
      <c r="G346" s="40">
        <v>26158</v>
      </c>
      <c r="H346" s="41">
        <v>59</v>
      </c>
      <c r="I346" s="85">
        <f t="shared" si="16"/>
        <v>8761.0768210895276</v>
      </c>
      <c r="J346" s="25">
        <f t="shared" si="17"/>
        <v>6455.5466031821416</v>
      </c>
    </row>
    <row r="347" spans="1:10" x14ac:dyDescent="0.25">
      <c r="A347" s="20"/>
      <c r="B347" s="21"/>
      <c r="C347" s="22">
        <v>368</v>
      </c>
      <c r="D347" s="50"/>
      <c r="E347" s="42">
        <f t="shared" si="15"/>
        <v>48.656895814871227</v>
      </c>
      <c r="F347" s="49"/>
      <c r="G347" s="40">
        <v>26158</v>
      </c>
      <c r="H347" s="41">
        <v>59</v>
      </c>
      <c r="I347" s="85">
        <f t="shared" si="16"/>
        <v>8755.2351566759098</v>
      </c>
      <c r="J347" s="25">
        <f t="shared" si="17"/>
        <v>6451.2130242402882</v>
      </c>
    </row>
    <row r="348" spans="1:10" x14ac:dyDescent="0.25">
      <c r="A348" s="20"/>
      <c r="B348" s="21"/>
      <c r="C348" s="22">
        <v>369</v>
      </c>
      <c r="D348" s="50"/>
      <c r="E348" s="42">
        <f t="shared" si="15"/>
        <v>48.689503831058154</v>
      </c>
      <c r="F348" s="49"/>
      <c r="G348" s="40">
        <v>26158</v>
      </c>
      <c r="H348" s="41">
        <v>59</v>
      </c>
      <c r="I348" s="85">
        <f t="shared" si="16"/>
        <v>8749.4111709204135</v>
      </c>
      <c r="J348" s="25">
        <f t="shared" si="17"/>
        <v>6446.892560029979</v>
      </c>
    </row>
    <row r="349" spans="1:10" x14ac:dyDescent="0.25">
      <c r="A349" s="20"/>
      <c r="B349" s="21"/>
      <c r="C349" s="22">
        <v>370</v>
      </c>
      <c r="D349" s="50"/>
      <c r="E349" s="42">
        <f t="shared" si="15"/>
        <v>48.722057010000306</v>
      </c>
      <c r="F349" s="49"/>
      <c r="G349" s="40">
        <v>26158</v>
      </c>
      <c r="H349" s="41">
        <v>59</v>
      </c>
      <c r="I349" s="85">
        <f t="shared" si="16"/>
        <v>8743.6047553606222</v>
      </c>
      <c r="J349" s="25">
        <f t="shared" si="17"/>
        <v>6442.5851300894819</v>
      </c>
    </row>
    <row r="350" spans="1:10" x14ac:dyDescent="0.25">
      <c r="A350" s="20"/>
      <c r="B350" s="21"/>
      <c r="C350" s="22">
        <v>371</v>
      </c>
      <c r="D350" s="50"/>
      <c r="E350" s="42">
        <f t="shared" si="15"/>
        <v>48.754555647715755</v>
      </c>
      <c r="F350" s="49"/>
      <c r="G350" s="40">
        <v>26158</v>
      </c>
      <c r="H350" s="41">
        <v>59</v>
      </c>
      <c r="I350" s="85">
        <f t="shared" si="16"/>
        <v>8737.815802515157</v>
      </c>
      <c r="J350" s="25">
        <f t="shared" si="17"/>
        <v>6438.2906546848335</v>
      </c>
    </row>
    <row r="351" spans="1:10" x14ac:dyDescent="0.25">
      <c r="A351" s="20"/>
      <c r="B351" s="21"/>
      <c r="C351" s="22">
        <v>372</v>
      </c>
      <c r="D351" s="50"/>
      <c r="E351" s="42">
        <f t="shared" si="15"/>
        <v>48.78700003783208</v>
      </c>
      <c r="F351" s="49"/>
      <c r="G351" s="40">
        <v>26158</v>
      </c>
      <c r="H351" s="41">
        <v>59</v>
      </c>
      <c r="I351" s="85">
        <f t="shared" si="16"/>
        <v>8732.044205872071</v>
      </c>
      <c r="J351" s="25">
        <f t="shared" si="17"/>
        <v>6434.0090548012395</v>
      </c>
    </row>
    <row r="352" spans="1:10" x14ac:dyDescent="0.25">
      <c r="A352" s="20"/>
      <c r="B352" s="21"/>
      <c r="C352" s="22">
        <v>373</v>
      </c>
      <c r="D352" s="50"/>
      <c r="E352" s="42">
        <f t="shared" si="15"/>
        <v>48.819390471612088</v>
      </c>
      <c r="F352" s="49"/>
      <c r="G352" s="40">
        <v>26158</v>
      </c>
      <c r="H352" s="41">
        <v>59</v>
      </c>
      <c r="I352" s="85">
        <f t="shared" si="16"/>
        <v>8726.2898598774264</v>
      </c>
      <c r="J352" s="25">
        <f t="shared" si="17"/>
        <v>6429.7402521345884</v>
      </c>
    </row>
    <row r="353" spans="1:10" x14ac:dyDescent="0.25">
      <c r="A353" s="20"/>
      <c r="B353" s="21"/>
      <c r="C353" s="22">
        <v>374</v>
      </c>
      <c r="D353" s="50"/>
      <c r="E353" s="42">
        <f t="shared" si="15"/>
        <v>48.851727237979127</v>
      </c>
      <c r="F353" s="49"/>
      <c r="G353" s="40">
        <v>26158</v>
      </c>
      <c r="H353" s="41">
        <v>59</v>
      </c>
      <c r="I353" s="85">
        <f t="shared" si="16"/>
        <v>8720.5526599240056</v>
      </c>
      <c r="J353" s="25">
        <f t="shared" si="17"/>
        <v>6425.484169083089</v>
      </c>
    </row>
    <row r="354" spans="1:10" x14ac:dyDescent="0.25">
      <c r="A354" s="20"/>
      <c r="B354" s="21"/>
      <c r="C354" s="22">
        <v>375</v>
      </c>
      <c r="D354" s="50"/>
      <c r="E354" s="42">
        <f t="shared" si="15"/>
        <v>48.884010623542025</v>
      </c>
      <c r="F354" s="49"/>
      <c r="G354" s="40">
        <v>26158</v>
      </c>
      <c r="H354" s="41">
        <v>59</v>
      </c>
      <c r="I354" s="85">
        <f t="shared" si="16"/>
        <v>8714.8325023402267</v>
      </c>
      <c r="J354" s="25">
        <f t="shared" si="17"/>
        <v>6421.2407287390397</v>
      </c>
    </row>
    <row r="355" spans="1:10" x14ac:dyDescent="0.25">
      <c r="A355" s="20"/>
      <c r="B355" s="21"/>
      <c r="C355" s="22">
        <v>376</v>
      </c>
      <c r="D355" s="50"/>
      <c r="E355" s="42">
        <f t="shared" si="15"/>
        <v>48.916240912619855</v>
      </c>
      <c r="F355" s="49"/>
      <c r="G355" s="40">
        <v>26158</v>
      </c>
      <c r="H355" s="41">
        <v>59</v>
      </c>
      <c r="I355" s="85">
        <f t="shared" si="16"/>
        <v>8709.1292843791816</v>
      </c>
      <c r="J355" s="25">
        <f t="shared" si="17"/>
        <v>6417.0098548806982</v>
      </c>
    </row>
    <row r="356" spans="1:10" x14ac:dyDescent="0.25">
      <c r="A356" s="20"/>
      <c r="B356" s="21"/>
      <c r="C356" s="22">
        <v>377</v>
      </c>
      <c r="D356" s="50"/>
      <c r="E356" s="42">
        <f t="shared" si="15"/>
        <v>48.948418387266138</v>
      </c>
      <c r="F356" s="49"/>
      <c r="G356" s="40">
        <v>26158</v>
      </c>
      <c r="H356" s="41">
        <v>59</v>
      </c>
      <c r="I356" s="85">
        <f t="shared" si="16"/>
        <v>8703.4429042078555</v>
      </c>
      <c r="J356" s="25">
        <f t="shared" si="17"/>
        <v>6412.7914719642831</v>
      </c>
    </row>
    <row r="357" spans="1:10" x14ac:dyDescent="0.25">
      <c r="A357" s="20"/>
      <c r="B357" s="21"/>
      <c r="C357" s="22">
        <v>378</v>
      </c>
      <c r="D357" s="50"/>
      <c r="E357" s="42">
        <f t="shared" si="15"/>
        <v>48.980543327292928</v>
      </c>
      <c r="F357" s="49"/>
      <c r="G357" s="40">
        <v>26158</v>
      </c>
      <c r="H357" s="41">
        <v>59</v>
      </c>
      <c r="I357" s="85">
        <f t="shared" si="16"/>
        <v>8697.7732608964889</v>
      </c>
      <c r="J357" s="25">
        <f t="shared" si="17"/>
        <v>6408.5855051160888</v>
      </c>
    </row>
    <row r="358" spans="1:10" x14ac:dyDescent="0.25">
      <c r="A358" s="20"/>
      <c r="B358" s="21"/>
      <c r="C358" s="22">
        <v>379</v>
      </c>
      <c r="D358" s="50"/>
      <c r="E358" s="42">
        <f t="shared" si="15"/>
        <v>49.012616010294458</v>
      </c>
      <c r="F358" s="49"/>
      <c r="G358" s="40">
        <v>26158</v>
      </c>
      <c r="H358" s="41">
        <v>59</v>
      </c>
      <c r="I358" s="85">
        <f t="shared" si="16"/>
        <v>8692.1202544081043</v>
      </c>
      <c r="J358" s="25">
        <f t="shared" si="17"/>
        <v>6404.3918801247055</v>
      </c>
    </row>
    <row r="359" spans="1:10" x14ac:dyDescent="0.25">
      <c r="A359" s="20"/>
      <c r="B359" s="21"/>
      <c r="C359" s="22">
        <v>380</v>
      </c>
      <c r="D359" s="50"/>
      <c r="E359" s="42">
        <f t="shared" si="15"/>
        <v>49.044636711670584</v>
      </c>
      <c r="F359" s="49"/>
      <c r="G359" s="40">
        <v>26158</v>
      </c>
      <c r="H359" s="41">
        <v>59</v>
      </c>
      <c r="I359" s="85">
        <f t="shared" si="16"/>
        <v>8686.4837855881651</v>
      </c>
      <c r="J359" s="25">
        <f t="shared" si="17"/>
        <v>6400.2105234333558</v>
      </c>
    </row>
    <row r="360" spans="1:10" x14ac:dyDescent="0.25">
      <c r="A360" s="20"/>
      <c r="B360" s="21"/>
      <c r="C360" s="22">
        <v>381</v>
      </c>
      <c r="D360" s="50"/>
      <c r="E360" s="42">
        <f t="shared" si="15"/>
        <v>49.076605704649744</v>
      </c>
      <c r="F360" s="49"/>
      <c r="G360" s="40">
        <v>26158</v>
      </c>
      <c r="H360" s="41">
        <v>59</v>
      </c>
      <c r="I360" s="85">
        <f t="shared" si="16"/>
        <v>8680.8637561544037</v>
      </c>
      <c r="J360" s="25">
        <f t="shared" si="17"/>
        <v>6396.041362132346</v>
      </c>
    </row>
    <row r="361" spans="1:10" x14ac:dyDescent="0.25">
      <c r="A361" s="20"/>
      <c r="B361" s="21"/>
      <c r="C361" s="22">
        <v>382</v>
      </c>
      <c r="D361" s="50"/>
      <c r="E361" s="42">
        <f t="shared" si="15"/>
        <v>49.108523260311813</v>
      </c>
      <c r="F361" s="49"/>
      <c r="G361" s="40">
        <v>26158</v>
      </c>
      <c r="H361" s="41">
        <v>59</v>
      </c>
      <c r="I361" s="85">
        <f t="shared" si="16"/>
        <v>8675.26006868677</v>
      </c>
      <c r="J361" s="25">
        <f t="shared" si="17"/>
        <v>6391.8843239516082</v>
      </c>
    </row>
    <row r="362" spans="1:10" x14ac:dyDescent="0.25">
      <c r="A362" s="20"/>
      <c r="B362" s="21"/>
      <c r="C362" s="22">
        <v>383</v>
      </c>
      <c r="D362" s="50"/>
      <c r="E362" s="42">
        <f t="shared" si="15"/>
        <v>49.140389647610554</v>
      </c>
      <c r="F362" s="49"/>
      <c r="G362" s="40">
        <v>26158</v>
      </c>
      <c r="H362" s="41">
        <v>59</v>
      </c>
      <c r="I362" s="85">
        <f t="shared" si="16"/>
        <v>8669.6726266175374</v>
      </c>
      <c r="J362" s="25">
        <f t="shared" si="17"/>
        <v>6387.7393372533661</v>
      </c>
    </row>
    <row r="363" spans="1:10" x14ac:dyDescent="0.25">
      <c r="A363" s="20"/>
      <c r="B363" s="21"/>
      <c r="C363" s="22">
        <v>384</v>
      </c>
      <c r="D363" s="50"/>
      <c r="E363" s="42">
        <f t="shared" si="15"/>
        <v>49.172205133395771</v>
      </c>
      <c r="F363" s="49"/>
      <c r="G363" s="40">
        <v>26158</v>
      </c>
      <c r="H363" s="41">
        <v>59</v>
      </c>
      <c r="I363" s="85">
        <f t="shared" si="16"/>
        <v>8664.1013342215574</v>
      </c>
      <c r="J363" s="25">
        <f t="shared" si="17"/>
        <v>6383.6063310248937</v>
      </c>
    </row>
    <row r="364" spans="1:10" x14ac:dyDescent="0.25">
      <c r="A364" s="20"/>
      <c r="B364" s="21"/>
      <c r="C364" s="22">
        <v>385</v>
      </c>
      <c r="D364" s="50"/>
      <c r="E364" s="42">
        <f t="shared" si="15"/>
        <v>49.203969982435211</v>
      </c>
      <c r="F364" s="49"/>
      <c r="G364" s="40">
        <v>26158</v>
      </c>
      <c r="H364" s="41">
        <v>59</v>
      </c>
      <c r="I364" s="85">
        <f t="shared" si="16"/>
        <v>8658.5460966066203</v>
      </c>
      <c r="J364" s="25">
        <f t="shared" si="17"/>
        <v>6379.4852348713794</v>
      </c>
    </row>
    <row r="365" spans="1:10" x14ac:dyDescent="0.25">
      <c r="A365" s="20"/>
      <c r="B365" s="21"/>
      <c r="C365" s="22">
        <v>386</v>
      </c>
      <c r="D365" s="50"/>
      <c r="E365" s="42">
        <f t="shared" si="15"/>
        <v>49.235684457436172</v>
      </c>
      <c r="F365" s="49"/>
      <c r="G365" s="40">
        <v>26158</v>
      </c>
      <c r="H365" s="41">
        <v>59</v>
      </c>
      <c r="I365" s="85">
        <f t="shared" si="16"/>
        <v>8653.0068197039873</v>
      </c>
      <c r="J365" s="25">
        <f t="shared" si="17"/>
        <v>6375.3759790088916</v>
      </c>
    </row>
    <row r="366" spans="1:10" x14ac:dyDescent="0.25">
      <c r="A366" s="20"/>
      <c r="B366" s="21"/>
      <c r="C366" s="22">
        <v>387</v>
      </c>
      <c r="D366" s="50"/>
      <c r="E366" s="42">
        <f t="shared" si="15"/>
        <v>49.267348819066818</v>
      </c>
      <c r="F366" s="49"/>
      <c r="G366" s="40">
        <v>26158</v>
      </c>
      <c r="H366" s="41">
        <v>59</v>
      </c>
      <c r="I366" s="85">
        <f t="shared" si="16"/>
        <v>8647.4834102590266</v>
      </c>
      <c r="J366" s="25">
        <f t="shared" si="17"/>
        <v>6371.2784942574381</v>
      </c>
    </row>
    <row r="367" spans="1:10" x14ac:dyDescent="0.25">
      <c r="A367" s="20"/>
      <c r="B367" s="21"/>
      <c r="C367" s="22">
        <v>388</v>
      </c>
      <c r="D367" s="50"/>
      <c r="E367" s="42">
        <f t="shared" si="15"/>
        <v>49.298963325977233</v>
      </c>
      <c r="F367" s="49"/>
      <c r="G367" s="40">
        <v>26158</v>
      </c>
      <c r="H367" s="41">
        <v>59</v>
      </c>
      <c r="I367" s="85">
        <f t="shared" si="16"/>
        <v>8641.9757758220076</v>
      </c>
      <c r="J367" s="25">
        <f t="shared" si="17"/>
        <v>6367.1927120341288</v>
      </c>
    </row>
    <row r="368" spans="1:10" x14ac:dyDescent="0.25">
      <c r="A368" s="20"/>
      <c r="B368" s="21"/>
      <c r="C368" s="22">
        <v>389</v>
      </c>
      <c r="D368" s="50"/>
      <c r="E368" s="42">
        <f t="shared" si="15"/>
        <v>49.3305282348202</v>
      </c>
      <c r="F368" s="49"/>
      <c r="G368" s="40">
        <v>26158</v>
      </c>
      <c r="H368" s="41">
        <v>59</v>
      </c>
      <c r="I368" s="85">
        <f t="shared" si="16"/>
        <v>8636.4838247389853</v>
      </c>
      <c r="J368" s="25">
        <f t="shared" si="17"/>
        <v>6363.1185643464269</v>
      </c>
    </row>
    <row r="369" spans="1:10" x14ac:dyDescent="0.25">
      <c r="A369" s="20"/>
      <c r="B369" s="21"/>
      <c r="C369" s="22">
        <v>390</v>
      </c>
      <c r="D369" s="50"/>
      <c r="E369" s="42">
        <f t="shared" si="15"/>
        <v>49.362043800271721</v>
      </c>
      <c r="F369" s="49"/>
      <c r="G369" s="40">
        <v>26158</v>
      </c>
      <c r="H369" s="41">
        <v>59</v>
      </c>
      <c r="I369" s="85">
        <f t="shared" si="16"/>
        <v>8631.0074661428607</v>
      </c>
      <c r="J369" s="25">
        <f t="shared" si="17"/>
        <v>6359.0559837855044</v>
      </c>
    </row>
    <row r="370" spans="1:10" x14ac:dyDescent="0.25">
      <c r="A370" s="20"/>
      <c r="B370" s="21"/>
      <c r="C370" s="22">
        <v>391</v>
      </c>
      <c r="D370" s="50"/>
      <c r="E370" s="42">
        <f t="shared" si="15"/>
        <v>49.39351027505122</v>
      </c>
      <c r="F370" s="49"/>
      <c r="G370" s="40">
        <v>26158</v>
      </c>
      <c r="H370" s="41">
        <v>59</v>
      </c>
      <c r="I370" s="85">
        <f t="shared" si="16"/>
        <v>8625.5466099445239</v>
      </c>
      <c r="J370" s="25">
        <f t="shared" si="17"/>
        <v>6355.0049035196753</v>
      </c>
    </row>
    <row r="371" spans="1:10" x14ac:dyDescent="0.25">
      <c r="A371" s="20"/>
      <c r="B371" s="21"/>
      <c r="C371" s="22">
        <v>392</v>
      </c>
      <c r="D371" s="50"/>
      <c r="E371" s="42">
        <f t="shared" si="15"/>
        <v>49.42492790994163</v>
      </c>
      <c r="F371" s="49"/>
      <c r="G371" s="40">
        <v>26158</v>
      </c>
      <c r="H371" s="41">
        <v>59</v>
      </c>
      <c r="I371" s="85">
        <f t="shared" si="16"/>
        <v>8620.1011668241354</v>
      </c>
      <c r="J371" s="25">
        <f t="shared" si="17"/>
        <v>6350.9652572879331</v>
      </c>
    </row>
    <row r="372" spans="1:10" x14ac:dyDescent="0.25">
      <c r="A372" s="20"/>
      <c r="B372" s="21"/>
      <c r="C372" s="22">
        <v>393</v>
      </c>
      <c r="D372" s="50"/>
      <c r="E372" s="42">
        <f t="shared" si="15"/>
        <v>49.456296953808994</v>
      </c>
      <c r="F372" s="49"/>
      <c r="G372" s="40">
        <v>26158</v>
      </c>
      <c r="H372" s="41">
        <v>59</v>
      </c>
      <c r="I372" s="85">
        <f t="shared" si="16"/>
        <v>8614.6710482225371</v>
      </c>
      <c r="J372" s="25">
        <f t="shared" si="17"/>
        <v>6346.936979393573</v>
      </c>
    </row>
    <row r="373" spans="1:10" x14ac:dyDescent="0.25">
      <c r="A373" s="20"/>
      <c r="B373" s="21"/>
      <c r="C373" s="22">
        <v>394</v>
      </c>
      <c r="D373" s="50"/>
      <c r="E373" s="42">
        <f t="shared" si="15"/>
        <v>49.487617653622095</v>
      </c>
      <c r="F373" s="49"/>
      <c r="G373" s="40">
        <v>26158</v>
      </c>
      <c r="H373" s="41">
        <v>59</v>
      </c>
      <c r="I373" s="85">
        <f t="shared" si="16"/>
        <v>8609.256166332756</v>
      </c>
      <c r="J373" s="25">
        <f t="shared" si="17"/>
        <v>6342.9200046978895</v>
      </c>
    </row>
    <row r="374" spans="1:10" x14ac:dyDescent="0.25">
      <c r="A374" s="20"/>
      <c r="B374" s="21"/>
      <c r="C374" s="22">
        <v>395</v>
      </c>
      <c r="D374" s="50"/>
      <c r="E374" s="42">
        <f t="shared" si="15"/>
        <v>49.518890254471586</v>
      </c>
      <c r="F374" s="49"/>
      <c r="G374" s="40">
        <v>26158</v>
      </c>
      <c r="H374" s="41">
        <v>59</v>
      </c>
      <c r="I374" s="85">
        <f t="shared" si="16"/>
        <v>8603.8564340916546</v>
      </c>
      <c r="J374" s="25">
        <f t="shared" si="17"/>
        <v>6338.9142686139858</v>
      </c>
    </row>
    <row r="375" spans="1:10" x14ac:dyDescent="0.25">
      <c r="A375" s="20"/>
      <c r="B375" s="21"/>
      <c r="C375" s="22">
        <v>396</v>
      </c>
      <c r="D375" s="50"/>
      <c r="E375" s="42">
        <f t="shared" si="15"/>
        <v>49.550114999589006</v>
      </c>
      <c r="F375" s="49"/>
      <c r="G375" s="40">
        <v>26158</v>
      </c>
      <c r="H375" s="41">
        <v>59</v>
      </c>
      <c r="I375" s="85">
        <f t="shared" si="16"/>
        <v>8598.4717651716783</v>
      </c>
      <c r="J375" s="25">
        <f t="shared" si="17"/>
        <v>6334.9197071006511</v>
      </c>
    </row>
    <row r="376" spans="1:10" x14ac:dyDescent="0.25">
      <c r="A376" s="20"/>
      <c r="B376" s="21"/>
      <c r="C376" s="22">
        <v>397</v>
      </c>
      <c r="D376" s="50"/>
      <c r="E376" s="42">
        <f t="shared" si="15"/>
        <v>49.58129213036559</v>
      </c>
      <c r="F376" s="49"/>
      <c r="G376" s="40">
        <v>26158</v>
      </c>
      <c r="H376" s="41">
        <v>59</v>
      </c>
      <c r="I376" s="85">
        <f t="shared" si="16"/>
        <v>8593.1020739727155</v>
      </c>
      <c r="J376" s="25">
        <f t="shared" si="17"/>
        <v>6330.9362566563168</v>
      </c>
    </row>
    <row r="377" spans="1:10" x14ac:dyDescent="0.25">
      <c r="A377" s="20"/>
      <c r="B377" s="21"/>
      <c r="C377" s="22">
        <v>398</v>
      </c>
      <c r="D377" s="50"/>
      <c r="E377" s="42">
        <f t="shared" si="15"/>
        <v>49.612421886370704</v>
      </c>
      <c r="F377" s="49"/>
      <c r="G377" s="40">
        <v>26158</v>
      </c>
      <c r="H377" s="41">
        <v>59</v>
      </c>
      <c r="I377" s="85">
        <f t="shared" si="16"/>
        <v>8587.7472756140705</v>
      </c>
      <c r="J377" s="25">
        <f t="shared" si="17"/>
        <v>6326.9638543131077</v>
      </c>
    </row>
    <row r="378" spans="1:10" x14ac:dyDescent="0.25">
      <c r="A378" s="20"/>
      <c r="B378" s="21"/>
      <c r="C378" s="22">
        <v>399</v>
      </c>
      <c r="D378" s="50"/>
      <c r="E378" s="42">
        <f t="shared" si="15"/>
        <v>49.643504505370238</v>
      </c>
      <c r="F378" s="49"/>
      <c r="G378" s="40">
        <v>26158</v>
      </c>
      <c r="H378" s="41">
        <v>59</v>
      </c>
      <c r="I378" s="85">
        <f t="shared" si="16"/>
        <v>8582.407285926547</v>
      </c>
      <c r="J378" s="25">
        <f t="shared" si="17"/>
        <v>6323.0024376309693</v>
      </c>
    </row>
    <row r="379" spans="1:10" x14ac:dyDescent="0.25">
      <c r="A379" s="20"/>
      <c r="B379" s="21"/>
      <c r="C379" s="22">
        <v>400</v>
      </c>
      <c r="D379" s="50"/>
      <c r="E379" s="42">
        <f t="shared" si="15"/>
        <v>49.674540223344529</v>
      </c>
      <c r="F379" s="49"/>
      <c r="G379" s="40">
        <v>26158</v>
      </c>
      <c r="H379" s="41">
        <v>59</v>
      </c>
      <c r="I379" s="85">
        <f t="shared" si="16"/>
        <v>8577.0820214446485</v>
      </c>
      <c r="J379" s="25">
        <f t="shared" si="17"/>
        <v>6319.0519446918752</v>
      </c>
    </row>
    <row r="380" spans="1:10" x14ac:dyDescent="0.25">
      <c r="A380" s="20"/>
      <c r="B380" s="21"/>
      <c r="C380" s="22">
        <v>401</v>
      </c>
      <c r="D380" s="50"/>
      <c r="E380" s="42">
        <f t="shared" si="15"/>
        <v>49.705529274506326</v>
      </c>
      <c r="F380" s="49"/>
      <c r="G380" s="40">
        <v>26158</v>
      </c>
      <c r="H380" s="41">
        <v>59</v>
      </c>
      <c r="I380" s="85">
        <f t="shared" si="16"/>
        <v>8571.7713993988564</v>
      </c>
      <c r="J380" s="25">
        <f t="shared" si="17"/>
        <v>6315.1123140941063</v>
      </c>
    </row>
    <row r="381" spans="1:10" x14ac:dyDescent="0.25">
      <c r="A381" s="20"/>
      <c r="B381" s="21"/>
      <c r="C381" s="22">
        <v>402</v>
      </c>
      <c r="D381" s="50"/>
      <c r="E381" s="42">
        <f t="shared" si="15"/>
        <v>49.736471891318324</v>
      </c>
      <c r="F381" s="49"/>
      <c r="G381" s="40">
        <v>26158</v>
      </c>
      <c r="H381" s="41">
        <v>59</v>
      </c>
      <c r="I381" s="85">
        <f t="shared" si="16"/>
        <v>8566.4753377080451</v>
      </c>
      <c r="J381" s="25">
        <f t="shared" si="17"/>
        <v>6311.1834849466204</v>
      </c>
    </row>
    <row r="382" spans="1:10" x14ac:dyDescent="0.25">
      <c r="A382" s="20"/>
      <c r="B382" s="21"/>
      <c r="C382" s="22">
        <v>403</v>
      </c>
      <c r="D382" s="50"/>
      <c r="E382" s="42">
        <f t="shared" si="15"/>
        <v>49.767368304510534</v>
      </c>
      <c r="F382" s="49"/>
      <c r="G382" s="40">
        <v>26158</v>
      </c>
      <c r="H382" s="41">
        <v>59</v>
      </c>
      <c r="I382" s="85">
        <f t="shared" si="16"/>
        <v>8561.1937549719823</v>
      </c>
      <c r="J382" s="25">
        <f t="shared" si="17"/>
        <v>6307.2653968634877</v>
      </c>
    </row>
    <row r="383" spans="1:10" x14ac:dyDescent="0.25">
      <c r="A383" s="20"/>
      <c r="B383" s="21"/>
      <c r="C383" s="22">
        <v>404</v>
      </c>
      <c r="D383" s="50"/>
      <c r="E383" s="42">
        <f t="shared" si="15"/>
        <v>49.798218743097578</v>
      </c>
      <c r="F383" s="49"/>
      <c r="G383" s="40">
        <v>26158</v>
      </c>
      <c r="H383" s="41">
        <v>59</v>
      </c>
      <c r="I383" s="85">
        <f t="shared" si="16"/>
        <v>8555.9265704639165</v>
      </c>
      <c r="J383" s="25">
        <f t="shared" si="17"/>
        <v>6303.3579899583947</v>
      </c>
    </row>
    <row r="384" spans="1:10" x14ac:dyDescent="0.25">
      <c r="A384" s="20"/>
      <c r="B384" s="21"/>
      <c r="C384" s="22">
        <v>405</v>
      </c>
      <c r="D384" s="50"/>
      <c r="E384" s="42">
        <f t="shared" si="15"/>
        <v>49.829023434395488</v>
      </c>
      <c r="F384" s="49"/>
      <c r="G384" s="40">
        <v>26158</v>
      </c>
      <c r="H384" s="41">
        <v>59</v>
      </c>
      <c r="I384" s="85">
        <f t="shared" si="16"/>
        <v>8550.6737041233027</v>
      </c>
      <c r="J384" s="25">
        <f t="shared" si="17"/>
        <v>6299.4612048392446</v>
      </c>
    </row>
    <row r="385" spans="1:10" x14ac:dyDescent="0.25">
      <c r="A385" s="20"/>
      <c r="B385" s="21"/>
      <c r="C385" s="22">
        <v>406</v>
      </c>
      <c r="D385" s="50"/>
      <c r="E385" s="42">
        <f t="shared" si="15"/>
        <v>49.859782604038607</v>
      </c>
      <c r="F385" s="49"/>
      <c r="G385" s="40">
        <v>26158</v>
      </c>
      <c r="H385" s="41">
        <v>59</v>
      </c>
      <c r="I385" s="85">
        <f t="shared" si="16"/>
        <v>8545.4350765485815</v>
      </c>
      <c r="J385" s="25">
        <f t="shared" si="17"/>
        <v>6295.574982602805</v>
      </c>
    </row>
    <row r="386" spans="1:10" x14ac:dyDescent="0.25">
      <c r="A386" s="20"/>
      <c r="B386" s="21"/>
      <c r="C386" s="22">
        <v>407</v>
      </c>
      <c r="D386" s="50"/>
      <c r="E386" s="42">
        <f t="shared" si="15"/>
        <v>49.890496475996059</v>
      </c>
      <c r="F386" s="49"/>
      <c r="G386" s="40">
        <v>26158</v>
      </c>
      <c r="H386" s="41">
        <v>59</v>
      </c>
      <c r="I386" s="85">
        <f t="shared" si="16"/>
        <v>8540.2106089900808</v>
      </c>
      <c r="J386" s="25">
        <f t="shared" si="17"/>
        <v>6291.6992648294363</v>
      </c>
    </row>
    <row r="387" spans="1:10" x14ac:dyDescent="0.25">
      <c r="A387" s="20"/>
      <c r="B387" s="21"/>
      <c r="C387" s="22">
        <v>408</v>
      </c>
      <c r="D387" s="50"/>
      <c r="E387" s="42">
        <f t="shared" si="15"/>
        <v>49.921165272588105</v>
      </c>
      <c r="F387" s="49"/>
      <c r="G387" s="40">
        <v>26158</v>
      </c>
      <c r="H387" s="41">
        <v>59</v>
      </c>
      <c r="I387" s="85">
        <f t="shared" si="16"/>
        <v>8535.0002233430096</v>
      </c>
      <c r="J387" s="25">
        <f t="shared" si="17"/>
        <v>6287.8339935778986</v>
      </c>
    </row>
    <row r="388" spans="1:10" x14ac:dyDescent="0.25">
      <c r="A388" s="20"/>
      <c r="B388" s="21"/>
      <c r="C388" s="22">
        <v>409</v>
      </c>
      <c r="D388" s="50"/>
      <c r="E388" s="42">
        <f t="shared" si="15"/>
        <v>49.951789214502305</v>
      </c>
      <c r="F388" s="49"/>
      <c r="G388" s="40">
        <v>26158</v>
      </c>
      <c r="H388" s="41">
        <v>59</v>
      </c>
      <c r="I388" s="85">
        <f t="shared" si="16"/>
        <v>8529.8038421405308</v>
      </c>
      <c r="J388" s="25">
        <f t="shared" si="17"/>
        <v>6283.9791113802148</v>
      </c>
    </row>
    <row r="389" spans="1:10" x14ac:dyDescent="0.25">
      <c r="A389" s="20"/>
      <c r="B389" s="21"/>
      <c r="C389" s="22">
        <v>410</v>
      </c>
      <c r="D389" s="50"/>
      <c r="E389" s="42">
        <f t="shared" si="15"/>
        <v>49.982368520809437</v>
      </c>
      <c r="F389" s="49"/>
      <c r="G389" s="40">
        <v>26158</v>
      </c>
      <c r="H389" s="41">
        <v>59</v>
      </c>
      <c r="I389" s="85">
        <f t="shared" si="16"/>
        <v>8524.621388546946</v>
      </c>
      <c r="J389" s="25">
        <f t="shared" si="17"/>
        <v>6280.1345612366067</v>
      </c>
    </row>
    <row r="390" spans="1:10" x14ac:dyDescent="0.25">
      <c r="A390" s="20"/>
      <c r="B390" s="21"/>
      <c r="C390" s="22">
        <v>411</v>
      </c>
      <c r="D390" s="50"/>
      <c r="E390" s="42">
        <f t="shared" si="15"/>
        <v>50.012903408979291</v>
      </c>
      <c r="F390" s="49"/>
      <c r="G390" s="40">
        <v>26158</v>
      </c>
      <c r="H390" s="41">
        <v>59</v>
      </c>
      <c r="I390" s="85">
        <f t="shared" si="16"/>
        <v>8519.4527863509556</v>
      </c>
      <c r="J390" s="25">
        <f t="shared" si="17"/>
        <v>6276.3002866105007</v>
      </c>
    </row>
    <row r="391" spans="1:10" x14ac:dyDescent="0.25">
      <c r="A391" s="20"/>
      <c r="B391" s="21"/>
      <c r="C391" s="22">
        <v>412</v>
      </c>
      <c r="D391" s="50"/>
      <c r="E391" s="42">
        <f t="shared" si="15"/>
        <v>50.043394094896222</v>
      </c>
      <c r="F391" s="49"/>
      <c r="G391" s="40">
        <v>26158</v>
      </c>
      <c r="H391" s="41">
        <v>59</v>
      </c>
      <c r="I391" s="85">
        <f t="shared" si="16"/>
        <v>8514.2979599589962</v>
      </c>
      <c r="J391" s="25">
        <f t="shared" si="17"/>
        <v>6272.4762314235868</v>
      </c>
    </row>
    <row r="392" spans="1:10" x14ac:dyDescent="0.25">
      <c r="A392" s="20"/>
      <c r="B392" s="21"/>
      <c r="C392" s="22">
        <v>413</v>
      </c>
      <c r="D392" s="50"/>
      <c r="E392" s="42">
        <f t="shared" si="15"/>
        <v>50.073840792874478</v>
      </c>
      <c r="F392" s="49"/>
      <c r="G392" s="40">
        <v>26158</v>
      </c>
      <c r="H392" s="41">
        <v>59</v>
      </c>
      <c r="I392" s="85">
        <f t="shared" si="16"/>
        <v>8509.1568343887011</v>
      </c>
      <c r="J392" s="25">
        <f t="shared" si="17"/>
        <v>6268.6623400509652</v>
      </c>
    </row>
    <row r="393" spans="1:10" x14ac:dyDescent="0.25">
      <c r="A393" s="20"/>
      <c r="B393" s="21"/>
      <c r="C393" s="22">
        <v>414</v>
      </c>
      <c r="D393" s="50"/>
      <c r="E393" s="42">
        <f t="shared" si="15"/>
        <v>50.104243715673455</v>
      </c>
      <c r="F393" s="49"/>
      <c r="G393" s="40">
        <v>26158</v>
      </c>
      <c r="H393" s="41">
        <v>59</v>
      </c>
      <c r="I393" s="85">
        <f t="shared" si="16"/>
        <v>8504.0293352624194</v>
      </c>
      <c r="J393" s="25">
        <f t="shared" si="17"/>
        <v>6264.8585573163346</v>
      </c>
    </row>
    <row r="394" spans="1:10" x14ac:dyDescent="0.25">
      <c r="A394" s="20"/>
      <c r="B394" s="21"/>
      <c r="C394" s="22">
        <v>415</v>
      </c>
      <c r="D394" s="50"/>
      <c r="E394" s="42">
        <f t="shared" ref="E394:E457" si="18">(5.6*LN(C394)+(C394)/108)/0.75</f>
        <v>50.134603074512661</v>
      </c>
      <c r="F394" s="49"/>
      <c r="G394" s="40">
        <v>26158</v>
      </c>
      <c r="H394" s="41">
        <v>59</v>
      </c>
      <c r="I394" s="85">
        <f t="shared" ref="I394:I457" si="19">12*1.348*(1/E394*G394)+H394</f>
        <v>8498.9153888008132</v>
      </c>
      <c r="J394" s="25">
        <f t="shared" ref="J394:J457" si="20">12*(1/E394*G394)</f>
        <v>6261.0648284872495</v>
      </c>
    </row>
    <row r="395" spans="1:10" x14ac:dyDescent="0.25">
      <c r="A395" s="20"/>
      <c r="B395" s="21"/>
      <c r="C395" s="22">
        <v>416</v>
      </c>
      <c r="D395" s="50"/>
      <c r="E395" s="42">
        <f t="shared" si="18"/>
        <v>50.164919079086566</v>
      </c>
      <c r="F395" s="49"/>
      <c r="G395" s="40">
        <v>26158</v>
      </c>
      <c r="H395" s="41">
        <v>59</v>
      </c>
      <c r="I395" s="85">
        <f t="shared" si="19"/>
        <v>8493.8149218165672</v>
      </c>
      <c r="J395" s="25">
        <f t="shared" si="20"/>
        <v>6257.2810992704508</v>
      </c>
    </row>
    <row r="396" spans="1:10" x14ac:dyDescent="0.25">
      <c r="A396" s="20"/>
      <c r="B396" s="21"/>
      <c r="C396" s="22">
        <v>417</v>
      </c>
      <c r="D396" s="50"/>
      <c r="E396" s="42">
        <f t="shared" si="18"/>
        <v>50.195191937579203</v>
      </c>
      <c r="F396" s="49"/>
      <c r="G396" s="40">
        <v>26158</v>
      </c>
      <c r="H396" s="41">
        <v>59</v>
      </c>
      <c r="I396" s="85">
        <f t="shared" si="19"/>
        <v>8488.7278617081574</v>
      </c>
      <c r="J396" s="25">
        <f t="shared" si="20"/>
        <v>6253.5073158072373</v>
      </c>
    </row>
    <row r="397" spans="1:10" x14ac:dyDescent="0.25">
      <c r="A397" s="20"/>
      <c r="B397" s="21"/>
      <c r="C397" s="22">
        <v>418</v>
      </c>
      <c r="D397" s="50"/>
      <c r="E397" s="42">
        <f t="shared" si="18"/>
        <v>50.225421856678679</v>
      </c>
      <c r="F397" s="49"/>
      <c r="G397" s="40">
        <v>26158</v>
      </c>
      <c r="H397" s="41">
        <v>59</v>
      </c>
      <c r="I397" s="85">
        <f t="shared" si="19"/>
        <v>8483.6541364536988</v>
      </c>
      <c r="J397" s="25">
        <f t="shared" si="20"/>
        <v>6249.7434246689154</v>
      </c>
    </row>
    <row r="398" spans="1:10" x14ac:dyDescent="0.25">
      <c r="A398" s="20"/>
      <c r="B398" s="21"/>
      <c r="C398" s="22">
        <v>419</v>
      </c>
      <c r="D398" s="50"/>
      <c r="E398" s="42">
        <f t="shared" si="18"/>
        <v>50.25560904159147</v>
      </c>
      <c r="F398" s="49"/>
      <c r="G398" s="40">
        <v>26158</v>
      </c>
      <c r="H398" s="41">
        <v>59</v>
      </c>
      <c r="I398" s="85">
        <f t="shared" si="19"/>
        <v>8478.5936746048937</v>
      </c>
      <c r="J398" s="25">
        <f t="shared" si="20"/>
        <v>6245.9893728522948</v>
      </c>
    </row>
    <row r="399" spans="1:10" x14ac:dyDescent="0.25">
      <c r="A399" s="20"/>
      <c r="B399" s="21"/>
      <c r="C399" s="22">
        <v>420</v>
      </c>
      <c r="D399" s="50"/>
      <c r="E399" s="42">
        <f t="shared" si="18"/>
        <v>50.285753696056531</v>
      </c>
      <c r="F399" s="49"/>
      <c r="G399" s="40">
        <v>26158</v>
      </c>
      <c r="H399" s="41">
        <v>59</v>
      </c>
      <c r="I399" s="85">
        <f t="shared" si="19"/>
        <v>8473.5464052810348</v>
      </c>
      <c r="J399" s="25">
        <f t="shared" si="20"/>
        <v>6242.2451077752485</v>
      </c>
    </row>
    <row r="400" spans="1:10" x14ac:dyDescent="0.25">
      <c r="A400" s="20"/>
      <c r="B400" s="21"/>
      <c r="C400" s="22">
        <v>421</v>
      </c>
      <c r="D400" s="50"/>
      <c r="E400" s="42">
        <f t="shared" si="18"/>
        <v>50.315856022359299</v>
      </c>
      <c r="F400" s="49"/>
      <c r="G400" s="40">
        <v>26158</v>
      </c>
      <c r="H400" s="41">
        <v>59</v>
      </c>
      <c r="I400" s="85">
        <f t="shared" si="19"/>
        <v>8468.5122581630967</v>
      </c>
      <c r="J400" s="25">
        <f t="shared" si="20"/>
        <v>6238.5105772723273</v>
      </c>
    </row>
    <row r="401" spans="1:10" x14ac:dyDescent="0.25">
      <c r="A401" s="20"/>
      <c r="B401" s="21"/>
      <c r="C401" s="22">
        <v>422</v>
      </c>
      <c r="D401" s="50"/>
      <c r="E401" s="42">
        <f t="shared" si="18"/>
        <v>50.345916221345426</v>
      </c>
      <c r="F401" s="49"/>
      <c r="G401" s="40">
        <v>26158</v>
      </c>
      <c r="H401" s="41">
        <v>59</v>
      </c>
      <c r="I401" s="85">
        <f t="shared" si="19"/>
        <v>8463.4911634879063</v>
      </c>
      <c r="J401" s="25">
        <f t="shared" si="20"/>
        <v>6234.7857295904341</v>
      </c>
    </row>
    <row r="402" spans="1:10" x14ac:dyDescent="0.25">
      <c r="A402" s="20"/>
      <c r="B402" s="21"/>
      <c r="C402" s="22">
        <v>423</v>
      </c>
      <c r="D402" s="50"/>
      <c r="E402" s="42">
        <f t="shared" si="18"/>
        <v>50.375934492434425</v>
      </c>
      <c r="F402" s="49"/>
      <c r="G402" s="40">
        <v>26158</v>
      </c>
      <c r="H402" s="41">
        <v>59</v>
      </c>
      <c r="I402" s="85">
        <f t="shared" si="19"/>
        <v>8458.4830520423766</v>
      </c>
      <c r="J402" s="25">
        <f t="shared" si="20"/>
        <v>6231.0705133845522</v>
      </c>
    </row>
    <row r="403" spans="1:10" x14ac:dyDescent="0.25">
      <c r="A403" s="20"/>
      <c r="B403" s="21"/>
      <c r="C403" s="22">
        <v>424</v>
      </c>
      <c r="D403" s="50"/>
      <c r="E403" s="42">
        <f t="shared" si="18"/>
        <v>50.405911033633181</v>
      </c>
      <c r="F403" s="49"/>
      <c r="G403" s="40">
        <v>26158</v>
      </c>
      <c r="H403" s="41">
        <v>59</v>
      </c>
      <c r="I403" s="85">
        <f t="shared" si="19"/>
        <v>8453.4878551578349</v>
      </c>
      <c r="J403" s="25">
        <f t="shared" si="20"/>
        <v>6227.3648777135268</v>
      </c>
    </row>
    <row r="404" spans="1:10" x14ac:dyDescent="0.25">
      <c r="A404" s="20"/>
      <c r="B404" s="21"/>
      <c r="C404" s="22">
        <v>425</v>
      </c>
      <c r="D404" s="50"/>
      <c r="E404" s="42">
        <f t="shared" si="18"/>
        <v>50.435846041549219</v>
      </c>
      <c r="F404" s="49"/>
      <c r="G404" s="40">
        <v>26158</v>
      </c>
      <c r="H404" s="41">
        <v>59</v>
      </c>
      <c r="I404" s="85">
        <f t="shared" si="19"/>
        <v>8448.5055047043861</v>
      </c>
      <c r="J404" s="25">
        <f t="shared" si="20"/>
        <v>6223.6687720358941</v>
      </c>
    </row>
    <row r="405" spans="1:10" x14ac:dyDescent="0.25">
      <c r="A405" s="20"/>
      <c r="B405" s="21"/>
      <c r="C405" s="22">
        <v>426</v>
      </c>
      <c r="D405" s="50"/>
      <c r="E405" s="42">
        <f t="shared" si="18"/>
        <v>50.465739711403891</v>
      </c>
      <c r="F405" s="49"/>
      <c r="G405" s="40">
        <v>26158</v>
      </c>
      <c r="H405" s="41">
        <v>59</v>
      </c>
      <c r="I405" s="85">
        <f t="shared" si="19"/>
        <v>8443.5359330853862</v>
      </c>
      <c r="J405" s="25">
        <f t="shared" si="20"/>
        <v>6219.9821462057753</v>
      </c>
    </row>
    <row r="406" spans="1:10" x14ac:dyDescent="0.25">
      <c r="A406" s="20"/>
      <c r="B406" s="21"/>
      <c r="C406" s="22">
        <v>427</v>
      </c>
      <c r="D406" s="50"/>
      <c r="E406" s="42">
        <f t="shared" si="18"/>
        <v>50.495592237045337</v>
      </c>
      <c r="F406" s="49"/>
      <c r="G406" s="40">
        <v>26158</v>
      </c>
      <c r="H406" s="41">
        <v>59</v>
      </c>
      <c r="I406" s="85">
        <f t="shared" si="19"/>
        <v>8438.5790732319747</v>
      </c>
      <c r="J406" s="25">
        <f t="shared" si="20"/>
        <v>6216.3049504688233</v>
      </c>
    </row>
    <row r="407" spans="1:10" x14ac:dyDescent="0.25">
      <c r="A407" s="20"/>
      <c r="B407" s="21"/>
      <c r="C407" s="22">
        <v>428</v>
      </c>
      <c r="D407" s="50"/>
      <c r="E407" s="42">
        <f t="shared" si="18"/>
        <v>50.525403810961365</v>
      </c>
      <c r="F407" s="49"/>
      <c r="G407" s="40">
        <v>26158</v>
      </c>
      <c r="H407" s="41">
        <v>59</v>
      </c>
      <c r="I407" s="85">
        <f t="shared" si="19"/>
        <v>8433.6348585976593</v>
      </c>
      <c r="J407" s="25">
        <f t="shared" si="20"/>
        <v>6212.6371354582025</v>
      </c>
    </row>
    <row r="408" spans="1:10" x14ac:dyDescent="0.25">
      <c r="A408" s="20"/>
      <c r="B408" s="21"/>
      <c r="C408" s="22">
        <v>429</v>
      </c>
      <c r="D408" s="50"/>
      <c r="E408" s="42">
        <f t="shared" si="18"/>
        <v>50.555174624292157</v>
      </c>
      <c r="F408" s="49"/>
      <c r="G408" s="40">
        <v>26158</v>
      </c>
      <c r="H408" s="41">
        <v>59</v>
      </c>
      <c r="I408" s="85">
        <f t="shared" si="19"/>
        <v>8428.7032231529847</v>
      </c>
      <c r="J408" s="25">
        <f t="shared" si="20"/>
        <v>6208.9786521906408</v>
      </c>
    </row>
    <row r="409" spans="1:10" x14ac:dyDescent="0.25">
      <c r="A409" s="20"/>
      <c r="B409" s="21"/>
      <c r="C409" s="22">
        <v>430</v>
      </c>
      <c r="D409" s="50"/>
      <c r="E409" s="42">
        <f t="shared" si="18"/>
        <v>50.584904866842777</v>
      </c>
      <c r="F409" s="49"/>
      <c r="G409" s="40">
        <v>26158</v>
      </c>
      <c r="H409" s="41">
        <v>59</v>
      </c>
      <c r="I409" s="85">
        <f t="shared" si="19"/>
        <v>8423.7841013802717</v>
      </c>
      <c r="J409" s="25">
        <f t="shared" si="20"/>
        <v>6205.3294520625159</v>
      </c>
    </row>
    <row r="410" spans="1:10" x14ac:dyDescent="0.25">
      <c r="A410" s="20"/>
      <c r="B410" s="21"/>
      <c r="C410" s="22">
        <v>431</v>
      </c>
      <c r="D410" s="50"/>
      <c r="E410" s="42">
        <f t="shared" si="18"/>
        <v>50.614594727095636</v>
      </c>
      <c r="F410" s="49"/>
      <c r="G410" s="40">
        <v>26158</v>
      </c>
      <c r="H410" s="41">
        <v>59</v>
      </c>
      <c r="I410" s="85">
        <f t="shared" si="19"/>
        <v>8418.877428268408</v>
      </c>
      <c r="J410" s="25">
        <f t="shared" si="20"/>
        <v>6201.6894868460004</v>
      </c>
    </row>
    <row r="411" spans="1:10" x14ac:dyDescent="0.25">
      <c r="A411" s="20"/>
      <c r="B411" s="21"/>
      <c r="C411" s="22">
        <v>432</v>
      </c>
      <c r="D411" s="50"/>
      <c r="E411" s="42">
        <f t="shared" si="18"/>
        <v>50.644244392222696</v>
      </c>
      <c r="F411" s="49"/>
      <c r="G411" s="40">
        <v>26158</v>
      </c>
      <c r="H411" s="41">
        <v>59</v>
      </c>
      <c r="I411" s="85">
        <f t="shared" si="19"/>
        <v>8413.9831393077184</v>
      </c>
      <c r="J411" s="25">
        <f t="shared" si="20"/>
        <v>6198.0587086852502</v>
      </c>
    </row>
    <row r="412" spans="1:10" x14ac:dyDescent="0.25">
      <c r="A412" s="20"/>
      <c r="B412" s="21"/>
      <c r="C412" s="22">
        <v>433</v>
      </c>
      <c r="D412" s="50"/>
      <c r="E412" s="42">
        <f t="shared" si="18"/>
        <v>50.673854048097603</v>
      </c>
      <c r="F412" s="49"/>
      <c r="G412" s="40">
        <v>26158</v>
      </c>
      <c r="H412" s="41">
        <v>59</v>
      </c>
      <c r="I412" s="85">
        <f t="shared" si="19"/>
        <v>8409.1011704848861</v>
      </c>
      <c r="J412" s="25">
        <f t="shared" si="20"/>
        <v>6194.4370700926447</v>
      </c>
    </row>
    <row r="413" spans="1:10" x14ac:dyDescent="0.25">
      <c r="A413" s="20"/>
      <c r="B413" s="21"/>
      <c r="C413" s="22">
        <v>434</v>
      </c>
      <c r="D413" s="50"/>
      <c r="E413" s="42">
        <f t="shared" si="18"/>
        <v>50.703423879307714</v>
      </c>
      <c r="F413" s="49"/>
      <c r="G413" s="40">
        <v>26158</v>
      </c>
      <c r="H413" s="41">
        <v>59</v>
      </c>
      <c r="I413" s="85">
        <f t="shared" si="19"/>
        <v>8404.2314582779472</v>
      </c>
      <c r="J413" s="25">
        <f t="shared" si="20"/>
        <v>6190.8245239450644</v>
      </c>
    </row>
    <row r="414" spans="1:10" x14ac:dyDescent="0.25">
      <c r="A414" s="20"/>
      <c r="B414" s="21"/>
      <c r="C414" s="22">
        <v>435</v>
      </c>
      <c r="D414" s="50"/>
      <c r="E414" s="42">
        <f t="shared" si="18"/>
        <v>50.732954069165878</v>
      </c>
      <c r="F414" s="49"/>
      <c r="G414" s="40">
        <v>26158</v>
      </c>
      <c r="H414" s="41">
        <v>59</v>
      </c>
      <c r="I414" s="85">
        <f t="shared" si="19"/>
        <v>8399.373939651352</v>
      </c>
      <c r="J414" s="25">
        <f t="shared" si="20"/>
        <v>6187.2210234802315</v>
      </c>
    </row>
    <row r="415" spans="1:10" x14ac:dyDescent="0.25">
      <c r="A415" s="20"/>
      <c r="B415" s="21"/>
      <c r="C415" s="22">
        <v>436</v>
      </c>
      <c r="D415" s="50"/>
      <c r="E415" s="42">
        <f t="shared" si="18"/>
        <v>50.762444799722168</v>
      </c>
      <c r="F415" s="49"/>
      <c r="G415" s="40">
        <v>26158</v>
      </c>
      <c r="H415" s="41">
        <v>59</v>
      </c>
      <c r="I415" s="85">
        <f t="shared" si="19"/>
        <v>8394.5285520510624</v>
      </c>
      <c r="J415" s="25">
        <f t="shared" si="20"/>
        <v>6183.6265222930724</v>
      </c>
    </row>
    <row r="416" spans="1:10" x14ac:dyDescent="0.25">
      <c r="A416" s="20"/>
      <c r="B416" s="21"/>
      <c r="C416" s="22">
        <v>437</v>
      </c>
      <c r="D416" s="50"/>
      <c r="E416" s="42">
        <f t="shared" si="18"/>
        <v>50.791896251775462</v>
      </c>
      <c r="F416" s="49"/>
      <c r="G416" s="40">
        <v>26158</v>
      </c>
      <c r="H416" s="41">
        <v>59</v>
      </c>
      <c r="I416" s="85">
        <f t="shared" si="19"/>
        <v>8389.6952333997415</v>
      </c>
      <c r="J416" s="25">
        <f t="shared" si="20"/>
        <v>6180.0409743321516</v>
      </c>
    </row>
    <row r="417" spans="1:10" x14ac:dyDescent="0.25">
      <c r="A417" s="20"/>
      <c r="B417" s="21"/>
      <c r="C417" s="22">
        <v>438</v>
      </c>
      <c r="D417" s="50"/>
      <c r="E417" s="42">
        <f t="shared" si="18"/>
        <v>50.821308604884877</v>
      </c>
      <c r="F417" s="49"/>
      <c r="G417" s="40">
        <v>26158</v>
      </c>
      <c r="H417" s="41">
        <v>59</v>
      </c>
      <c r="I417" s="85">
        <f t="shared" si="19"/>
        <v>8384.8739220919852</v>
      </c>
      <c r="J417" s="25">
        <f t="shared" si="20"/>
        <v>6176.4643338961305</v>
      </c>
    </row>
    <row r="418" spans="1:10" x14ac:dyDescent="0.25">
      <c r="A418" s="20"/>
      <c r="B418" s="21"/>
      <c r="C418" s="22">
        <v>439</v>
      </c>
      <c r="D418" s="50"/>
      <c r="E418" s="42">
        <f t="shared" si="18"/>
        <v>50.850682037381034</v>
      </c>
      <c r="F418" s="49"/>
      <c r="G418" s="40">
        <v>26158</v>
      </c>
      <c r="H418" s="41">
        <v>59</v>
      </c>
      <c r="I418" s="85">
        <f t="shared" si="19"/>
        <v>8380.0645569896224</v>
      </c>
      <c r="J418" s="25">
        <f t="shared" si="20"/>
        <v>6172.8965556302828</v>
      </c>
    </row>
    <row r="419" spans="1:10" x14ac:dyDescent="0.25">
      <c r="A419" s="20"/>
      <c r="B419" s="21"/>
      <c r="C419" s="22">
        <v>440</v>
      </c>
      <c r="D419" s="50"/>
      <c r="E419" s="42">
        <f t="shared" si="18"/>
        <v>50.880016726377313</v>
      </c>
      <c r="F419" s="49"/>
      <c r="G419" s="40">
        <v>26158</v>
      </c>
      <c r="H419" s="41">
        <v>59</v>
      </c>
      <c r="I419" s="85">
        <f t="shared" si="19"/>
        <v>8375.2670774170419</v>
      </c>
      <c r="J419" s="25">
        <f t="shared" si="20"/>
        <v>6169.3375945230273</v>
      </c>
    </row>
    <row r="420" spans="1:10" x14ac:dyDescent="0.25">
      <c r="A420" s="20"/>
      <c r="B420" s="21"/>
      <c r="C420" s="22">
        <v>441</v>
      </c>
      <c r="D420" s="50"/>
      <c r="E420" s="42">
        <f t="shared" si="18"/>
        <v>50.909312847780889</v>
      </c>
      <c r="F420" s="49"/>
      <c r="G420" s="40">
        <v>26158</v>
      </c>
      <c r="H420" s="41">
        <v>59</v>
      </c>
      <c r="I420" s="85">
        <f t="shared" si="19"/>
        <v>8370.4814231566306</v>
      </c>
      <c r="J420" s="25">
        <f t="shared" si="20"/>
        <v>6165.7874059025444</v>
      </c>
    </row>
    <row r="421" spans="1:10" x14ac:dyDescent="0.25">
      <c r="A421" s="20"/>
      <c r="B421" s="21"/>
      <c r="C421" s="22">
        <v>442</v>
      </c>
      <c r="D421" s="50"/>
      <c r="E421" s="42">
        <f t="shared" si="18"/>
        <v>50.938570576303597</v>
      </c>
      <c r="F421" s="49"/>
      <c r="G421" s="40">
        <v>26158</v>
      </c>
      <c r="H421" s="41">
        <v>59</v>
      </c>
      <c r="I421" s="85">
        <f t="shared" si="19"/>
        <v>8365.7075344442255</v>
      </c>
      <c r="J421" s="25">
        <f t="shared" si="20"/>
        <v>6162.2459454334003</v>
      </c>
    </row>
    <row r="422" spans="1:10" x14ac:dyDescent="0.25">
      <c r="A422" s="20"/>
      <c r="B422" s="21"/>
      <c r="C422" s="22">
        <v>443</v>
      </c>
      <c r="D422" s="50"/>
      <c r="E422" s="42">
        <f t="shared" si="18"/>
        <v>50.967790085472814</v>
      </c>
      <c r="F422" s="49"/>
      <c r="G422" s="40">
        <v>26158</v>
      </c>
      <c r="H422" s="41">
        <v>59</v>
      </c>
      <c r="I422" s="85">
        <f t="shared" si="19"/>
        <v>8360.9453519646304</v>
      </c>
      <c r="J422" s="25">
        <f t="shared" si="20"/>
        <v>6158.7131691132272</v>
      </c>
    </row>
    <row r="423" spans="1:10" x14ac:dyDescent="0.25">
      <c r="A423" s="20"/>
      <c r="B423" s="21"/>
      <c r="C423" s="22">
        <v>444</v>
      </c>
      <c r="D423" s="50"/>
      <c r="E423" s="42">
        <f t="shared" si="18"/>
        <v>50.99697154764209</v>
      </c>
      <c r="F423" s="49"/>
      <c r="G423" s="40">
        <v>26158</v>
      </c>
      <c r="H423" s="41">
        <v>59</v>
      </c>
      <c r="I423" s="85">
        <f t="shared" si="19"/>
        <v>8356.194816847199</v>
      </c>
      <c r="J423" s="25">
        <f t="shared" si="20"/>
        <v>6155.1890332694347</v>
      </c>
    </row>
    <row r="424" spans="1:10" x14ac:dyDescent="0.25">
      <c r="A424" s="20"/>
      <c r="B424" s="21"/>
      <c r="C424" s="22">
        <v>445</v>
      </c>
      <c r="D424" s="50"/>
      <c r="E424" s="42">
        <f t="shared" si="18"/>
        <v>51.026115134001749</v>
      </c>
      <c r="F424" s="49"/>
      <c r="G424" s="40">
        <v>26158</v>
      </c>
      <c r="H424" s="41">
        <v>59</v>
      </c>
      <c r="I424" s="85">
        <f t="shared" si="19"/>
        <v>8351.4558706614534</v>
      </c>
      <c r="J424" s="25">
        <f t="shared" si="20"/>
        <v>6151.6734945559747</v>
      </c>
    </row>
    <row r="425" spans="1:10" x14ac:dyDescent="0.25">
      <c r="A425" s="20"/>
      <c r="B425" s="21"/>
      <c r="C425" s="22">
        <v>446</v>
      </c>
      <c r="D425" s="50"/>
      <c r="E425" s="42">
        <f t="shared" si="18"/>
        <v>51.055221014589314</v>
      </c>
      <c r="F425" s="49"/>
      <c r="G425" s="40">
        <v>26158</v>
      </c>
      <c r="H425" s="41">
        <v>59</v>
      </c>
      <c r="I425" s="85">
        <f t="shared" si="19"/>
        <v>8346.7284554127746</v>
      </c>
      <c r="J425" s="25">
        <f t="shared" si="20"/>
        <v>6148.1665099501279</v>
      </c>
    </row>
    <row r="426" spans="1:10" x14ac:dyDescent="0.25">
      <c r="A426" s="20"/>
      <c r="B426" s="21"/>
      <c r="C426" s="22">
        <v>447</v>
      </c>
      <c r="D426" s="50"/>
      <c r="E426" s="42">
        <f t="shared" si="18"/>
        <v>51.084289358299827</v>
      </c>
      <c r="F426" s="49"/>
      <c r="G426" s="40">
        <v>26158</v>
      </c>
      <c r="H426" s="41">
        <v>59</v>
      </c>
      <c r="I426" s="85">
        <f t="shared" si="19"/>
        <v>8342.0125135381277</v>
      </c>
      <c r="J426" s="25">
        <f t="shared" si="20"/>
        <v>6144.6680367493518</v>
      </c>
    </row>
    <row r="427" spans="1:10" x14ac:dyDescent="0.25">
      <c r="A427" s="20"/>
      <c r="B427" s="21"/>
      <c r="C427" s="22">
        <v>448</v>
      </c>
      <c r="D427" s="50"/>
      <c r="E427" s="42">
        <f t="shared" si="18"/>
        <v>51.11332033289608</v>
      </c>
      <c r="F427" s="49"/>
      <c r="G427" s="40">
        <v>26158</v>
      </c>
      <c r="H427" s="41">
        <v>59</v>
      </c>
      <c r="I427" s="85">
        <f t="shared" si="19"/>
        <v>8337.3079879018569</v>
      </c>
      <c r="J427" s="25">
        <f t="shared" si="20"/>
        <v>6141.178032568143</v>
      </c>
    </row>
    <row r="428" spans="1:10" x14ac:dyDescent="0.25">
      <c r="A428" s="20"/>
      <c r="B428" s="21"/>
      <c r="C428" s="22">
        <v>449</v>
      </c>
      <c r="D428" s="50"/>
      <c r="E428" s="42">
        <f t="shared" si="18"/>
        <v>51.142314105018706</v>
      </c>
      <c r="F428" s="49"/>
      <c r="G428" s="40">
        <v>26158</v>
      </c>
      <c r="H428" s="41">
        <v>59</v>
      </c>
      <c r="I428" s="85">
        <f t="shared" si="19"/>
        <v>8332.6148217915161</v>
      </c>
      <c r="J428" s="25">
        <f t="shared" si="20"/>
        <v>6137.6964553349517</v>
      </c>
    </row>
    <row r="429" spans="1:10" x14ac:dyDescent="0.25">
      <c r="A429" s="20"/>
      <c r="B429" s="21"/>
      <c r="C429" s="22">
        <v>450</v>
      </c>
      <c r="D429" s="50"/>
      <c r="E429" s="42">
        <f t="shared" si="18"/>
        <v>51.171270840196144</v>
      </c>
      <c r="F429" s="49"/>
      <c r="G429" s="40">
        <v>26158</v>
      </c>
      <c r="H429" s="41">
        <v>59</v>
      </c>
      <c r="I429" s="85">
        <f t="shared" si="19"/>
        <v>8327.9329589137506</v>
      </c>
      <c r="J429" s="25">
        <f t="shared" si="20"/>
        <v>6134.2232632891319</v>
      </c>
    </row>
    <row r="430" spans="1:10" x14ac:dyDescent="0.25">
      <c r="A430" s="20"/>
      <c r="B430" s="21"/>
      <c r="C430" s="22">
        <v>451</v>
      </c>
      <c r="D430" s="50"/>
      <c r="E430" s="42">
        <f t="shared" si="18"/>
        <v>51.200190702854563</v>
      </c>
      <c r="F430" s="49"/>
      <c r="G430" s="40">
        <v>26158</v>
      </c>
      <c r="H430" s="41">
        <v>59</v>
      </c>
      <c r="I430" s="85">
        <f t="shared" si="19"/>
        <v>8323.262343390239</v>
      </c>
      <c r="J430" s="25">
        <f t="shared" si="20"/>
        <v>6130.7584149779213</v>
      </c>
    </row>
    <row r="431" spans="1:10" x14ac:dyDescent="0.25">
      <c r="A431" s="20"/>
      <c r="B431" s="21"/>
      <c r="C431" s="22">
        <v>452</v>
      </c>
      <c r="D431" s="50"/>
      <c r="E431" s="42">
        <f t="shared" si="18"/>
        <v>51.229073856327574</v>
      </c>
      <c r="F431" s="49"/>
      <c r="G431" s="40">
        <v>26158</v>
      </c>
      <c r="H431" s="41">
        <v>59</v>
      </c>
      <c r="I431" s="85">
        <f t="shared" si="19"/>
        <v>8318.6029197536791</v>
      </c>
      <c r="J431" s="25">
        <f t="shared" si="20"/>
        <v>6127.3018692534697</v>
      </c>
    </row>
    <row r="432" spans="1:10" x14ac:dyDescent="0.25">
      <c r="A432" s="20"/>
      <c r="B432" s="21"/>
      <c r="C432" s="22">
        <v>453</v>
      </c>
      <c r="D432" s="50"/>
      <c r="E432" s="42">
        <f t="shared" si="18"/>
        <v>51.257920462865911</v>
      </c>
      <c r="F432" s="49"/>
      <c r="G432" s="40">
        <v>26158</v>
      </c>
      <c r="H432" s="41">
        <v>59</v>
      </c>
      <c r="I432" s="85">
        <f t="shared" si="19"/>
        <v>8313.9546329438053</v>
      </c>
      <c r="J432" s="25">
        <f t="shared" si="20"/>
        <v>6123.8535852698842</v>
      </c>
    </row>
    <row r="433" spans="1:10" x14ac:dyDescent="0.25">
      <c r="A433" s="20"/>
      <c r="B433" s="21"/>
      <c r="C433" s="22">
        <v>454</v>
      </c>
      <c r="D433" s="50"/>
      <c r="E433" s="42">
        <f t="shared" si="18"/>
        <v>51.286730683647001</v>
      </c>
      <c r="F433" s="49"/>
      <c r="G433" s="40">
        <v>26158</v>
      </c>
      <c r="H433" s="41">
        <v>59</v>
      </c>
      <c r="I433" s="85">
        <f t="shared" si="19"/>
        <v>8309.3174283034878</v>
      </c>
      <c r="J433" s="25">
        <f t="shared" si="20"/>
        <v>6120.4135224803304</v>
      </c>
    </row>
    <row r="434" spans="1:10" x14ac:dyDescent="0.25">
      <c r="A434" s="20"/>
      <c r="B434" s="21"/>
      <c r="C434" s="22">
        <v>455</v>
      </c>
      <c r="D434" s="50"/>
      <c r="E434" s="42">
        <f t="shared" si="18"/>
        <v>51.315504678784379</v>
      </c>
      <c r="F434" s="49"/>
      <c r="G434" s="40">
        <v>26158</v>
      </c>
      <c r="H434" s="41">
        <v>59</v>
      </c>
      <c r="I434" s="85">
        <f t="shared" si="19"/>
        <v>8304.691251574839</v>
      </c>
      <c r="J434" s="25">
        <f t="shared" si="20"/>
        <v>6116.9816406341524</v>
      </c>
    </row>
    <row r="435" spans="1:10" x14ac:dyDescent="0.25">
      <c r="A435" s="20"/>
      <c r="B435" s="21"/>
      <c r="C435" s="22">
        <v>456</v>
      </c>
      <c r="D435" s="50"/>
      <c r="E435" s="42">
        <f t="shared" si="18"/>
        <v>51.344242607337044</v>
      </c>
      <c r="F435" s="49"/>
      <c r="G435" s="40">
        <v>26158</v>
      </c>
      <c r="H435" s="41">
        <v>59</v>
      </c>
      <c r="I435" s="85">
        <f t="shared" si="19"/>
        <v>8300.076048895402</v>
      </c>
      <c r="J435" s="25">
        <f t="shared" si="20"/>
        <v>6113.5578997740358</v>
      </c>
    </row>
    <row r="436" spans="1:10" x14ac:dyDescent="0.25">
      <c r="A436" s="20"/>
      <c r="B436" s="21"/>
      <c r="C436" s="22">
        <v>457</v>
      </c>
      <c r="D436" s="50"/>
      <c r="E436" s="42">
        <f t="shared" si="18"/>
        <v>51.372944627318702</v>
      </c>
      <c r="F436" s="49"/>
      <c r="G436" s="40">
        <v>26158</v>
      </c>
      <c r="H436" s="41">
        <v>59</v>
      </c>
      <c r="I436" s="85">
        <f t="shared" si="19"/>
        <v>8295.4717667943514</v>
      </c>
      <c r="J436" s="25">
        <f t="shared" si="20"/>
        <v>6110.1422602331977</v>
      </c>
    </row>
    <row r="437" spans="1:10" x14ac:dyDescent="0.25">
      <c r="A437" s="20"/>
      <c r="B437" s="21"/>
      <c r="C437" s="22">
        <v>458</v>
      </c>
      <c r="D437" s="50"/>
      <c r="E437" s="42">
        <f t="shared" si="18"/>
        <v>51.401610895706902</v>
      </c>
      <c r="F437" s="49"/>
      <c r="G437" s="40">
        <v>26158</v>
      </c>
      <c r="H437" s="41">
        <v>59</v>
      </c>
      <c r="I437" s="85">
        <f t="shared" si="19"/>
        <v>8290.878352188769</v>
      </c>
      <c r="J437" s="25">
        <f t="shared" si="20"/>
        <v>6106.7346826326175</v>
      </c>
    </row>
    <row r="438" spans="1:10" x14ac:dyDescent="0.25">
      <c r="A438" s="20"/>
      <c r="B438" s="21"/>
      <c r="C438" s="22">
        <v>459</v>
      </c>
      <c r="D438" s="50"/>
      <c r="E438" s="42">
        <f t="shared" si="18"/>
        <v>51.430241568452068</v>
      </c>
      <c r="F438" s="49"/>
      <c r="G438" s="40">
        <v>26158</v>
      </c>
      <c r="H438" s="41">
        <v>59</v>
      </c>
      <c r="I438" s="85">
        <f t="shared" si="19"/>
        <v>8286.2957523799432</v>
      </c>
      <c r="J438" s="25">
        <f t="shared" si="20"/>
        <v>6103.3351278782948</v>
      </c>
    </row>
    <row r="439" spans="1:10" x14ac:dyDescent="0.25">
      <c r="A439" s="20"/>
      <c r="B439" s="21"/>
      <c r="C439" s="22">
        <v>460</v>
      </c>
      <c r="D439" s="50"/>
      <c r="E439" s="42">
        <f t="shared" si="18"/>
        <v>51.458836800486466</v>
      </c>
      <c r="F439" s="49"/>
      <c r="G439" s="40">
        <v>26158</v>
      </c>
      <c r="H439" s="41">
        <v>59</v>
      </c>
      <c r="I439" s="85">
        <f t="shared" si="19"/>
        <v>8281.723915049708</v>
      </c>
      <c r="J439" s="25">
        <f t="shared" si="20"/>
        <v>6099.9435571585364</v>
      </c>
    </row>
    <row r="440" spans="1:10" x14ac:dyDescent="0.25">
      <c r="A440" s="20"/>
      <c r="B440" s="21"/>
      <c r="C440" s="22">
        <v>461</v>
      </c>
      <c r="D440" s="50"/>
      <c r="E440" s="42">
        <f t="shared" si="18"/>
        <v>51.487396745733001</v>
      </c>
      <c r="F440" s="49"/>
      <c r="G440" s="40">
        <v>26158</v>
      </c>
      <c r="H440" s="41">
        <v>59</v>
      </c>
      <c r="I440" s="85">
        <f t="shared" si="19"/>
        <v>8277.1627882568555</v>
      </c>
      <c r="J440" s="25">
        <f t="shared" si="20"/>
        <v>6096.5599319412868</v>
      </c>
    </row>
    <row r="441" spans="1:10" x14ac:dyDescent="0.25">
      <c r="A441" s="20"/>
      <c r="B441" s="21"/>
      <c r="C441" s="22">
        <v>462</v>
      </c>
      <c r="D441" s="50"/>
      <c r="E441" s="42">
        <f t="shared" si="18"/>
        <v>51.515921557114012</v>
      </c>
      <c r="F441" s="49"/>
      <c r="G441" s="40">
        <v>26158</v>
      </c>
      <c r="H441" s="41">
        <v>59</v>
      </c>
      <c r="I441" s="85">
        <f t="shared" si="19"/>
        <v>8272.6123204335508</v>
      </c>
      <c r="J441" s="25">
        <f t="shared" si="20"/>
        <v>6093.1842139714763</v>
      </c>
    </row>
    <row r="442" spans="1:10" x14ac:dyDescent="0.25">
      <c r="A442" s="20"/>
      <c r="B442" s="21"/>
      <c r="C442" s="22">
        <v>463</v>
      </c>
      <c r="D442" s="50"/>
      <c r="E442" s="42">
        <f t="shared" si="18"/>
        <v>51.544411386559922</v>
      </c>
      <c r="F442" s="49"/>
      <c r="G442" s="40">
        <v>26158</v>
      </c>
      <c r="H442" s="41">
        <v>59</v>
      </c>
      <c r="I442" s="85">
        <f t="shared" si="19"/>
        <v>8268.072460381818</v>
      </c>
      <c r="J442" s="25">
        <f t="shared" si="20"/>
        <v>6089.8163652684098</v>
      </c>
    </row>
    <row r="443" spans="1:10" x14ac:dyDescent="0.25">
      <c r="A443" s="20"/>
      <c r="B443" s="21"/>
      <c r="C443" s="22">
        <v>464</v>
      </c>
      <c r="D443" s="50"/>
      <c r="E443" s="42">
        <f t="shared" si="18"/>
        <v>51.572866385017768</v>
      </c>
      <c r="F443" s="49"/>
      <c r="G443" s="40">
        <v>26158</v>
      </c>
      <c r="H443" s="41">
        <v>59</v>
      </c>
      <c r="I443" s="85">
        <f t="shared" si="19"/>
        <v>8263.5431572700491</v>
      </c>
      <c r="J443" s="25">
        <f t="shared" si="20"/>
        <v>6086.4563481231808</v>
      </c>
    </row>
    <row r="444" spans="1:10" x14ac:dyDescent="0.25">
      <c r="A444" s="20"/>
      <c r="B444" s="21"/>
      <c r="C444" s="22">
        <v>465</v>
      </c>
      <c r="D444" s="50"/>
      <c r="E444" s="42">
        <f t="shared" si="18"/>
        <v>51.601286702459667</v>
      </c>
      <c r="F444" s="49"/>
      <c r="G444" s="40">
        <v>26158</v>
      </c>
      <c r="H444" s="41">
        <v>59</v>
      </c>
      <c r="I444" s="85">
        <f t="shared" si="19"/>
        <v>8259.0243606295717</v>
      </c>
      <c r="J444" s="25">
        <f t="shared" si="20"/>
        <v>6083.1041250961207</v>
      </c>
    </row>
    <row r="445" spans="1:10" x14ac:dyDescent="0.25">
      <c r="A445" s="20"/>
      <c r="B445" s="21"/>
      <c r="C445" s="22">
        <v>466</v>
      </c>
      <c r="D445" s="50"/>
      <c r="E445" s="42">
        <f t="shared" si="18"/>
        <v>51.629672487891241</v>
      </c>
      <c r="F445" s="49"/>
      <c r="G445" s="40">
        <v>26158</v>
      </c>
      <c r="H445" s="41">
        <v>59</v>
      </c>
      <c r="I445" s="85">
        <f t="shared" si="19"/>
        <v>8254.5160203512351</v>
      </c>
      <c r="J445" s="25">
        <f t="shared" si="20"/>
        <v>6079.7596590142684</v>
      </c>
    </row>
    <row r="446" spans="1:10" x14ac:dyDescent="0.25">
      <c r="A446" s="20"/>
      <c r="B446" s="21"/>
      <c r="C446" s="22">
        <v>467</v>
      </c>
      <c r="D446" s="50"/>
      <c r="E446" s="42">
        <f t="shared" si="18"/>
        <v>51.658023889359868</v>
      </c>
      <c r="F446" s="49"/>
      <c r="G446" s="40">
        <v>26158</v>
      </c>
      <c r="H446" s="41">
        <v>59</v>
      </c>
      <c r="I446" s="85">
        <f t="shared" si="19"/>
        <v>8250.0180866820483</v>
      </c>
      <c r="J446" s="25">
        <f t="shared" si="20"/>
        <v>6076.4229129688783</v>
      </c>
    </row>
    <row r="447" spans="1:10" x14ac:dyDescent="0.25">
      <c r="A447" s="20"/>
      <c r="B447" s="21"/>
      <c r="C447" s="22">
        <v>468</v>
      </c>
      <c r="D447" s="50"/>
      <c r="E447" s="42">
        <f t="shared" si="18"/>
        <v>51.686341053962877</v>
      </c>
      <c r="F447" s="49"/>
      <c r="G447" s="40">
        <v>26158</v>
      </c>
      <c r="H447" s="41">
        <v>59</v>
      </c>
      <c r="I447" s="85">
        <f t="shared" si="19"/>
        <v>8245.5305102218645</v>
      </c>
      <c r="J447" s="25">
        <f t="shared" si="20"/>
        <v>6073.0938503129555</v>
      </c>
    </row>
    <row r="448" spans="1:10" x14ac:dyDescent="0.25">
      <c r="A448" s="20"/>
      <c r="B448" s="21"/>
      <c r="C448" s="22">
        <v>469</v>
      </c>
      <c r="D448" s="50"/>
      <c r="E448" s="42">
        <f t="shared" si="18"/>
        <v>51.714624127855672</v>
      </c>
      <c r="F448" s="49"/>
      <c r="G448" s="40">
        <v>26158</v>
      </c>
      <c r="H448" s="41">
        <v>59</v>
      </c>
      <c r="I448" s="85">
        <f t="shared" si="19"/>
        <v>8241.0532419200827</v>
      </c>
      <c r="J448" s="25">
        <f t="shared" si="20"/>
        <v>6069.7724346588147</v>
      </c>
    </row>
    <row r="449" spans="1:10" x14ac:dyDescent="0.25">
      <c r="A449" s="20"/>
      <c r="B449" s="21"/>
      <c r="C449" s="22">
        <v>470</v>
      </c>
      <c r="D449" s="50"/>
      <c r="E449" s="42">
        <f t="shared" si="18"/>
        <v>51.742873256259777</v>
      </c>
      <c r="F449" s="49"/>
      <c r="G449" s="40">
        <v>26158</v>
      </c>
      <c r="H449" s="41">
        <v>59</v>
      </c>
      <c r="I449" s="85">
        <f t="shared" si="19"/>
        <v>8236.5862330723994</v>
      </c>
      <c r="J449" s="25">
        <f t="shared" si="20"/>
        <v>6066.4586298756667</v>
      </c>
    </row>
    <row r="450" spans="1:10" x14ac:dyDescent="0.25">
      <c r="A450" s="20"/>
      <c r="B450" s="21"/>
      <c r="C450" s="22">
        <v>471</v>
      </c>
      <c r="D450" s="50"/>
      <c r="E450" s="42">
        <f t="shared" si="18"/>
        <v>51.771088583470736</v>
      </c>
      <c r="F450" s="49"/>
      <c r="G450" s="40">
        <v>26158</v>
      </c>
      <c r="H450" s="41">
        <v>59</v>
      </c>
      <c r="I450" s="85">
        <f t="shared" si="19"/>
        <v>8232.1294353176072</v>
      </c>
      <c r="J450" s="25">
        <f t="shared" si="20"/>
        <v>6063.152400087245</v>
      </c>
    </row>
    <row r="451" spans="1:10" x14ac:dyDescent="0.25">
      <c r="A451" s="20"/>
      <c r="B451" s="21"/>
      <c r="C451" s="22">
        <v>472</v>
      </c>
      <c r="D451" s="50"/>
      <c r="E451" s="42">
        <f t="shared" si="18"/>
        <v>51.799270252865973</v>
      </c>
      <c r="F451" s="49"/>
      <c r="G451" s="40">
        <v>26158</v>
      </c>
      <c r="H451" s="41">
        <v>59</v>
      </c>
      <c r="I451" s="85">
        <f t="shared" si="19"/>
        <v>8227.6828006344131</v>
      </c>
      <c r="J451" s="25">
        <f t="shared" si="20"/>
        <v>6059.8537096694454</v>
      </c>
    </row>
    <row r="452" spans="1:10" x14ac:dyDescent="0.25">
      <c r="A452" s="20"/>
      <c r="B452" s="21"/>
      <c r="C452" s="22">
        <v>473</v>
      </c>
      <c r="D452" s="50"/>
      <c r="E452" s="42">
        <f t="shared" si="18"/>
        <v>51.827418406912592</v>
      </c>
      <c r="F452" s="49"/>
      <c r="G452" s="40">
        <v>26158</v>
      </c>
      <c r="H452" s="41">
        <v>59</v>
      </c>
      <c r="I452" s="85">
        <f t="shared" si="19"/>
        <v>8223.2462813382954</v>
      </c>
      <c r="J452" s="25">
        <f t="shared" si="20"/>
        <v>6056.5625232479924</v>
      </c>
    </row>
    <row r="453" spans="1:10" x14ac:dyDescent="0.25">
      <c r="A453" s="20"/>
      <c r="B453" s="21"/>
      <c r="C453" s="22">
        <v>474</v>
      </c>
      <c r="D453" s="50"/>
      <c r="E453" s="42">
        <f t="shared" si="18"/>
        <v>51.855533187175091</v>
      </c>
      <c r="F453" s="49"/>
      <c r="G453" s="40">
        <v>26158</v>
      </c>
      <c r="H453" s="41">
        <v>59</v>
      </c>
      <c r="I453" s="85">
        <f t="shared" si="19"/>
        <v>8218.8198300784024</v>
      </c>
      <c r="J453" s="25">
        <f t="shared" si="20"/>
        <v>6053.2788056961435</v>
      </c>
    </row>
    <row r="454" spans="1:10" x14ac:dyDescent="0.25">
      <c r="A454" s="20"/>
      <c r="B454" s="21"/>
      <c r="C454" s="22">
        <v>475</v>
      </c>
      <c r="D454" s="50"/>
      <c r="E454" s="42">
        <f t="shared" si="18"/>
        <v>51.88361473432284</v>
      </c>
      <c r="F454" s="49"/>
      <c r="G454" s="40">
        <v>26158</v>
      </c>
      <c r="H454" s="41">
        <v>59</v>
      </c>
      <c r="I454" s="85">
        <f t="shared" si="19"/>
        <v>8214.4033998345039</v>
      </c>
      <c r="J454" s="25">
        <f t="shared" si="20"/>
        <v>6050.0025221324213</v>
      </c>
    </row>
    <row r="455" spans="1:10" x14ac:dyDescent="0.25">
      <c r="A455" s="20"/>
      <c r="B455" s="21"/>
      <c r="C455" s="22">
        <v>476</v>
      </c>
      <c r="D455" s="50"/>
      <c r="E455" s="42">
        <f t="shared" si="18"/>
        <v>51.911663188137815</v>
      </c>
      <c r="F455" s="49"/>
      <c r="G455" s="40">
        <v>26158</v>
      </c>
      <c r="H455" s="41">
        <v>59</v>
      </c>
      <c r="I455" s="85">
        <f t="shared" si="19"/>
        <v>8209.9969439139186</v>
      </c>
      <c r="J455" s="25">
        <f t="shared" si="20"/>
        <v>6046.7336379183362</v>
      </c>
    </row>
    <row r="456" spans="1:10" x14ac:dyDescent="0.25">
      <c r="A456" s="20"/>
      <c r="B456" s="21"/>
      <c r="C456" s="22">
        <v>477</v>
      </c>
      <c r="D456" s="50"/>
      <c r="E456" s="42">
        <f t="shared" si="18"/>
        <v>51.939678687521827</v>
      </c>
      <c r="F456" s="49"/>
      <c r="G456" s="40">
        <v>26158</v>
      </c>
      <c r="H456" s="41">
        <v>59</v>
      </c>
      <c r="I456" s="85">
        <f t="shared" si="19"/>
        <v>8205.6004159485638</v>
      </c>
      <c r="J456" s="25">
        <f t="shared" si="20"/>
        <v>6043.4721186562037</v>
      </c>
    </row>
    <row r="457" spans="1:10" x14ac:dyDescent="0.25">
      <c r="A457" s="20"/>
      <c r="B457" s="21"/>
      <c r="C457" s="22">
        <v>478</v>
      </c>
      <c r="D457" s="50"/>
      <c r="E457" s="42">
        <f t="shared" si="18"/>
        <v>51.967661370504096</v>
      </c>
      <c r="F457" s="49"/>
      <c r="G457" s="40">
        <v>26158</v>
      </c>
      <c r="H457" s="41">
        <v>59</v>
      </c>
      <c r="I457" s="85">
        <f t="shared" si="19"/>
        <v>8201.2137698919432</v>
      </c>
      <c r="J457" s="25">
        <f t="shared" si="20"/>
        <v>6040.2179301869</v>
      </c>
    </row>
    <row r="458" spans="1:10" x14ac:dyDescent="0.25">
      <c r="A458" s="20"/>
      <c r="B458" s="21"/>
      <c r="C458" s="22">
        <v>479</v>
      </c>
      <c r="D458" s="50"/>
      <c r="E458" s="42">
        <f t="shared" ref="E458:E479" si="21">(5.6*LN(C458)+(C458)/108)/0.75</f>
        <v>51.995611374248405</v>
      </c>
      <c r="F458" s="49"/>
      <c r="G458" s="40">
        <v>26158</v>
      </c>
      <c r="H458" s="41">
        <v>59</v>
      </c>
      <c r="I458" s="85">
        <f t="shared" ref="I458:I479" si="22">12*1.348*(1/E458*G458)+H458</f>
        <v>8196.8369600162514</v>
      </c>
      <c r="J458" s="25">
        <f t="shared" ref="J458:J479" si="23">12*(1/E458*G458)</f>
        <v>6036.9710385877224</v>
      </c>
    </row>
    <row r="459" spans="1:10" x14ac:dyDescent="0.25">
      <c r="A459" s="20"/>
      <c r="B459" s="21"/>
      <c r="C459" s="22">
        <v>480</v>
      </c>
      <c r="D459" s="50"/>
      <c r="E459" s="42">
        <f t="shared" si="21"/>
        <v>52.023528835060382</v>
      </c>
      <c r="F459" s="49"/>
      <c r="G459" s="40">
        <v>26158</v>
      </c>
      <c r="H459" s="41">
        <v>59</v>
      </c>
      <c r="I459" s="85">
        <f t="shared" si="22"/>
        <v>8192.4699409094574</v>
      </c>
      <c r="J459" s="25">
        <f t="shared" si="23"/>
        <v>6033.7314101702204</v>
      </c>
    </row>
    <row r="460" spans="1:10" x14ac:dyDescent="0.25">
      <c r="A460" s="20"/>
      <c r="B460" s="21"/>
      <c r="C460" s="22">
        <v>481</v>
      </c>
      <c r="D460" s="50"/>
      <c r="E460" s="42">
        <f t="shared" si="21"/>
        <v>52.05141388839462</v>
      </c>
      <c r="F460" s="49"/>
      <c r="G460" s="40">
        <v>26158</v>
      </c>
      <c r="H460" s="41">
        <v>59</v>
      </c>
      <c r="I460" s="85">
        <f t="shared" si="22"/>
        <v>8188.1126674724483</v>
      </c>
      <c r="J460" s="25">
        <f t="shared" si="23"/>
        <v>6030.4990114780767</v>
      </c>
    </row>
    <row r="461" spans="1:10" x14ac:dyDescent="0.25">
      <c r="A461" s="20"/>
      <c r="B461" s="21"/>
      <c r="C461" s="22">
        <v>482</v>
      </c>
      <c r="D461" s="50"/>
      <c r="E461" s="42">
        <f t="shared" si="21"/>
        <v>52.079266668861756</v>
      </c>
      <c r="F461" s="49"/>
      <c r="G461" s="40">
        <v>26158</v>
      </c>
      <c r="H461" s="41">
        <v>59</v>
      </c>
      <c r="I461" s="85">
        <f t="shared" si="22"/>
        <v>8183.765094916188</v>
      </c>
      <c r="J461" s="25">
        <f t="shared" si="23"/>
        <v>6027.273809285005</v>
      </c>
    </row>
    <row r="462" spans="1:10" x14ac:dyDescent="0.25">
      <c r="A462" s="20"/>
      <c r="B462" s="21"/>
      <c r="C462" s="22">
        <v>483</v>
      </c>
      <c r="D462" s="50"/>
      <c r="E462" s="42">
        <f t="shared" si="21"/>
        <v>52.107087310235499</v>
      </c>
      <c r="F462" s="49"/>
      <c r="G462" s="40">
        <v>26158</v>
      </c>
      <c r="H462" s="41">
        <v>59</v>
      </c>
      <c r="I462" s="85">
        <f t="shared" si="22"/>
        <v>8179.4271787589141</v>
      </c>
      <c r="J462" s="25">
        <f t="shared" si="23"/>
        <v>6024.0557705926658</v>
      </c>
    </row>
    <row r="463" spans="1:10" x14ac:dyDescent="0.25">
      <c r="A463" s="20"/>
      <c r="B463" s="21"/>
      <c r="C463" s="22">
        <v>484</v>
      </c>
      <c r="D463" s="50"/>
      <c r="E463" s="42">
        <f t="shared" si="21"/>
        <v>52.134875945459491</v>
      </c>
      <c r="F463" s="49"/>
      <c r="G463" s="40">
        <v>26158</v>
      </c>
      <c r="H463" s="41">
        <v>59</v>
      </c>
      <c r="I463" s="85">
        <f t="shared" si="22"/>
        <v>8175.0988748233758</v>
      </c>
      <c r="J463" s="25">
        <f t="shared" si="23"/>
        <v>6020.8448626286163</v>
      </c>
    </row>
    <row r="464" spans="1:10" x14ac:dyDescent="0.25">
      <c r="A464" s="20"/>
      <c r="B464" s="21"/>
      <c r="C464" s="22">
        <v>485</v>
      </c>
      <c r="D464" s="50"/>
      <c r="E464" s="42">
        <f t="shared" si="21"/>
        <v>52.162632706654193</v>
      </c>
      <c r="F464" s="49"/>
      <c r="G464" s="40">
        <v>26158</v>
      </c>
      <c r="H464" s="41">
        <v>59</v>
      </c>
      <c r="I464" s="85">
        <f t="shared" si="22"/>
        <v>8170.7801392340898</v>
      </c>
      <c r="J464" s="25">
        <f t="shared" si="23"/>
        <v>6017.6410528442793</v>
      </c>
    </row>
    <row r="465" spans="1:10" x14ac:dyDescent="0.25">
      <c r="A465" s="20"/>
      <c r="B465" s="21"/>
      <c r="C465" s="22">
        <v>486</v>
      </c>
      <c r="D465" s="50"/>
      <c r="E465" s="42">
        <f t="shared" si="21"/>
        <v>52.190357725123683</v>
      </c>
      <c r="F465" s="49"/>
      <c r="G465" s="40">
        <v>26158</v>
      </c>
      <c r="H465" s="41">
        <v>59</v>
      </c>
      <c r="I465" s="85">
        <f t="shared" si="22"/>
        <v>8166.4709284146275</v>
      </c>
      <c r="J465" s="25">
        <f t="shared" si="23"/>
        <v>6014.4443089129272</v>
      </c>
    </row>
    <row r="466" spans="1:10" x14ac:dyDescent="0.25">
      <c r="A466" s="20"/>
      <c r="B466" s="21"/>
      <c r="C466" s="22">
        <v>487</v>
      </c>
      <c r="D466" s="50"/>
      <c r="E466" s="42">
        <f t="shared" si="21"/>
        <v>52.218051131362351</v>
      </c>
      <c r="F466" s="49"/>
      <c r="G466" s="40">
        <v>26158</v>
      </c>
      <c r="H466" s="41">
        <v>59</v>
      </c>
      <c r="I466" s="85">
        <f t="shared" si="22"/>
        <v>8162.1711990849371</v>
      </c>
      <c r="J466" s="25">
        <f t="shared" si="23"/>
        <v>6011.2545987276972</v>
      </c>
    </row>
    <row r="467" spans="1:10" x14ac:dyDescent="0.25">
      <c r="A467" s="20"/>
      <c r="B467" s="21"/>
      <c r="C467" s="22">
        <v>488</v>
      </c>
      <c r="D467" s="50"/>
      <c r="E467" s="42">
        <f t="shared" si="21"/>
        <v>52.245713055061522</v>
      </c>
      <c r="F467" s="49"/>
      <c r="G467" s="40">
        <v>26158</v>
      </c>
      <c r="H467" s="41">
        <v>59</v>
      </c>
      <c r="I467" s="85">
        <f t="shared" si="22"/>
        <v>8157.8809082586995</v>
      </c>
      <c r="J467" s="25">
        <f t="shared" si="23"/>
        <v>6008.0718903996285</v>
      </c>
    </row>
    <row r="468" spans="1:10" x14ac:dyDescent="0.25">
      <c r="A468" s="20"/>
      <c r="B468" s="21"/>
      <c r="C468" s="22">
        <v>489</v>
      </c>
      <c r="D468" s="50"/>
      <c r="E468" s="42">
        <f t="shared" si="21"/>
        <v>52.273343625116077</v>
      </c>
      <c r="F468" s="49"/>
      <c r="G468" s="40">
        <v>26158</v>
      </c>
      <c r="H468" s="41">
        <v>59</v>
      </c>
      <c r="I468" s="85">
        <f t="shared" si="22"/>
        <v>8153.6000132406962</v>
      </c>
      <c r="J468" s="25">
        <f t="shared" si="23"/>
        <v>6004.8961522557083</v>
      </c>
    </row>
    <row r="469" spans="1:10" x14ac:dyDescent="0.25">
      <c r="A469" s="20"/>
      <c r="B469" s="21"/>
      <c r="C469" s="22">
        <v>490</v>
      </c>
      <c r="D469" s="50"/>
      <c r="E469" s="42">
        <f t="shared" si="21"/>
        <v>52.300942969630931</v>
      </c>
      <c r="F469" s="49"/>
      <c r="G469" s="40">
        <v>26158</v>
      </c>
      <c r="H469" s="41">
        <v>59</v>
      </c>
      <c r="I469" s="85">
        <f t="shared" si="22"/>
        <v>8149.328471624226</v>
      </c>
      <c r="J469" s="25">
        <f t="shared" si="23"/>
        <v>6001.7273528369624</v>
      </c>
    </row>
    <row r="470" spans="1:10" x14ac:dyDescent="0.25">
      <c r="A470" s="20"/>
      <c r="B470" s="21"/>
      <c r="C470" s="22">
        <v>491</v>
      </c>
      <c r="D470" s="50"/>
      <c r="E470" s="42">
        <f t="shared" si="21"/>
        <v>52.328511215927477</v>
      </c>
      <c r="F470" s="49"/>
      <c r="G470" s="40">
        <v>26158</v>
      </c>
      <c r="H470" s="41">
        <v>59</v>
      </c>
      <c r="I470" s="85">
        <f t="shared" si="22"/>
        <v>8145.0662412885422</v>
      </c>
      <c r="J470" s="25">
        <f t="shared" si="23"/>
        <v>5998.5654608965442</v>
      </c>
    </row>
    <row r="471" spans="1:10" x14ac:dyDescent="0.25">
      <c r="A471" s="20"/>
      <c r="B471" s="21"/>
      <c r="C471" s="22">
        <v>492</v>
      </c>
      <c r="D471" s="50"/>
      <c r="E471" s="42">
        <f t="shared" si="21"/>
        <v>52.356048490549973</v>
      </c>
      <c r="F471" s="49"/>
      <c r="G471" s="40">
        <v>26158</v>
      </c>
      <c r="H471" s="41">
        <v>59</v>
      </c>
      <c r="I471" s="85">
        <f t="shared" si="22"/>
        <v>8140.8132803963117</v>
      </c>
      <c r="J471" s="25">
        <f t="shared" si="23"/>
        <v>5995.4104453978562</v>
      </c>
    </row>
    <row r="472" spans="1:10" x14ac:dyDescent="0.25">
      <c r="A472" s="20"/>
      <c r="B472" s="21"/>
      <c r="C472" s="22">
        <v>493</v>
      </c>
      <c r="D472" s="50"/>
      <c r="E472" s="42">
        <f t="shared" si="21"/>
        <v>52.383554919271837</v>
      </c>
      <c r="F472" s="49"/>
      <c r="G472" s="40">
        <v>26158</v>
      </c>
      <c r="H472" s="41">
        <v>59</v>
      </c>
      <c r="I472" s="85">
        <f t="shared" si="22"/>
        <v>8136.5695473911119</v>
      </c>
      <c r="J472" s="25">
        <f t="shared" si="23"/>
        <v>5992.2622755126931</v>
      </c>
    </row>
    <row r="473" spans="1:10" x14ac:dyDescent="0.25">
      <c r="A473" s="20"/>
      <c r="B473" s="21"/>
      <c r="C473" s="22">
        <v>494</v>
      </c>
      <c r="D473" s="50"/>
      <c r="E473" s="42">
        <f t="shared" si="21"/>
        <v>52.411030627101923</v>
      </c>
      <c r="F473" s="49"/>
      <c r="G473" s="40">
        <v>26158</v>
      </c>
      <c r="H473" s="41">
        <v>59</v>
      </c>
      <c r="I473" s="85">
        <f t="shared" si="22"/>
        <v>8132.3350009949454</v>
      </c>
      <c r="J473" s="25">
        <f t="shared" si="23"/>
        <v>5989.1209206193953</v>
      </c>
    </row>
    <row r="474" spans="1:10" x14ac:dyDescent="0.25">
      <c r="A474" s="20"/>
      <c r="B474" s="21"/>
      <c r="C474" s="22">
        <v>495</v>
      </c>
      <c r="D474" s="50"/>
      <c r="E474" s="42">
        <f t="shared" si="21"/>
        <v>52.438475738290663</v>
      </c>
      <c r="F474" s="49"/>
      <c r="G474" s="40">
        <v>26158</v>
      </c>
      <c r="H474" s="41">
        <v>59</v>
      </c>
      <c r="I474" s="85">
        <f t="shared" si="22"/>
        <v>8128.1096002057984</v>
      </c>
      <c r="J474" s="25">
        <f t="shared" si="23"/>
        <v>5985.9863503010365</v>
      </c>
    </row>
    <row r="475" spans="1:10" x14ac:dyDescent="0.25">
      <c r="A475" s="20"/>
      <c r="B475" s="21"/>
      <c r="C475" s="22">
        <v>496</v>
      </c>
      <c r="D475" s="50"/>
      <c r="E475" s="42">
        <f t="shared" si="21"/>
        <v>52.465890376336255</v>
      </c>
      <c r="F475" s="49"/>
      <c r="G475" s="40">
        <v>26158</v>
      </c>
      <c r="H475" s="41">
        <v>59</v>
      </c>
      <c r="I475" s="85">
        <f t="shared" si="22"/>
        <v>8123.8933042951967</v>
      </c>
      <c r="J475" s="25">
        <f t="shared" si="23"/>
        <v>5982.8585343436171</v>
      </c>
    </row>
    <row r="476" spans="1:10" x14ac:dyDescent="0.25">
      <c r="A476" s="20"/>
      <c r="B476" s="21"/>
      <c r="C476" s="22">
        <v>497</v>
      </c>
      <c r="D476" s="50"/>
      <c r="E476" s="42">
        <f t="shared" si="21"/>
        <v>52.493274663990633</v>
      </c>
      <c r="F476" s="49"/>
      <c r="G476" s="40">
        <v>26158</v>
      </c>
      <c r="H476" s="41">
        <v>59</v>
      </c>
      <c r="I476" s="85">
        <f t="shared" si="22"/>
        <v>8119.6860728058227</v>
      </c>
      <c r="J476" s="25">
        <f t="shared" si="23"/>
        <v>5979.7374427342893</v>
      </c>
    </row>
    <row r="477" spans="1:10" x14ac:dyDescent="0.25">
      <c r="A477" s="20"/>
      <c r="B477" s="21"/>
      <c r="C477" s="22">
        <v>498</v>
      </c>
      <c r="D477" s="50"/>
      <c r="E477" s="42">
        <f t="shared" si="21"/>
        <v>52.520628723265553</v>
      </c>
      <c r="F477" s="49"/>
      <c r="G477" s="40">
        <v>26158</v>
      </c>
      <c r="H477" s="41">
        <v>59</v>
      </c>
      <c r="I477" s="85">
        <f t="shared" si="22"/>
        <v>8115.4878655491302</v>
      </c>
      <c r="J477" s="25">
        <f t="shared" si="23"/>
        <v>5976.6230456595913</v>
      </c>
    </row>
    <row r="478" spans="1:10" x14ac:dyDescent="0.25">
      <c r="A478" s="20"/>
      <c r="B478" s="21"/>
      <c r="C478" s="22">
        <v>499</v>
      </c>
      <c r="D478" s="50"/>
      <c r="E478" s="42">
        <f t="shared" si="21"/>
        <v>52.547952675438502</v>
      </c>
      <c r="F478" s="49"/>
      <c r="G478" s="40">
        <v>26158</v>
      </c>
      <c r="H478" s="41">
        <v>59</v>
      </c>
      <c r="I478" s="85">
        <f t="shared" si="22"/>
        <v>8111.2986426029984</v>
      </c>
      <c r="J478" s="25">
        <f t="shared" si="23"/>
        <v>5973.5153135037071</v>
      </c>
    </row>
    <row r="479" spans="1:10" ht="13.8" thickBot="1" x14ac:dyDescent="0.3">
      <c r="A479" s="26"/>
      <c r="B479" s="27"/>
      <c r="C479" s="28">
        <v>500</v>
      </c>
      <c r="D479" s="52"/>
      <c r="E479" s="43">
        <f t="shared" si="21"/>
        <v>52.575246641058527</v>
      </c>
      <c r="F479" s="46"/>
      <c r="G479" s="44">
        <v>26158</v>
      </c>
      <c r="H479" s="47">
        <v>59</v>
      </c>
      <c r="I479" s="86">
        <f t="shared" si="22"/>
        <v>8107.1183643094155</v>
      </c>
      <c r="J479" s="31">
        <f t="shared" si="23"/>
        <v>5970.414216846747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79"/>
  <sheetViews>
    <sheetView topLeftCell="A4" workbookViewId="0">
      <selection activeCell="I17" sqref="I17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18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30</v>
      </c>
      <c r="D9" s="15"/>
      <c r="E9" s="15">
        <f>(5.6*LN(C9)+(C9)/108)/0.5625</f>
        <v>34.35463664904151</v>
      </c>
      <c r="F9" s="17"/>
      <c r="G9" s="17">
        <v>26158</v>
      </c>
      <c r="H9" s="18">
        <v>38</v>
      </c>
      <c r="I9" s="19">
        <f>12*1.348*(1/E9*G9)+H9</f>
        <v>12354.585162073177</v>
      </c>
      <c r="J9" s="19">
        <f>12*(1/E9*G9)</f>
        <v>9136.9326128139292</v>
      </c>
    </row>
    <row r="10" spans="1:10" x14ac:dyDescent="0.25">
      <c r="A10" s="20"/>
      <c r="B10" s="21"/>
      <c r="C10" s="22">
        <v>31</v>
      </c>
      <c r="D10" s="50"/>
      <c r="E10" s="38">
        <f t="shared" ref="E10:E73" si="0">(5.6*LN(C10)+(C10)/108)/0.5625</f>
        <v>34.697538457162409</v>
      </c>
      <c r="F10" s="49"/>
      <c r="G10" s="40">
        <v>26158</v>
      </c>
      <c r="H10" s="41">
        <v>38</v>
      </c>
      <c r="I10" s="85">
        <f t="shared" ref="I10:I73" si="1">12*1.348*(1/E10*G10)+H10</f>
        <v>12232.865307877639</v>
      </c>
      <c r="J10" s="25">
        <f t="shared" ref="J10:J73" si="2">12*(1/E10*G10)</f>
        <v>9046.6359850724311</v>
      </c>
    </row>
    <row r="11" spans="1:10" x14ac:dyDescent="0.25">
      <c r="A11" s="20"/>
      <c r="B11" s="21"/>
      <c r="C11" s="22">
        <v>32</v>
      </c>
      <c r="D11" s="50"/>
      <c r="E11" s="42">
        <f t="shared" si="0"/>
        <v>35.03007529239958</v>
      </c>
      <c r="F11" s="49"/>
      <c r="G11" s="40">
        <v>26158</v>
      </c>
      <c r="H11" s="41">
        <v>38</v>
      </c>
      <c r="I11" s="85">
        <f t="shared" si="1"/>
        <v>12117.100728961501</v>
      </c>
      <c r="J11" s="25">
        <f t="shared" si="2"/>
        <v>8960.7572173304907</v>
      </c>
    </row>
    <row r="12" spans="1:10" x14ac:dyDescent="0.25">
      <c r="A12" s="20"/>
      <c r="B12" s="21"/>
      <c r="C12" s="22">
        <v>33</v>
      </c>
      <c r="D12" s="50"/>
      <c r="E12" s="42">
        <f t="shared" si="0"/>
        <v>35.352885155142836</v>
      </c>
      <c r="F12" s="49"/>
      <c r="G12" s="40">
        <v>26158</v>
      </c>
      <c r="H12" s="41">
        <v>38</v>
      </c>
      <c r="I12" s="85">
        <f t="shared" si="1"/>
        <v>12006.805548489909</v>
      </c>
      <c r="J12" s="25">
        <f t="shared" si="2"/>
        <v>8878.9358668322748</v>
      </c>
    </row>
    <row r="13" spans="1:10" x14ac:dyDescent="0.25">
      <c r="A13" s="20"/>
      <c r="B13" s="21"/>
      <c r="C13" s="22">
        <v>34</v>
      </c>
      <c r="D13" s="50"/>
      <c r="E13" s="42">
        <f t="shared" si="0"/>
        <v>35.66654889362723</v>
      </c>
      <c r="F13" s="49"/>
      <c r="G13" s="40">
        <v>26158</v>
      </c>
      <c r="H13" s="41">
        <v>38</v>
      </c>
      <c r="I13" s="85">
        <f t="shared" si="1"/>
        <v>11901.547809516376</v>
      </c>
      <c r="J13" s="25">
        <f t="shared" si="2"/>
        <v>8800.8514907391509</v>
      </c>
    </row>
    <row r="14" spans="1:10" x14ac:dyDescent="0.25">
      <c r="A14" s="20"/>
      <c r="B14" s="21"/>
      <c r="C14" s="22">
        <v>35</v>
      </c>
      <c r="D14" s="50"/>
      <c r="E14" s="42">
        <f t="shared" si="0"/>
        <v>35.971596832737397</v>
      </c>
      <c r="F14" s="49"/>
      <c r="G14" s="40">
        <v>26158</v>
      </c>
      <c r="H14" s="41">
        <v>38</v>
      </c>
      <c r="I14" s="85">
        <f t="shared" si="1"/>
        <v>11800.942022493478</v>
      </c>
      <c r="J14" s="25">
        <f t="shared" si="2"/>
        <v>8726.2181175767637</v>
      </c>
    </row>
    <row r="15" spans="1:10" x14ac:dyDescent="0.25">
      <c r="A15" s="20"/>
      <c r="B15" s="21"/>
      <c r="C15" s="22">
        <v>36</v>
      </c>
      <c r="D15" s="50"/>
      <c r="E15" s="42">
        <f t="shared" si="0"/>
        <v>36.268514468777859</v>
      </c>
      <c r="F15" s="49"/>
      <c r="G15" s="40">
        <v>26158</v>
      </c>
      <c r="H15" s="41">
        <v>38</v>
      </c>
      <c r="I15" s="85">
        <f t="shared" si="1"/>
        <v>11704.642932515409</v>
      </c>
      <c r="J15" s="25">
        <f t="shared" si="2"/>
        <v>8654.779623527751</v>
      </c>
    </row>
    <row r="16" spans="1:10" x14ac:dyDescent="0.25">
      <c r="A16" s="20"/>
      <c r="B16" s="21"/>
      <c r="C16" s="22">
        <v>37</v>
      </c>
      <c r="D16" s="50"/>
      <c r="E16" s="42">
        <f t="shared" si="0"/>
        <v>36.557747383822658</v>
      </c>
      <c r="F16" s="49"/>
      <c r="G16" s="40">
        <v>26158</v>
      </c>
      <c r="H16" s="41">
        <v>38</v>
      </c>
      <c r="I16" s="85">
        <f t="shared" si="1"/>
        <v>11612.340277520547</v>
      </c>
      <c r="J16" s="25">
        <f t="shared" si="2"/>
        <v>8586.3058438579719</v>
      </c>
    </row>
    <row r="17" spans="1:10" x14ac:dyDescent="0.25">
      <c r="A17" s="20"/>
      <c r="B17" s="21"/>
      <c r="C17" s="22">
        <v>38</v>
      </c>
      <c r="D17" s="50"/>
      <c r="E17" s="42">
        <f t="shared" si="0"/>
        <v>36.839705504568194</v>
      </c>
      <c r="F17" s="49"/>
      <c r="G17" s="40">
        <v>26158</v>
      </c>
      <c r="H17" s="41">
        <v>38</v>
      </c>
      <c r="I17" s="85">
        <f t="shared" si="1"/>
        <v>11523.754356736941</v>
      </c>
      <c r="J17" s="25">
        <f t="shared" si="2"/>
        <v>8520.5892854131598</v>
      </c>
    </row>
    <row r="18" spans="1:10" x14ac:dyDescent="0.25">
      <c r="A18" s="20"/>
      <c r="B18" s="21"/>
      <c r="C18" s="22">
        <v>39</v>
      </c>
      <c r="D18" s="50"/>
      <c r="E18" s="42">
        <f t="shared" si="0"/>
        <v>37.11476680788823</v>
      </c>
      <c r="F18" s="49"/>
      <c r="G18" s="40">
        <v>26158</v>
      </c>
      <c r="H18" s="41">
        <v>38</v>
      </c>
      <c r="I18" s="85">
        <f t="shared" si="1"/>
        <v>11438.632265593791</v>
      </c>
      <c r="J18" s="25">
        <f t="shared" si="2"/>
        <v>8457.442333526551</v>
      </c>
    </row>
    <row r="19" spans="1:10" x14ac:dyDescent="0.25">
      <c r="A19" s="20"/>
      <c r="B19" s="21"/>
      <c r="C19" s="22">
        <v>40</v>
      </c>
      <c r="D19" s="50"/>
      <c r="E19" s="42">
        <f t="shared" si="0"/>
        <v>37.383280557170508</v>
      </c>
      <c r="F19" s="49"/>
      <c r="G19" s="40">
        <v>26158</v>
      </c>
      <c r="H19" s="41">
        <v>38</v>
      </c>
      <c r="I19" s="85">
        <f t="shared" si="1"/>
        <v>11356.744681941482</v>
      </c>
      <c r="J19" s="25">
        <f t="shared" si="2"/>
        <v>8396.6948679091092</v>
      </c>
    </row>
    <row r="20" spans="1:10" x14ac:dyDescent="0.25">
      <c r="A20" s="20"/>
      <c r="B20" s="21"/>
      <c r="C20" s="22">
        <v>41</v>
      </c>
      <c r="D20" s="50"/>
      <c r="E20" s="42">
        <f t="shared" si="0"/>
        <v>37.645570138975557</v>
      </c>
      <c r="F20" s="49"/>
      <c r="G20" s="40">
        <v>26158</v>
      </c>
      <c r="H20" s="41">
        <v>38</v>
      </c>
      <c r="I20" s="85">
        <f t="shared" si="1"/>
        <v>11277.88311075994</v>
      </c>
      <c r="J20" s="25">
        <f t="shared" si="2"/>
        <v>8338.1922186646425</v>
      </c>
    </row>
    <row r="21" spans="1:10" x14ac:dyDescent="0.25">
      <c r="A21" s="20"/>
      <c r="B21" s="21"/>
      <c r="C21" s="22">
        <v>42</v>
      </c>
      <c r="D21" s="50"/>
      <c r="E21" s="42">
        <f t="shared" si="0"/>
        <v>37.901935557823556</v>
      </c>
      <c r="F21" s="49"/>
      <c r="G21" s="40">
        <v>26158</v>
      </c>
      <c r="H21" s="41">
        <v>38</v>
      </c>
      <c r="I21" s="85">
        <f t="shared" si="1"/>
        <v>11201.857512091066</v>
      </c>
      <c r="J21" s="25">
        <f t="shared" si="2"/>
        <v>8281.7934065957452</v>
      </c>
    </row>
    <row r="22" spans="1:10" x14ac:dyDescent="0.25">
      <c r="A22" s="20"/>
      <c r="B22" s="21"/>
      <c r="C22" s="22">
        <v>43</v>
      </c>
      <c r="D22" s="50"/>
      <c r="E22" s="42">
        <f t="shared" si="0"/>
        <v>38.152655637390396</v>
      </c>
      <c r="F22" s="49"/>
      <c r="G22" s="40">
        <v>26158</v>
      </c>
      <c r="H22" s="41">
        <v>38</v>
      </c>
      <c r="I22" s="85">
        <f t="shared" si="1"/>
        <v>11128.494250820173</v>
      </c>
      <c r="J22" s="25">
        <f t="shared" si="2"/>
        <v>8227.3696222701565</v>
      </c>
    </row>
    <row r="23" spans="1:10" x14ac:dyDescent="0.25">
      <c r="A23" s="20"/>
      <c r="B23" s="21"/>
      <c r="C23" s="22">
        <v>44</v>
      </c>
      <c r="D23" s="50"/>
      <c r="E23" s="42">
        <f t="shared" si="0"/>
        <v>38.397989968621637</v>
      </c>
      <c r="F23" s="49"/>
      <c r="G23" s="40">
        <v>26158</v>
      </c>
      <c r="H23" s="41">
        <v>38</v>
      </c>
      <c r="I23" s="85">
        <f t="shared" si="1"/>
        <v>11057.634317988472</v>
      </c>
      <c r="J23" s="25">
        <f t="shared" si="2"/>
        <v>8174.8029065196361</v>
      </c>
    </row>
    <row r="24" spans="1:10" x14ac:dyDescent="0.25">
      <c r="A24" s="20"/>
      <c r="B24" s="21"/>
      <c r="C24" s="22">
        <v>45</v>
      </c>
      <c r="D24" s="50"/>
      <c r="E24" s="42">
        <f t="shared" si="0"/>
        <v>38.638180638898589</v>
      </c>
      <c r="F24" s="49"/>
      <c r="G24" s="40">
        <v>26158</v>
      </c>
      <c r="H24" s="41">
        <v>38</v>
      </c>
      <c r="I24" s="85">
        <f t="shared" si="1"/>
        <v>10989.131782173421</v>
      </c>
      <c r="J24" s="25">
        <f t="shared" si="2"/>
        <v>8123.9850016123291</v>
      </c>
    </row>
    <row r="25" spans="1:10" x14ac:dyDescent="0.25">
      <c r="A25" s="20"/>
      <c r="B25" s="21"/>
      <c r="C25" s="22">
        <v>46</v>
      </c>
      <c r="D25" s="50"/>
      <c r="E25" s="42">
        <f t="shared" si="0"/>
        <v>38.873453771137527</v>
      </c>
      <c r="F25" s="49"/>
      <c r="G25" s="40">
        <v>26158</v>
      </c>
      <c r="H25" s="41">
        <v>38</v>
      </c>
      <c r="I25" s="85">
        <f t="shared" si="1"/>
        <v>10922.852436604535</v>
      </c>
      <c r="J25" s="25">
        <f t="shared" si="2"/>
        <v>8074.8163476294758</v>
      </c>
    </row>
    <row r="26" spans="1:10" x14ac:dyDescent="0.25">
      <c r="A26" s="20"/>
      <c r="B26" s="21"/>
      <c r="C26" s="22">
        <v>47</v>
      </c>
      <c r="D26" s="50"/>
      <c r="E26" s="42">
        <f t="shared" si="0"/>
        <v>39.104020897353799</v>
      </c>
      <c r="F26" s="49"/>
      <c r="G26" s="40">
        <v>26158</v>
      </c>
      <c r="H26" s="41">
        <v>38</v>
      </c>
      <c r="I26" s="85">
        <f t="shared" si="1"/>
        <v>10858.672613455812</v>
      </c>
      <c r="J26" s="25">
        <f t="shared" si="2"/>
        <v>8027.2052028603939</v>
      </c>
    </row>
    <row r="27" spans="1:10" x14ac:dyDescent="0.25">
      <c r="A27" s="20"/>
      <c r="B27" s="21"/>
      <c r="C27" s="22">
        <v>48</v>
      </c>
      <c r="D27" s="50"/>
      <c r="E27" s="42">
        <f t="shared" si="0"/>
        <v>39.330080187606455</v>
      </c>
      <c r="F27" s="49"/>
      <c r="G27" s="40">
        <v>26158</v>
      </c>
      <c r="H27" s="41">
        <v>38</v>
      </c>
      <c r="I27" s="85">
        <f t="shared" si="1"/>
        <v>10796.478141454074</v>
      </c>
      <c r="J27" s="25">
        <f t="shared" si="2"/>
        <v>7981.066870514891</v>
      </c>
    </row>
    <row r="28" spans="1:10" x14ac:dyDescent="0.25">
      <c r="A28" s="20"/>
      <c r="B28" s="21"/>
      <c r="C28" s="22">
        <v>49</v>
      </c>
      <c r="D28" s="50"/>
      <c r="E28" s="42">
        <f t="shared" si="0"/>
        <v>39.551817552219035</v>
      </c>
      <c r="F28" s="49"/>
      <c r="G28" s="40">
        <v>26158</v>
      </c>
      <c r="H28" s="41">
        <v>38</v>
      </c>
      <c r="I28" s="85">
        <f t="shared" si="1"/>
        <v>10736.163426784427</v>
      </c>
      <c r="J28" s="25">
        <f t="shared" si="2"/>
        <v>7936.3230169023936</v>
      </c>
    </row>
    <row r="29" spans="1:10" x14ac:dyDescent="0.25">
      <c r="A29" s="20"/>
      <c r="B29" s="21"/>
      <c r="C29" s="22">
        <v>50</v>
      </c>
      <c r="D29" s="50"/>
      <c r="E29" s="42">
        <f t="shared" si="0"/>
        <v>39.769407632641027</v>
      </c>
      <c r="F29" s="49"/>
      <c r="G29" s="40">
        <v>26158</v>
      </c>
      <c r="H29" s="41">
        <v>38</v>
      </c>
      <c r="I29" s="85">
        <f t="shared" si="1"/>
        <v>10677.630640430047</v>
      </c>
      <c r="J29" s="25">
        <f t="shared" si="2"/>
        <v>7892.9010685682833</v>
      </c>
    </row>
    <row r="30" spans="1:10" x14ac:dyDescent="0.25">
      <c r="A30" s="20"/>
      <c r="B30" s="21"/>
      <c r="C30" s="22">
        <v>51</v>
      </c>
      <c r="D30" s="50"/>
      <c r="E30" s="42">
        <f t="shared" si="0"/>
        <v>39.9830146941839</v>
      </c>
      <c r="F30" s="49"/>
      <c r="G30" s="40">
        <v>26158</v>
      </c>
      <c r="H30" s="41">
        <v>38</v>
      </c>
      <c r="I30" s="85">
        <f t="shared" si="1"/>
        <v>10620.788997687825</v>
      </c>
      <c r="J30" s="25">
        <f t="shared" si="2"/>
        <v>7850.7336778099589</v>
      </c>
    </row>
    <row r="31" spans="1:10" x14ac:dyDescent="0.25">
      <c r="A31" s="20"/>
      <c r="B31" s="21"/>
      <c r="C31" s="22">
        <v>52</v>
      </c>
      <c r="D31" s="50"/>
      <c r="E31" s="42">
        <f t="shared" si="0"/>
        <v>40.192793432066622</v>
      </c>
      <c r="F31" s="49"/>
      <c r="G31" s="40">
        <v>26158</v>
      </c>
      <c r="H31" s="41">
        <v>38</v>
      </c>
      <c r="I31" s="85">
        <f t="shared" si="1"/>
        <v>10565.554117759253</v>
      </c>
      <c r="J31" s="25">
        <f t="shared" si="2"/>
        <v>7809.7582475958843</v>
      </c>
    </row>
    <row r="32" spans="1:10" x14ac:dyDescent="0.25">
      <c r="A32" s="20"/>
      <c r="B32" s="21"/>
      <c r="C32" s="22">
        <v>53</v>
      </c>
      <c r="D32" s="50"/>
      <c r="E32" s="42">
        <f t="shared" si="0"/>
        <v>40.398889700680215</v>
      </c>
      <c r="F32" s="49"/>
      <c r="G32" s="40">
        <v>26158</v>
      </c>
      <c r="H32" s="41">
        <v>38</v>
      </c>
      <c r="I32" s="85">
        <f t="shared" si="1"/>
        <v>10511.847453111453</v>
      </c>
      <c r="J32" s="25">
        <f t="shared" si="2"/>
        <v>7769.9165082429172</v>
      </c>
    </row>
    <row r="33" spans="1:10" x14ac:dyDescent="0.25">
      <c r="A33" s="20"/>
      <c r="B33" s="21"/>
      <c r="C33" s="22">
        <v>54</v>
      </c>
      <c r="D33" s="50"/>
      <c r="E33" s="42">
        <f t="shared" si="0"/>
        <v>40.601441174684332</v>
      </c>
      <c r="F33" s="49"/>
      <c r="G33" s="40">
        <v>26158</v>
      </c>
      <c r="H33" s="41">
        <v>38</v>
      </c>
      <c r="I33" s="85">
        <f t="shared" si="1"/>
        <v>10459.595779802756</v>
      </c>
      <c r="J33" s="25">
        <f t="shared" si="2"/>
        <v>7731.1541393195512</v>
      </c>
    </row>
    <row r="34" spans="1:10" x14ac:dyDescent="0.25">
      <c r="A34" s="20"/>
      <c r="B34" s="21"/>
      <c r="C34" s="22">
        <v>55</v>
      </c>
      <c r="D34" s="50"/>
      <c r="E34" s="42">
        <f t="shared" si="0"/>
        <v>40.800577949441951</v>
      </c>
      <c r="F34" s="49"/>
      <c r="G34" s="40">
        <v>26158</v>
      </c>
      <c r="H34" s="41">
        <v>38</v>
      </c>
      <c r="I34" s="85">
        <f t="shared" si="1"/>
        <v>10408.730741224401</v>
      </c>
      <c r="J34" s="25">
        <f t="shared" si="2"/>
        <v>7693.420431175371</v>
      </c>
    </row>
    <row r="35" spans="1:10" x14ac:dyDescent="0.25">
      <c r="A35" s="20"/>
      <c r="B35" s="21"/>
      <c r="C35" s="22">
        <v>56</v>
      </c>
      <c r="D35" s="50"/>
      <c r="E35" s="42">
        <f t="shared" si="0"/>
        <v>40.996423087351744</v>
      </c>
      <c r="F35" s="49"/>
      <c r="G35" s="40">
        <v>26158</v>
      </c>
      <c r="H35" s="41">
        <v>38</v>
      </c>
      <c r="I35" s="85">
        <f t="shared" si="1"/>
        <v>10359.188438767604</v>
      </c>
      <c r="J35" s="25">
        <f t="shared" si="2"/>
        <v>7656.6679812816037</v>
      </c>
    </row>
    <row r="36" spans="1:10" x14ac:dyDescent="0.25">
      <c r="A36" s="20"/>
      <c r="B36" s="21"/>
      <c r="C36" s="22">
        <v>57</v>
      </c>
      <c r="D36" s="50"/>
      <c r="E36" s="42">
        <f t="shared" si="0"/>
        <v>41.189093115824463</v>
      </c>
      <c r="F36" s="49"/>
      <c r="G36" s="40">
        <v>26158</v>
      </c>
      <c r="H36" s="41">
        <v>38</v>
      </c>
      <c r="I36" s="85">
        <f t="shared" si="1"/>
        <v>10310.909063818082</v>
      </c>
      <c r="J36" s="25">
        <f t="shared" si="2"/>
        <v>7620.8524212300299</v>
      </c>
    </row>
    <row r="37" spans="1:10" x14ac:dyDescent="0.25">
      <c r="A37" s="20"/>
      <c r="B37" s="21"/>
      <c r="C37" s="22">
        <v>58</v>
      </c>
      <c r="D37" s="50"/>
      <c r="E37" s="42">
        <f t="shared" si="0"/>
        <v>41.378698481950188</v>
      </c>
      <c r="F37" s="49"/>
      <c r="G37" s="40">
        <v>26158</v>
      </c>
      <c r="H37" s="41">
        <v>38</v>
      </c>
      <c r="I37" s="85">
        <f t="shared" si="1"/>
        <v>10263.836566236478</v>
      </c>
      <c r="J37" s="25">
        <f t="shared" si="2"/>
        <v>7585.9321707985737</v>
      </c>
    </row>
    <row r="38" spans="1:10" x14ac:dyDescent="0.25">
      <c r="A38" s="20"/>
      <c r="B38" s="21"/>
      <c r="C38" s="22">
        <v>59</v>
      </c>
      <c r="D38" s="50"/>
      <c r="E38" s="42">
        <f t="shared" si="0"/>
        <v>41.565343968299246</v>
      </c>
      <c r="F38" s="49"/>
      <c r="G38" s="40">
        <v>26158</v>
      </c>
      <c r="H38" s="41">
        <v>38</v>
      </c>
      <c r="I38" s="85">
        <f t="shared" si="1"/>
        <v>10217.918355125634</v>
      </c>
      <c r="J38" s="25">
        <f t="shared" si="2"/>
        <v>7551.8682159685695</v>
      </c>
    </row>
    <row r="39" spans="1:10" x14ac:dyDescent="0.25">
      <c r="A39" s="20"/>
      <c r="B39" s="21"/>
      <c r="C39" s="22">
        <v>60</v>
      </c>
      <c r="D39" s="50"/>
      <c r="E39" s="42">
        <f t="shared" si="0"/>
        <v>41.749129073776565</v>
      </c>
      <c r="F39" s="49"/>
      <c r="G39" s="40">
        <v>26158</v>
      </c>
      <c r="H39" s="41">
        <v>38</v>
      </c>
      <c r="I39" s="85">
        <f t="shared" si="1"/>
        <v>10173.105028233447</v>
      </c>
      <c r="J39" s="25">
        <f t="shared" si="2"/>
        <v>7518.623908185049</v>
      </c>
    </row>
    <row r="40" spans="1:10" x14ac:dyDescent="0.25">
      <c r="A40" s="20"/>
      <c r="B40" s="21"/>
      <c r="C40" s="22">
        <v>61</v>
      </c>
      <c r="D40" s="50"/>
      <c r="E40" s="42">
        <f t="shared" si="0"/>
        <v>41.930148362996185</v>
      </c>
      <c r="F40" s="49"/>
      <c r="G40" s="40">
        <v>26158</v>
      </c>
      <c r="H40" s="41">
        <v>38</v>
      </c>
      <c r="I40" s="85">
        <f t="shared" si="1"/>
        <v>10129.350126808005</v>
      </c>
      <c r="J40" s="25">
        <f t="shared" si="2"/>
        <v>7486.1647824985193</v>
      </c>
    </row>
    <row r="41" spans="1:10" x14ac:dyDescent="0.25">
      <c r="A41" s="20"/>
      <c r="B41" s="21"/>
      <c r="C41" s="22">
        <v>62</v>
      </c>
      <c r="D41" s="50"/>
      <c r="E41" s="42">
        <f t="shared" si="0"/>
        <v>42.10849178724726</v>
      </c>
      <c r="F41" s="49"/>
      <c r="G41" s="40">
        <v>26158</v>
      </c>
      <c r="H41" s="41">
        <v>38</v>
      </c>
      <c r="I41" s="85">
        <f t="shared" si="1"/>
        <v>10086.609913123209</v>
      </c>
      <c r="J41" s="25">
        <f t="shared" si="2"/>
        <v>7454.4583925246352</v>
      </c>
    </row>
    <row r="42" spans="1:10" x14ac:dyDescent="0.25">
      <c r="A42" s="20"/>
      <c r="B42" s="21"/>
      <c r="C42" s="22">
        <v>63</v>
      </c>
      <c r="D42" s="50"/>
      <c r="E42" s="42">
        <f t="shared" si="0"/>
        <v>42.284244979779402</v>
      </c>
      <c r="F42" s="49"/>
      <c r="G42" s="40">
        <v>26158</v>
      </c>
      <c r="H42" s="41">
        <v>38</v>
      </c>
      <c r="I42" s="85">
        <f t="shared" si="1"/>
        <v>10044.843168237825</v>
      </c>
      <c r="J42" s="25">
        <f t="shared" si="2"/>
        <v>7423.4741604138153</v>
      </c>
    </row>
    <row r="43" spans="1:10" x14ac:dyDescent="0.25">
      <c r="A43" s="20"/>
      <c r="B43" s="21"/>
      <c r="C43" s="22">
        <v>64</v>
      </c>
      <c r="D43" s="50"/>
      <c r="E43" s="42">
        <f t="shared" si="0"/>
        <v>42.45748952783422</v>
      </c>
      <c r="F43" s="49"/>
      <c r="G43" s="40">
        <v>26158</v>
      </c>
      <c r="H43" s="41">
        <v>38</v>
      </c>
      <c r="I43" s="85">
        <f t="shared" si="1"/>
        <v>10004.011007848307</v>
      </c>
      <c r="J43" s="25">
        <f t="shared" si="2"/>
        <v>7393.1832402435502</v>
      </c>
    </row>
    <row r="44" spans="1:10" x14ac:dyDescent="0.25">
      <c r="A44" s="20"/>
      <c r="B44" s="21"/>
      <c r="C44" s="22">
        <v>65</v>
      </c>
      <c r="D44" s="50"/>
      <c r="E44" s="42">
        <f t="shared" si="0"/>
        <v>42.628303223586521</v>
      </c>
      <c r="F44" s="49"/>
      <c r="G44" s="40">
        <v>26158</v>
      </c>
      <c r="H44" s="41">
        <v>38</v>
      </c>
      <c r="I44" s="85">
        <f t="shared" si="1"/>
        <v>9964.0767143525063</v>
      </c>
      <c r="J44" s="25">
        <f t="shared" si="2"/>
        <v>7363.5583934365768</v>
      </c>
    </row>
    <row r="45" spans="1:10" x14ac:dyDescent="0.25">
      <c r="A45" s="20"/>
      <c r="B45" s="21"/>
      <c r="C45" s="22">
        <v>66</v>
      </c>
      <c r="D45" s="50"/>
      <c r="E45" s="42">
        <f t="shared" si="0"/>
        <v>42.796760295927271</v>
      </c>
      <c r="F45" s="49"/>
      <c r="G45" s="40">
        <v>26158</v>
      </c>
      <c r="H45" s="41">
        <v>38</v>
      </c>
      <c r="I45" s="85">
        <f t="shared" si="1"/>
        <v>9925.0055834639224</v>
      </c>
      <c r="J45" s="25">
        <f t="shared" si="2"/>
        <v>7334.5738749732354</v>
      </c>
    </row>
    <row r="46" spans="1:10" x14ac:dyDescent="0.25">
      <c r="A46" s="20"/>
      <c r="B46" s="21"/>
      <c r="C46" s="22">
        <v>67</v>
      </c>
      <c r="D46" s="50"/>
      <c r="E46" s="42">
        <f t="shared" si="0"/>
        <v>42.962931624817379</v>
      </c>
      <c r="F46" s="49"/>
      <c r="G46" s="40">
        <v>26158</v>
      </c>
      <c r="H46" s="41">
        <v>38</v>
      </c>
      <c r="I46" s="85">
        <f t="shared" si="1"/>
        <v>9886.7647839091933</v>
      </c>
      <c r="J46" s="25">
        <f t="shared" si="2"/>
        <v>7306.2053293094905</v>
      </c>
    </row>
    <row r="47" spans="1:10" x14ac:dyDescent="0.25">
      <c r="A47" s="20"/>
      <c r="B47" s="21"/>
      <c r="C47" s="22">
        <v>68</v>
      </c>
      <c r="D47" s="50"/>
      <c r="E47" s="42">
        <f t="shared" si="0"/>
        <v>43.126884939761474</v>
      </c>
      <c r="F47" s="49"/>
      <c r="G47" s="40">
        <v>26158</v>
      </c>
      <c r="H47" s="41">
        <v>38</v>
      </c>
      <c r="I47" s="85">
        <f t="shared" si="1"/>
        <v>9849.3232289097541</v>
      </c>
      <c r="J47" s="25">
        <f t="shared" si="2"/>
        <v>7278.4296950369089</v>
      </c>
    </row>
    <row r="48" spans="1:10" x14ac:dyDescent="0.25">
      <c r="A48" s="20"/>
      <c r="B48" s="21"/>
      <c r="C48" s="22">
        <v>69</v>
      </c>
      <c r="D48" s="50"/>
      <c r="E48" s="42">
        <f t="shared" si="0"/>
        <v>43.288685003792963</v>
      </c>
      <c r="F48" s="49"/>
      <c r="G48" s="40">
        <v>26158</v>
      </c>
      <c r="H48" s="41">
        <v>38</v>
      </c>
      <c r="I48" s="85">
        <f t="shared" si="1"/>
        <v>9812.6514582950513</v>
      </c>
      <c r="J48" s="25">
        <f t="shared" si="2"/>
        <v>7251.2251174295625</v>
      </c>
    </row>
    <row r="49" spans="1:10" x14ac:dyDescent="0.25">
      <c r="A49" s="20"/>
      <c r="B49" s="21"/>
      <c r="C49" s="22">
        <v>70</v>
      </c>
      <c r="D49" s="50"/>
      <c r="E49" s="42">
        <f t="shared" si="0"/>
        <v>43.448393784221444</v>
      </c>
      <c r="F49" s="49"/>
      <c r="G49" s="40">
        <v>26158</v>
      </c>
      <c r="H49" s="41">
        <v>38</v>
      </c>
      <c r="I49" s="85">
        <f t="shared" si="1"/>
        <v>9776.721530222896</v>
      </c>
      <c r="J49" s="25">
        <f t="shared" si="2"/>
        <v>7224.5708681178739</v>
      </c>
    </row>
    <row r="50" spans="1:10" x14ac:dyDescent="0.25">
      <c r="A50" s="20"/>
      <c r="B50" s="21"/>
      <c r="C50" s="22">
        <v>71</v>
      </c>
      <c r="D50" s="50"/>
      <c r="E50" s="42">
        <f t="shared" si="0"/>
        <v>43.606070611268933</v>
      </c>
      <c r="F50" s="49"/>
      <c r="G50" s="40">
        <v>26158</v>
      </c>
      <c r="H50" s="41">
        <v>38</v>
      </c>
      <c r="I50" s="85">
        <f t="shared" si="1"/>
        <v>9741.5069215948079</v>
      </c>
      <c r="J50" s="25">
        <f t="shared" si="2"/>
        <v>7198.4472712127645</v>
      </c>
    </row>
    <row r="51" spans="1:10" x14ac:dyDescent="0.25">
      <c r="A51" s="20"/>
      <c r="B51" s="21"/>
      <c r="C51" s="22">
        <v>72</v>
      </c>
      <c r="D51" s="50"/>
      <c r="E51" s="42">
        <f t="shared" si="0"/>
        <v>43.761772325611695</v>
      </c>
      <c r="F51" s="49"/>
      <c r="G51" s="40">
        <v>26158</v>
      </c>
      <c r="H51" s="41">
        <v>38</v>
      </c>
      <c r="I51" s="85">
        <f t="shared" si="1"/>
        <v>9706.982436352584</v>
      </c>
      <c r="J51" s="25">
        <f t="shared" si="2"/>
        <v>7172.8356352763967</v>
      </c>
    </row>
    <row r="52" spans="1:10" x14ac:dyDescent="0.25">
      <c r="A52" s="20"/>
      <c r="B52" s="21"/>
      <c r="C52" s="22">
        <v>73</v>
      </c>
      <c r="D52" s="50"/>
      <c r="E52" s="42">
        <f t="shared" si="0"/>
        <v>43.915553415745627</v>
      </c>
      <c r="F52" s="49"/>
      <c r="G52" s="40">
        <v>26158</v>
      </c>
      <c r="H52" s="41">
        <v>38</v>
      </c>
      <c r="I52" s="85">
        <f t="shared" si="1"/>
        <v>9673.1241209290765</v>
      </c>
      <c r="J52" s="25">
        <f t="shared" si="2"/>
        <v>7147.7181906002043</v>
      </c>
    </row>
    <row r="53" spans="1:10" x14ac:dyDescent="0.25">
      <c r="A53" s="20"/>
      <c r="B53" s="21"/>
      <c r="C53" s="22">
        <v>74</v>
      </c>
      <c r="D53" s="50"/>
      <c r="E53" s="42">
        <f t="shared" si="0"/>
        <v>44.067466146006296</v>
      </c>
      <c r="F53" s="49"/>
      <c r="G53" s="40">
        <v>26158</v>
      </c>
      <c r="H53" s="41">
        <v>38</v>
      </c>
      <c r="I53" s="85">
        <f t="shared" si="1"/>
        <v>9639.9091862023743</v>
      </c>
      <c r="J53" s="25">
        <f t="shared" si="2"/>
        <v>7123.0780313073992</v>
      </c>
    </row>
    <row r="54" spans="1:10" x14ac:dyDescent="0.25">
      <c r="A54" s="20"/>
      <c r="B54" s="21"/>
      <c r="C54" s="22">
        <v>75</v>
      </c>
      <c r="D54" s="50"/>
      <c r="E54" s="42">
        <f t="shared" si="0"/>
        <v>44.217560675996054</v>
      </c>
      <c r="F54" s="49"/>
      <c r="G54" s="40">
        <v>26158</v>
      </c>
      <c r="H54" s="41">
        <v>38</v>
      </c>
      <c r="I54" s="85">
        <f t="shared" si="1"/>
        <v>9607.3159353700248</v>
      </c>
      <c r="J54" s="25">
        <f t="shared" si="2"/>
        <v>7098.8990618471989</v>
      </c>
    </row>
    <row r="55" spans="1:10" x14ac:dyDescent="0.25">
      <c r="A55" s="20"/>
      <c r="B55" s="21"/>
      <c r="C55" s="22">
        <v>76</v>
      </c>
      <c r="D55" s="50"/>
      <c r="E55" s="42">
        <f t="shared" si="0"/>
        <v>44.365885172101606</v>
      </c>
      <c r="F55" s="49"/>
      <c r="G55" s="40">
        <v>26158</v>
      </c>
      <c r="H55" s="41">
        <v>38</v>
      </c>
      <c r="I55" s="85">
        <f t="shared" si="1"/>
        <v>9575.3236972194136</v>
      </c>
      <c r="J55" s="25">
        <f t="shared" si="2"/>
        <v>7075.1659474921462</v>
      </c>
    </row>
    <row r="56" spans="1:10" x14ac:dyDescent="0.25">
      <c r="A56" s="20"/>
      <c r="B56" s="21"/>
      <c r="C56" s="22">
        <v>77</v>
      </c>
      <c r="D56" s="50"/>
      <c r="E56" s="42">
        <f t="shared" si="0"/>
        <v>44.512485911721939</v>
      </c>
      <c r="F56" s="49"/>
      <c r="G56" s="40">
        <v>26158</v>
      </c>
      <c r="H56" s="41">
        <v>38</v>
      </c>
      <c r="I56" s="85">
        <f t="shared" si="1"/>
        <v>9543.9127643233296</v>
      </c>
      <c r="J56" s="25">
        <f t="shared" si="2"/>
        <v>7051.8640684891161</v>
      </c>
    </row>
    <row r="57" spans="1:10" x14ac:dyDescent="0.25">
      <c r="A57" s="20"/>
      <c r="B57" s="21"/>
      <c r="C57" s="22">
        <v>78</v>
      </c>
      <c r="D57" s="50"/>
      <c r="E57" s="42">
        <f t="shared" si="0"/>
        <v>44.657407380771438</v>
      </c>
      <c r="F57" s="49"/>
      <c r="G57" s="40">
        <v>26158</v>
      </c>
      <c r="H57" s="41">
        <v>38</v>
      </c>
      <c r="I57" s="85">
        <f t="shared" si="1"/>
        <v>9513.0643357364243</v>
      </c>
      <c r="J57" s="25">
        <f t="shared" si="2"/>
        <v>7028.9794775492755</v>
      </c>
    </row>
    <row r="58" spans="1:10" x14ac:dyDescent="0.25">
      <c r="A58" s="20"/>
      <c r="B58" s="21"/>
      <c r="C58" s="22">
        <v>79</v>
      </c>
      <c r="D58" s="50"/>
      <c r="E58" s="42">
        <f t="shared" si="0"/>
        <v>44.800692364972093</v>
      </c>
      <c r="F58" s="49"/>
      <c r="G58" s="40">
        <v>26158</v>
      </c>
      <c r="H58" s="41">
        <v>38</v>
      </c>
      <c r="I58" s="85">
        <f t="shared" si="1"/>
        <v>9482.7604638099347</v>
      </c>
      <c r="J58" s="25">
        <f t="shared" si="2"/>
        <v>7006.4988603931251</v>
      </c>
    </row>
    <row r="59" spans="1:10" x14ac:dyDescent="0.25">
      <c r="A59" s="20"/>
      <c r="B59" s="21"/>
      <c r="C59" s="22">
        <v>80</v>
      </c>
      <c r="D59" s="50"/>
      <c r="E59" s="42">
        <f t="shared" si="0"/>
        <v>44.942382035403512</v>
      </c>
      <c r="F59" s="49"/>
      <c r="G59" s="40">
        <v>26158</v>
      </c>
      <c r="H59" s="41">
        <v>38</v>
      </c>
      <c r="I59" s="85">
        <f t="shared" si="1"/>
        <v>9452.9840047791986</v>
      </c>
      <c r="J59" s="25">
        <f t="shared" si="2"/>
        <v>6984.4094990943604</v>
      </c>
    </row>
    <row r="60" spans="1:10" x14ac:dyDescent="0.25">
      <c r="A60" s="20"/>
      <c r="B60" s="21"/>
      <c r="C60" s="22">
        <v>81</v>
      </c>
      <c r="D60" s="50"/>
      <c r="E60" s="42">
        <f t="shared" si="0"/>
        <v>45.082516028738944</v>
      </c>
      <c r="F60" s="49"/>
      <c r="G60" s="40">
        <v>26158</v>
      </c>
      <c r="H60" s="41">
        <v>38</v>
      </c>
      <c r="I60" s="85">
        <f t="shared" si="1"/>
        <v>9423.71857281134</v>
      </c>
      <c r="J60" s="25">
        <f t="shared" si="2"/>
        <v>6962.6992379906078</v>
      </c>
    </row>
    <row r="61" spans="1:10" x14ac:dyDescent="0.25">
      <c r="A61" s="20"/>
      <c r="B61" s="21"/>
      <c r="C61" s="22">
        <v>82</v>
      </c>
      <c r="D61" s="50"/>
      <c r="E61" s="42">
        <f t="shared" si="0"/>
        <v>45.221132522558356</v>
      </c>
      <c r="F61" s="49"/>
      <c r="G61" s="40">
        <v>26158</v>
      </c>
      <c r="H61" s="41">
        <v>38</v>
      </c>
      <c r="I61" s="85">
        <f t="shared" si="1"/>
        <v>9394.948497230198</v>
      </c>
      <c r="J61" s="25">
        <f t="shared" si="2"/>
        <v>6941.3564519511847</v>
      </c>
    </row>
    <row r="62" spans="1:10" x14ac:dyDescent="0.25">
      <c r="A62" s="20"/>
      <c r="B62" s="21"/>
      <c r="C62" s="22">
        <v>83</v>
      </c>
      <c r="D62" s="50"/>
      <c r="E62" s="42">
        <f t="shared" si="0"/>
        <v>45.358268306096832</v>
      </c>
      <c r="F62" s="49"/>
      <c r="G62" s="40">
        <v>26158</v>
      </c>
      <c r="H62" s="41">
        <v>38</v>
      </c>
      <c r="I62" s="85">
        <f t="shared" si="1"/>
        <v>9366.658782661787</v>
      </c>
      <c r="J62" s="25">
        <f t="shared" si="2"/>
        <v>6920.3700168114137</v>
      </c>
    </row>
    <row r="63" spans="1:10" x14ac:dyDescent="0.25">
      <c r="A63" s="20"/>
      <c r="B63" s="21"/>
      <c r="C63" s="22">
        <v>84</v>
      </c>
      <c r="D63" s="50"/>
      <c r="E63" s="42">
        <f t="shared" si="0"/>
        <v>45.493958846756151</v>
      </c>
      <c r="F63" s="49"/>
      <c r="G63" s="40">
        <v>26158</v>
      </c>
      <c r="H63" s="41">
        <v>38</v>
      </c>
      <c r="I63" s="85">
        <f t="shared" si="1"/>
        <v>9338.8350718673628</v>
      </c>
      <c r="J63" s="25">
        <f t="shared" si="2"/>
        <v>6899.7292818007136</v>
      </c>
    </row>
    <row r="64" spans="1:10" x14ac:dyDescent="0.25">
      <c r="A64" s="20"/>
      <c r="B64" s="21"/>
      <c r="C64" s="22">
        <v>85</v>
      </c>
      <c r="D64" s="50"/>
      <c r="E64" s="42">
        <f t="shared" si="0"/>
        <v>45.628238352680548</v>
      </c>
      <c r="F64" s="49"/>
      <c r="G64" s="40">
        <v>26158</v>
      </c>
      <c r="H64" s="41">
        <v>38</v>
      </c>
      <c r="I64" s="85">
        <f t="shared" si="1"/>
        <v>9311.4636110522133</v>
      </c>
      <c r="J64" s="25">
        <f t="shared" si="2"/>
        <v>6879.4240438072793</v>
      </c>
    </row>
    <row r="65" spans="1:10" x14ac:dyDescent="0.25">
      <c r="A65" s="20"/>
      <c r="B65" s="21"/>
      <c r="C65" s="22">
        <v>86</v>
      </c>
      <c r="D65" s="50"/>
      <c r="E65" s="42">
        <f t="shared" si="0"/>
        <v>45.761139831672779</v>
      </c>
      <c r="F65" s="49"/>
      <c r="G65" s="40">
        <v>26158</v>
      </c>
      <c r="H65" s="41">
        <v>38</v>
      </c>
      <c r="I65" s="85">
        <f t="shared" si="1"/>
        <v>9284.5312174574974</v>
      </c>
      <c r="J65" s="25">
        <f t="shared" si="2"/>
        <v>6859.4445233364213</v>
      </c>
    </row>
    <row r="66" spans="1:10" x14ac:dyDescent="0.25">
      <c r="A66" s="20"/>
      <c r="B66" s="21"/>
      <c r="C66" s="22">
        <v>87</v>
      </c>
      <c r="D66" s="50"/>
      <c r="E66" s="42">
        <f t="shared" si="0"/>
        <v>45.892695146704398</v>
      </c>
      <c r="F66" s="49"/>
      <c r="G66" s="40">
        <v>26158</v>
      </c>
      <c r="H66" s="41">
        <v>38</v>
      </c>
      <c r="I66" s="85">
        <f t="shared" si="1"/>
        <v>9258.0252490593939</v>
      </c>
      <c r="J66" s="25">
        <f t="shared" si="2"/>
        <v>6839.7813420321909</v>
      </c>
    </row>
    <row r="67" spans="1:10" x14ac:dyDescent="0.25">
      <c r="A67" s="20"/>
      <c r="B67" s="21"/>
      <c r="C67" s="22">
        <v>88</v>
      </c>
      <c r="D67" s="50"/>
      <c r="E67" s="42">
        <f t="shared" si="0"/>
        <v>46.022935068253815</v>
      </c>
      <c r="F67" s="49"/>
      <c r="G67" s="40">
        <v>26158</v>
      </c>
      <c r="H67" s="41">
        <v>38</v>
      </c>
      <c r="I67" s="85">
        <f t="shared" si="1"/>
        <v>9231.9335762154024</v>
      </c>
      <c r="J67" s="25">
        <f t="shared" si="2"/>
        <v>6820.4255016434727</v>
      </c>
    </row>
    <row r="68" spans="1:10" x14ac:dyDescent="0.25">
      <c r="A68" s="20"/>
      <c r="B68" s="21"/>
      <c r="C68" s="22">
        <v>89</v>
      </c>
      <c r="D68" s="50"/>
      <c r="E68" s="42">
        <f t="shared" si="0"/>
        <v>46.151889323687207</v>
      </c>
      <c r="F68" s="49"/>
      <c r="G68" s="40">
        <v>26158</v>
      </c>
      <c r="H68" s="41">
        <v>38</v>
      </c>
      <c r="I68" s="85">
        <f t="shared" si="1"/>
        <v>9206.2445551114179</v>
      </c>
      <c r="J68" s="25">
        <f t="shared" si="2"/>
        <v>6801.3683643259765</v>
      </c>
    </row>
    <row r="69" spans="1:10" x14ac:dyDescent="0.25">
      <c r="A69" s="20"/>
      <c r="B69" s="21"/>
      <c r="C69" s="22">
        <v>90</v>
      </c>
      <c r="D69" s="50"/>
      <c r="E69" s="42">
        <f t="shared" si="0"/>
        <v>46.279586643880556</v>
      </c>
      <c r="F69" s="49"/>
      <c r="G69" s="40">
        <v>26158</v>
      </c>
      <c r="H69" s="41">
        <v>38</v>
      </c>
      <c r="I69" s="85">
        <f t="shared" si="1"/>
        <v>9180.9470028758296</v>
      </c>
      <c r="J69" s="25">
        <f t="shared" si="2"/>
        <v>6782.6016341808818</v>
      </c>
    </row>
    <row r="70" spans="1:10" x14ac:dyDescent="0.25">
      <c r="A70" s="20"/>
      <c r="B70" s="21"/>
      <c r="C70" s="22">
        <v>91</v>
      </c>
      <c r="D70" s="50"/>
      <c r="E70" s="42">
        <f t="shared" si="0"/>
        <v>46.40605480726569</v>
      </c>
      <c r="F70" s="49"/>
      <c r="G70" s="40">
        <v>26158</v>
      </c>
      <c r="H70" s="41">
        <v>38</v>
      </c>
      <c r="I70" s="85">
        <f t="shared" si="1"/>
        <v>9156.0301742381962</v>
      </c>
      <c r="J70" s="25">
        <f t="shared" si="2"/>
        <v>6764.1173399393138</v>
      </c>
    </row>
    <row r="71" spans="1:10" x14ac:dyDescent="0.25">
      <c r="A71" s="20"/>
      <c r="B71" s="21"/>
      <c r="C71" s="22">
        <v>92</v>
      </c>
      <c r="D71" s="50"/>
      <c r="E71" s="42">
        <f t="shared" si="0"/>
        <v>46.531320681469289</v>
      </c>
      <c r="F71" s="49"/>
      <c r="G71" s="40">
        <v>26158</v>
      </c>
      <c r="H71" s="41">
        <v>38</v>
      </c>
      <c r="I71" s="85">
        <f t="shared" si="1"/>
        <v>9131.4837396203275</v>
      </c>
      <c r="J71" s="25">
        <f t="shared" si="2"/>
        <v>6745.907818709441</v>
      </c>
    </row>
    <row r="72" spans="1:10" x14ac:dyDescent="0.25">
      <c r="A72" s="20"/>
      <c r="B72" s="21"/>
      <c r="C72" s="22">
        <v>93</v>
      </c>
      <c r="D72" s="50"/>
      <c r="E72" s="42">
        <f t="shared" si="0"/>
        <v>46.655410262701054</v>
      </c>
      <c r="F72" s="49"/>
      <c r="G72" s="40">
        <v>26158</v>
      </c>
      <c r="H72" s="41">
        <v>38</v>
      </c>
      <c r="I72" s="85">
        <f t="shared" si="1"/>
        <v>9107.2977645569063</v>
      </c>
      <c r="J72" s="25">
        <f t="shared" si="2"/>
        <v>6727.9657007098704</v>
      </c>
    </row>
    <row r="73" spans="1:10" x14ac:dyDescent="0.25">
      <c r="A73" s="20"/>
      <c r="B73" s="21"/>
      <c r="C73" s="22">
        <v>94</v>
      </c>
      <c r="D73" s="50"/>
      <c r="E73" s="42">
        <f t="shared" si="0"/>
        <v>46.778348713035356</v>
      </c>
      <c r="F73" s="49"/>
      <c r="G73" s="40">
        <v>26158</v>
      </c>
      <c r="H73" s="41">
        <v>38</v>
      </c>
      <c r="I73" s="85">
        <f t="shared" si="1"/>
        <v>9083.4626903512126</v>
      </c>
      <c r="J73" s="25">
        <f t="shared" si="2"/>
        <v>6710.2838949192974</v>
      </c>
    </row>
    <row r="74" spans="1:10" x14ac:dyDescent="0.25">
      <c r="A74" s="20"/>
      <c r="B74" s="21"/>
      <c r="C74" s="22">
        <v>95</v>
      </c>
      <c r="D74" s="50"/>
      <c r="E74" s="42">
        <f t="shared" ref="E74:E137" si="3">(5.6*LN(C74)+(C74)/108)/0.5625</f>
        <v>46.900160395720278</v>
      </c>
      <c r="F74" s="49"/>
      <c r="G74" s="40">
        <v>26158</v>
      </c>
      <c r="H74" s="41">
        <v>38</v>
      </c>
      <c r="I74" s="85">
        <f t="shared" ref="I74:I137" si="4">12*1.348*(1/E74*G74)+H74</f>
        <v>9059.9693158791761</v>
      </c>
      <c r="J74" s="25">
        <f t="shared" ref="J74:J137" si="5">12*(1/E74*G74)</f>
        <v>6692.8555755780226</v>
      </c>
    </row>
    <row r="75" spans="1:10" x14ac:dyDescent="0.25">
      <c r="A75" s="20"/>
      <c r="B75" s="21"/>
      <c r="C75" s="22">
        <v>96</v>
      </c>
      <c r="D75" s="50"/>
      <c r="E75" s="42">
        <f t="shared" si="3"/>
        <v>47.020868908637816</v>
      </c>
      <c r="F75" s="49"/>
      <c r="G75" s="40">
        <v>26158</v>
      </c>
      <c r="H75" s="41">
        <v>38</v>
      </c>
      <c r="I75" s="85">
        <f t="shared" si="4"/>
        <v>9036.8087804619445</v>
      </c>
      <c r="J75" s="25">
        <f t="shared" si="5"/>
        <v>6675.674169482154</v>
      </c>
    </row>
    <row r="76" spans="1:10" x14ac:dyDescent="0.25">
      <c r="A76" s="20"/>
      <c r="B76" s="21"/>
      <c r="C76" s="22">
        <v>97</v>
      </c>
      <c r="D76" s="50"/>
      <c r="E76" s="42">
        <f t="shared" si="3"/>
        <v>47.140497116030389</v>
      </c>
      <c r="F76" s="49"/>
      <c r="G76" s="40">
        <v>26158</v>
      </c>
      <c r="H76" s="41">
        <v>38</v>
      </c>
      <c r="I76" s="85">
        <f t="shared" si="4"/>
        <v>9013.9725477335214</v>
      </c>
      <c r="J76" s="25">
        <f t="shared" si="5"/>
        <v>6658.7333440159646</v>
      </c>
    </row>
    <row r="77" spans="1:10" x14ac:dyDescent="0.25">
      <c r="A77" s="20"/>
      <c r="B77" s="21"/>
      <c r="C77" s="22">
        <v>98</v>
      </c>
      <c r="D77" s="50"/>
      <c r="E77" s="42">
        <f t="shared" si="3"/>
        <v>47.259067178600198</v>
      </c>
      <c r="F77" s="49"/>
      <c r="G77" s="40">
        <v>26158</v>
      </c>
      <c r="H77" s="41">
        <v>38</v>
      </c>
      <c r="I77" s="85">
        <f t="shared" si="4"/>
        <v>8991.4523904357156</v>
      </c>
      <c r="J77" s="25">
        <f t="shared" si="5"/>
        <v>6642.0269958721929</v>
      </c>
    </row>
    <row r="78" spans="1:10" x14ac:dyDescent="0.25">
      <c r="A78" s="20"/>
      <c r="B78" s="21"/>
      <c r="C78" s="22">
        <v>99</v>
      </c>
      <c r="D78" s="50"/>
      <c r="E78" s="42">
        <f t="shared" si="3"/>
        <v>47.376600582080655</v>
      </c>
      <c r="F78" s="49"/>
      <c r="G78" s="40">
        <v>26158</v>
      </c>
      <c r="H78" s="41">
        <v>38</v>
      </c>
      <c r="I78" s="85">
        <f t="shared" si="4"/>
        <v>8969.240376078018</v>
      </c>
      <c r="J78" s="25">
        <f t="shared" si="5"/>
        <v>6625.5492404139586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47.493118164371978</v>
      </c>
      <c r="F79" s="49"/>
      <c r="G79" s="40">
        <v>26158</v>
      </c>
      <c r="H79" s="41">
        <v>38</v>
      </c>
      <c r="I79" s="85">
        <f t="shared" si="4"/>
        <v>8947.3288534047406</v>
      </c>
      <c r="J79" s="25">
        <f t="shared" si="5"/>
        <v>6609.2944016355641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47.608640141326646</v>
      </c>
      <c r="F80" s="49"/>
      <c r="G80" s="40">
        <v>26158</v>
      </c>
      <c r="H80" s="41">
        <v>38</v>
      </c>
      <c r="I80" s="85">
        <f t="shared" si="4"/>
        <v>8925.7104396162067</v>
      </c>
      <c r="J80" s="25">
        <f t="shared" si="5"/>
        <v>6593.2570026826452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47.723186131264633</v>
      </c>
      <c r="F81" s="49"/>
      <c r="G81" s="40">
        <v>26158</v>
      </c>
      <c r="H81" s="41">
        <v>38</v>
      </c>
      <c r="I81" s="85">
        <f t="shared" si="4"/>
        <v>8904.3780082947142</v>
      </c>
      <c r="J81" s="25">
        <f t="shared" si="5"/>
        <v>6577.4317568951874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47.836775178292733</v>
      </c>
      <c r="F82" s="49"/>
      <c r="G82" s="40">
        <v>26158</v>
      </c>
      <c r="H82" s="41">
        <v>38</v>
      </c>
      <c r="I82" s="85">
        <f t="shared" si="4"/>
        <v>8883.3246779897472</v>
      </c>
      <c r="J82" s="25">
        <f t="shared" si="5"/>
        <v>6561.8135593395737</v>
      </c>
    </row>
    <row r="83" spans="1:10" x14ac:dyDescent="0.25">
      <c r="A83" s="20"/>
      <c r="B83" s="21"/>
      <c r="C83" s="22">
        <v>104</v>
      </c>
      <c r="D83" s="50"/>
      <c r="E83" s="42">
        <f t="shared" si="3"/>
        <v>47.949425774497143</v>
      </c>
      <c r="F83" s="49"/>
      <c r="G83" s="40">
        <v>26158</v>
      </c>
      <c r="H83" s="41">
        <v>38</v>
      </c>
      <c r="I83" s="85">
        <f t="shared" si="4"/>
        <v>8862.5438014202682</v>
      </c>
      <c r="J83" s="25">
        <f t="shared" si="5"/>
        <v>6546.3974787984189</v>
      </c>
    </row>
    <row r="84" spans="1:10" x14ac:dyDescent="0.25">
      <c r="A84" s="20"/>
      <c r="B84" s="21"/>
      <c r="C84" s="22">
        <v>105</v>
      </c>
      <c r="D84" s="50"/>
      <c r="E84" s="42">
        <f t="shared" si="3"/>
        <v>48.061155881074399</v>
      </c>
      <c r="F84" s="49"/>
      <c r="G84" s="40">
        <v>26158</v>
      </c>
      <c r="H84" s="41">
        <v>38</v>
      </c>
      <c r="I84" s="85">
        <f t="shared" si="4"/>
        <v>8842.0289552549348</v>
      </c>
      <c r="J84" s="25">
        <f t="shared" si="5"/>
        <v>6531.1787501891204</v>
      </c>
    </row>
    <row r="85" spans="1:10" x14ac:dyDescent="0.25">
      <c r="A85" s="32"/>
      <c r="B85" s="33"/>
      <c r="C85" s="22">
        <v>106</v>
      </c>
      <c r="D85" s="51"/>
      <c r="E85" s="42">
        <f t="shared" si="3"/>
        <v>48.171982948460538</v>
      </c>
      <c r="F85" s="49"/>
      <c r="G85" s="40">
        <v>26158</v>
      </c>
      <c r="H85" s="41">
        <v>38</v>
      </c>
      <c r="I85" s="85">
        <f t="shared" si="4"/>
        <v>8821.7739304340248</v>
      </c>
      <c r="J85" s="36">
        <f t="shared" si="5"/>
        <v>6516.1527673842902</v>
      </c>
    </row>
    <row r="86" spans="1:10" x14ac:dyDescent="0.25">
      <c r="A86" s="20"/>
      <c r="B86" s="21"/>
      <c r="C86" s="22">
        <v>107</v>
      </c>
      <c r="D86" s="50"/>
      <c r="E86" s="42">
        <f t="shared" si="3"/>
        <v>48.281923935515394</v>
      </c>
      <c r="F86" s="49"/>
      <c r="G86" s="40">
        <v>26158</v>
      </c>
      <c r="H86" s="41">
        <v>38</v>
      </c>
      <c r="I86" s="85">
        <f t="shared" si="4"/>
        <v>8801.772722999367</v>
      </c>
      <c r="J86" s="25">
        <f t="shared" si="5"/>
        <v>6501.315076409026</v>
      </c>
    </row>
    <row r="87" spans="1:10" x14ac:dyDescent="0.25">
      <c r="A87" s="20"/>
      <c r="B87" s="21"/>
      <c r="C87" s="22">
        <v>108</v>
      </c>
      <c r="D87" s="50"/>
      <c r="E87" s="42">
        <f t="shared" si="3"/>
        <v>48.390995327814458</v>
      </c>
      <c r="F87" s="49"/>
      <c r="G87" s="40">
        <v>26158</v>
      </c>
      <c r="H87" s="41">
        <v>38</v>
      </c>
      <c r="I87" s="85">
        <f t="shared" si="4"/>
        <v>8782.0195254010396</v>
      </c>
      <c r="J87" s="25">
        <f t="shared" si="5"/>
        <v>6486.6613689918686</v>
      </c>
    </row>
    <row r="88" spans="1:10" x14ac:dyDescent="0.25">
      <c r="A88" s="20"/>
      <c r="B88" s="21"/>
      <c r="C88" s="22">
        <v>109</v>
      </c>
      <c r="D88" s="50"/>
      <c r="E88" s="42">
        <f t="shared" si="3"/>
        <v>48.499213155097706</v>
      </c>
      <c r="F88" s="49"/>
      <c r="G88" s="40">
        <v>26158</v>
      </c>
      <c r="H88" s="41">
        <v>38</v>
      </c>
      <c r="I88" s="85">
        <f t="shared" si="4"/>
        <v>8762.5087182517527</v>
      </c>
      <c r="J88" s="25">
        <f t="shared" si="5"/>
        <v>6472.1874764478871</v>
      </c>
    </row>
    <row r="89" spans="1:10" x14ac:dyDescent="0.25">
      <c r="A89" s="20"/>
      <c r="B89" s="21"/>
      <c r="C89" s="22">
        <v>110</v>
      </c>
      <c r="D89" s="50"/>
      <c r="E89" s="42">
        <f t="shared" si="3"/>
        <v>48.606593007921873</v>
      </c>
      <c r="F89" s="49"/>
      <c r="G89" s="40">
        <v>26158</v>
      </c>
      <c r="H89" s="41">
        <v>38</v>
      </c>
      <c r="I89" s="85">
        <f t="shared" si="4"/>
        <v>8743.2348625018458</v>
      </c>
      <c r="J89" s="25">
        <f t="shared" si="5"/>
        <v>6457.8893638737727</v>
      </c>
    </row>
    <row r="90" spans="1:10" x14ac:dyDescent="0.25">
      <c r="A90" s="20"/>
      <c r="B90" s="21"/>
      <c r="C90" s="22">
        <v>111</v>
      </c>
      <c r="D90" s="50"/>
      <c r="E90" s="42">
        <f t="shared" si="3"/>
        <v>48.713150053558842</v>
      </c>
      <c r="F90" s="49"/>
      <c r="G90" s="40">
        <v>26158</v>
      </c>
      <c r="H90" s="41">
        <v>38</v>
      </c>
      <c r="I90" s="85">
        <f t="shared" si="4"/>
        <v>8724.1926920098085</v>
      </c>
      <c r="J90" s="25">
        <f t="shared" si="5"/>
        <v>6443.7631246363553</v>
      </c>
    </row>
    <row r="91" spans="1:10" x14ac:dyDescent="0.25">
      <c r="A91" s="20"/>
      <c r="B91" s="21"/>
      <c r="C91" s="22">
        <v>112</v>
      </c>
      <c r="D91" s="50"/>
      <c r="E91" s="42">
        <f t="shared" si="3"/>
        <v>48.818899051181447</v>
      </c>
      <c r="F91" s="49"/>
      <c r="G91" s="40">
        <v>26158</v>
      </c>
      <c r="H91" s="41">
        <v>38</v>
      </c>
      <c r="I91" s="85">
        <f t="shared" si="4"/>
        <v>8705.3771064847479</v>
      </c>
      <c r="J91" s="25">
        <f t="shared" si="5"/>
        <v>6429.8049751370527</v>
      </c>
    </row>
    <row r="92" spans="1:10" x14ac:dyDescent="0.25">
      <c r="A92" s="20"/>
      <c r="B92" s="21"/>
      <c r="C92" s="22">
        <v>113</v>
      </c>
      <c r="D92" s="50"/>
      <c r="E92" s="42">
        <f t="shared" si="3"/>
        <v>48.923854366374059</v>
      </c>
      <c r="F92" s="49"/>
      <c r="G92" s="40">
        <v>26158</v>
      </c>
      <c r="H92" s="41">
        <v>38</v>
      </c>
      <c r="I92" s="85">
        <f t="shared" si="4"/>
        <v>8686.7831647790917</v>
      </c>
      <c r="J92" s="25">
        <f t="shared" si="5"/>
        <v>6416.0112498361214</v>
      </c>
    </row>
    <row r="93" spans="1:10" x14ac:dyDescent="0.25">
      <c r="A93" s="20"/>
      <c r="B93" s="21"/>
      <c r="C93" s="22">
        <v>114</v>
      </c>
      <c r="D93" s="50"/>
      <c r="E93" s="42">
        <f t="shared" si="3"/>
        <v>49.028029985003968</v>
      </c>
      <c r="F93" s="49"/>
      <c r="G93" s="40">
        <v>26158</v>
      </c>
      <c r="H93" s="41">
        <v>38</v>
      </c>
      <c r="I93" s="85">
        <f t="shared" si="4"/>
        <v>8668.4060785110451</v>
      </c>
      <c r="J93" s="25">
        <f t="shared" si="5"/>
        <v>6402.3783965215462</v>
      </c>
    </row>
    <row r="94" spans="1:10" x14ac:dyDescent="0.25">
      <c r="A94" s="20"/>
      <c r="B94" s="21"/>
      <c r="C94" s="22">
        <v>115</v>
      </c>
      <c r="D94" s="50"/>
      <c r="E94" s="42">
        <f t="shared" si="3"/>
        <v>49.131439526487128</v>
      </c>
      <c r="F94" s="49"/>
      <c r="G94" s="40">
        <v>26158</v>
      </c>
      <c r="H94" s="41">
        <v>38</v>
      </c>
      <c r="I94" s="85">
        <f t="shared" si="4"/>
        <v>8650.2412059977705</v>
      </c>
      <c r="J94" s="25">
        <f t="shared" si="5"/>
        <v>6388.9029718084348</v>
      </c>
    </row>
    <row r="95" spans="1:10" x14ac:dyDescent="0.25">
      <c r="A95" s="20"/>
      <c r="B95" s="21"/>
      <c r="C95" s="22">
        <v>116</v>
      </c>
      <c r="D95" s="50"/>
      <c r="E95" s="42">
        <f t="shared" si="3"/>
        <v>49.234096256479489</v>
      </c>
      <c r="F95" s="49"/>
      <c r="G95" s="40">
        <v>26158</v>
      </c>
      <c r="H95" s="41">
        <v>38</v>
      </c>
      <c r="I95" s="85">
        <f t="shared" si="4"/>
        <v>8632.2840464815781</v>
      </c>
      <c r="J95" s="25">
        <f t="shared" si="5"/>
        <v>6375.5816368557698</v>
      </c>
    </row>
    <row r="96" spans="1:10" x14ac:dyDescent="0.25">
      <c r="A96" s="20"/>
      <c r="B96" s="21"/>
      <c r="C96" s="22">
        <v>117</v>
      </c>
      <c r="D96" s="50"/>
      <c r="E96" s="42">
        <f t="shared" si="3"/>
        <v>49.336013099023582</v>
      </c>
      <c r="F96" s="49"/>
      <c r="G96" s="40">
        <v>26158</v>
      </c>
      <c r="H96" s="41">
        <v>38</v>
      </c>
      <c r="I96" s="85">
        <f t="shared" si="4"/>
        <v>8614.5302346324843</v>
      </c>
      <c r="J96" s="25">
        <f t="shared" si="5"/>
        <v>6362.4111532881925</v>
      </c>
    </row>
    <row r="97" spans="1:10" x14ac:dyDescent="0.25">
      <c r="A97" s="20"/>
      <c r="B97" s="21"/>
      <c r="C97" s="22">
        <v>118</v>
      </c>
      <c r="D97" s="50"/>
      <c r="E97" s="42">
        <f t="shared" si="3"/>
        <v>49.437202648178335</v>
      </c>
      <c r="F97" s="49"/>
      <c r="G97" s="40">
        <v>26158</v>
      </c>
      <c r="H97" s="41">
        <v>38</v>
      </c>
      <c r="I97" s="85">
        <f t="shared" si="4"/>
        <v>8596.9755353115961</v>
      </c>
      <c r="J97" s="25">
        <f t="shared" si="5"/>
        <v>6349.3883793112727</v>
      </c>
    </row>
    <row r="98" spans="1:10" x14ac:dyDescent="0.25">
      <c r="A98" s="20"/>
      <c r="B98" s="21"/>
      <c r="C98" s="22">
        <v>119</v>
      </c>
      <c r="D98" s="50"/>
      <c r="E98" s="42">
        <f t="shared" si="3"/>
        <v>49.537677179158067</v>
      </c>
      <c r="F98" s="49"/>
      <c r="G98" s="40">
        <v>26158</v>
      </c>
      <c r="H98" s="41">
        <v>38</v>
      </c>
      <c r="I98" s="85">
        <f t="shared" si="4"/>
        <v>8579.6158385808176</v>
      </c>
      <c r="J98" s="25">
        <f t="shared" si="5"/>
        <v>6336.5102660095072</v>
      </c>
    </row>
    <row r="99" spans="1:10" x14ac:dyDescent="0.25">
      <c r="A99" s="20"/>
      <c r="B99" s="21"/>
      <c r="C99" s="22">
        <v>120</v>
      </c>
      <c r="D99" s="50"/>
      <c r="E99" s="42">
        <f t="shared" si="3"/>
        <v>49.63744865900545</v>
      </c>
      <c r="F99" s="49"/>
      <c r="G99" s="40">
        <v>26158</v>
      </c>
      <c r="H99" s="41">
        <v>38</v>
      </c>
      <c r="I99" s="85">
        <f t="shared" si="4"/>
        <v>8562.4471549452537</v>
      </c>
      <c r="J99" s="25">
        <f t="shared" si="5"/>
        <v>6323.7738538169524</v>
      </c>
    </row>
    <row r="100" spans="1:10" x14ac:dyDescent="0.25">
      <c r="A100" s="20"/>
      <c r="B100" s="21"/>
      <c r="C100" s="22">
        <v>121</v>
      </c>
      <c r="D100" s="50"/>
      <c r="E100" s="42">
        <f t="shared" si="3"/>
        <v>49.736528756821549</v>
      </c>
      <c r="F100" s="49"/>
      <c r="G100" s="40">
        <v>26158</v>
      </c>
      <c r="H100" s="41">
        <v>38</v>
      </c>
      <c r="I100" s="85">
        <f t="shared" si="4"/>
        <v>8545.4656108155923</v>
      </c>
      <c r="J100" s="25">
        <f t="shared" si="5"/>
        <v>6311.1762691510321</v>
      </c>
    </row>
    <row r="101" spans="1:10" x14ac:dyDescent="0.25">
      <c r="A101" s="20"/>
      <c r="B101" s="21"/>
      <c r="C101" s="22">
        <v>122</v>
      </c>
      <c r="D101" s="50"/>
      <c r="E101" s="42">
        <f t="shared" si="3"/>
        <v>49.834928853574873</v>
      </c>
      <c r="F101" s="49"/>
      <c r="G101" s="40">
        <v>26158</v>
      </c>
      <c r="H101" s="41">
        <v>38</v>
      </c>
      <c r="I101" s="85">
        <f t="shared" si="4"/>
        <v>8528.6674441785035</v>
      </c>
      <c r="J101" s="25">
        <f t="shared" si="5"/>
        <v>6298.7147212006694</v>
      </c>
    </row>
    <row r="102" spans="1:10" x14ac:dyDescent="0.25">
      <c r="A102" s="20"/>
      <c r="B102" s="21"/>
      <c r="C102" s="22">
        <v>123</v>
      </c>
      <c r="D102" s="50"/>
      <c r="E102" s="42">
        <f t="shared" si="3"/>
        <v>49.932660051510084</v>
      </c>
      <c r="F102" s="49"/>
      <c r="G102" s="40">
        <v>26158</v>
      </c>
      <c r="H102" s="41">
        <v>38</v>
      </c>
      <c r="I102" s="85">
        <f t="shared" si="4"/>
        <v>8512.0490004638468</v>
      </c>
      <c r="J102" s="25">
        <f t="shared" si="5"/>
        <v>6286.38649886042</v>
      </c>
    </row>
    <row r="103" spans="1:10" x14ac:dyDescent="0.25">
      <c r="A103" s="20"/>
      <c r="B103" s="21"/>
      <c r="C103" s="22">
        <v>124</v>
      </c>
      <c r="D103" s="50"/>
      <c r="E103" s="42">
        <f t="shared" si="3"/>
        <v>50.029733183175743</v>
      </c>
      <c r="F103" s="49"/>
      <c r="G103" s="40">
        <v>26158</v>
      </c>
      <c r="H103" s="41">
        <v>38</v>
      </c>
      <c r="I103" s="85">
        <f t="shared" si="4"/>
        <v>8495.6067285982044</v>
      </c>
      <c r="J103" s="25">
        <f t="shared" si="5"/>
        <v>6274.1889678028219</v>
      </c>
    </row>
    <row r="104" spans="1:10" x14ac:dyDescent="0.25">
      <c r="A104" s="20"/>
      <c r="B104" s="21"/>
      <c r="C104" s="22">
        <v>125</v>
      </c>
      <c r="D104" s="50"/>
      <c r="E104" s="42">
        <f t="shared" si="3"/>
        <v>50.126158820089415</v>
      </c>
      <c r="F104" s="49"/>
      <c r="G104" s="40">
        <v>26158</v>
      </c>
      <c r="H104" s="41">
        <v>38</v>
      </c>
      <c r="I104" s="85">
        <f t="shared" si="4"/>
        <v>8479.3371772348637</v>
      </c>
      <c r="J104" s="25">
        <f t="shared" si="5"/>
        <v>6262.1195676816487</v>
      </c>
    </row>
    <row r="105" spans="1:10" x14ac:dyDescent="0.25">
      <c r="A105" s="20"/>
      <c r="B105" s="21"/>
      <c r="C105" s="22">
        <v>126</v>
      </c>
      <c r="D105" s="50"/>
      <c r="E105" s="42">
        <f t="shared" si="3"/>
        <v>50.221947281057673</v>
      </c>
      <c r="F105" s="49"/>
      <c r="G105" s="40">
        <v>26158</v>
      </c>
      <c r="H105" s="41">
        <v>38</v>
      </c>
      <c r="I105" s="85">
        <f t="shared" si="4"/>
        <v>8463.2369911509504</v>
      </c>
      <c r="J105" s="25">
        <f t="shared" si="5"/>
        <v>6250.1758094591623</v>
      </c>
    </row>
    <row r="106" spans="1:10" x14ac:dyDescent="0.25">
      <c r="A106" s="20"/>
      <c r="B106" s="21"/>
      <c r="C106" s="22">
        <v>127</v>
      </c>
      <c r="D106" s="50"/>
      <c r="E106" s="42">
        <f t="shared" si="3"/>
        <v>50.317108640167177</v>
      </c>
      <c r="F106" s="49"/>
      <c r="G106" s="40">
        <v>26158</v>
      </c>
      <c r="H106" s="41">
        <v>38</v>
      </c>
      <c r="I106" s="85">
        <f t="shared" si="4"/>
        <v>8447.3029078030559</v>
      </c>
      <c r="J106" s="25">
        <f t="shared" si="5"/>
        <v>6238.3552728509312</v>
      </c>
    </row>
    <row r="107" spans="1:10" x14ac:dyDescent="0.25">
      <c r="A107" s="20"/>
      <c r="B107" s="21"/>
      <c r="C107" s="22">
        <v>128</v>
      </c>
      <c r="D107" s="50"/>
      <c r="E107" s="42">
        <f t="shared" si="3"/>
        <v>50.411652734462287</v>
      </c>
      <c r="F107" s="49"/>
      <c r="G107" s="40">
        <v>26158</v>
      </c>
      <c r="H107" s="41">
        <v>38</v>
      </c>
      <c r="I107" s="85">
        <f t="shared" si="4"/>
        <v>8431.5317540331253</v>
      </c>
      <c r="J107" s="25">
        <f t="shared" si="5"/>
        <v>6226.6556038821391</v>
      </c>
    </row>
    <row r="108" spans="1:10" x14ac:dyDescent="0.25">
      <c r="A108" s="20"/>
      <c r="B108" s="21"/>
      <c r="C108" s="22">
        <v>129</v>
      </c>
      <c r="D108" s="50"/>
      <c r="E108" s="42">
        <f t="shared" si="3"/>
        <v>50.505589171324097</v>
      </c>
      <c r="F108" s="49"/>
      <c r="G108" s="40">
        <v>26158</v>
      </c>
      <c r="H108" s="41">
        <v>38</v>
      </c>
      <c r="I108" s="85">
        <f t="shared" si="4"/>
        <v>8415.9204429169295</v>
      </c>
      <c r="J108" s="25">
        <f t="shared" si="5"/>
        <v>6215.0745125496505</v>
      </c>
    </row>
    <row r="109" spans="1:10" x14ac:dyDescent="0.25">
      <c r="A109" s="20"/>
      <c r="B109" s="21"/>
      <c r="C109" s="22">
        <v>130</v>
      </c>
      <c r="D109" s="50"/>
      <c r="E109" s="42">
        <f t="shared" si="3"/>
        <v>50.598927335564376</v>
      </c>
      <c r="F109" s="49"/>
      <c r="G109" s="40">
        <v>26158</v>
      </c>
      <c r="H109" s="41">
        <v>38</v>
      </c>
      <c r="I109" s="85">
        <f t="shared" si="4"/>
        <v>8400.4659707478459</v>
      </c>
      <c r="J109" s="25">
        <f t="shared" si="5"/>
        <v>6203.609770584455</v>
      </c>
    </row>
    <row r="110" spans="1:10" x14ac:dyDescent="0.25">
      <c r="A110" s="20"/>
      <c r="B110" s="21"/>
      <c r="C110" s="22">
        <v>131</v>
      </c>
      <c r="D110" s="50"/>
      <c r="E110" s="42">
        <f t="shared" si="3"/>
        <v>50.691676396247836</v>
      </c>
      <c r="F110" s="49"/>
      <c r="G110" s="40">
        <v>26158</v>
      </c>
      <c r="H110" s="41">
        <v>38</v>
      </c>
      <c r="I110" s="85">
        <f t="shared" si="4"/>
        <v>8385.1654141491363</v>
      </c>
      <c r="J110" s="25">
        <f t="shared" si="5"/>
        <v>6192.2592093094481</v>
      </c>
    </row>
    <row r="111" spans="1:10" x14ac:dyDescent="0.25">
      <c r="A111" s="20"/>
      <c r="B111" s="21"/>
      <c r="C111" s="22">
        <v>132</v>
      </c>
      <c r="D111" s="50"/>
      <c r="E111" s="42">
        <f t="shared" si="3"/>
        <v>50.783845313254929</v>
      </c>
      <c r="F111" s="49"/>
      <c r="G111" s="40">
        <v>26158</v>
      </c>
      <c r="H111" s="41">
        <v>38</v>
      </c>
      <c r="I111" s="85">
        <f t="shared" si="4"/>
        <v>8370.0159273082809</v>
      </c>
      <c r="J111" s="25">
        <f t="shared" si="5"/>
        <v>6181.020717587744</v>
      </c>
    </row>
    <row r="112" spans="1:10" x14ac:dyDescent="0.25">
      <c r="A112" s="20"/>
      <c r="B112" s="21"/>
      <c r="C112" s="22">
        <v>133</v>
      </c>
      <c r="D112" s="50"/>
      <c r="E112" s="42">
        <f t="shared" si="3"/>
        <v>50.875442843596979</v>
      </c>
      <c r="F112" s="49"/>
      <c r="G112" s="40">
        <v>26158</v>
      </c>
      <c r="H112" s="41">
        <v>38</v>
      </c>
      <c r="I112" s="85">
        <f t="shared" si="4"/>
        <v>8355.0147393273073</v>
      </c>
      <c r="J112" s="25">
        <f t="shared" si="5"/>
        <v>6169.8922398570521</v>
      </c>
    </row>
    <row r="113" spans="1:10" x14ac:dyDescent="0.25">
      <c r="A113" s="20"/>
      <c r="B113" s="21"/>
      <c r="C113" s="22">
        <v>134</v>
      </c>
      <c r="D113" s="50"/>
      <c r="E113" s="42">
        <f t="shared" si="3"/>
        <v>50.966477547494826</v>
      </c>
      <c r="F113" s="49"/>
      <c r="G113" s="40">
        <v>26158</v>
      </c>
      <c r="H113" s="41">
        <v>38</v>
      </c>
      <c r="I113" s="85">
        <f t="shared" si="4"/>
        <v>8340.1591516833887</v>
      </c>
      <c r="J113" s="25">
        <f t="shared" si="5"/>
        <v>6158.8717742458357</v>
      </c>
    </row>
    <row r="114" spans="1:10" x14ac:dyDescent="0.25">
      <c r="A114" s="20"/>
      <c r="B114" s="21"/>
      <c r="C114" s="22">
        <v>135</v>
      </c>
      <c r="D114" s="50"/>
      <c r="E114" s="42">
        <f t="shared" si="3"/>
        <v>51.056957794231472</v>
      </c>
      <c r="F114" s="49"/>
      <c r="G114" s="40">
        <v>26158</v>
      </c>
      <c r="H114" s="41">
        <v>38</v>
      </c>
      <c r="I114" s="85">
        <f t="shared" si="4"/>
        <v>8325.4465357943136</v>
      </c>
      <c r="J114" s="25">
        <f t="shared" si="5"/>
        <v>6147.9573707672944</v>
      </c>
    </row>
    <row r="115" spans="1:10" x14ac:dyDescent="0.25">
      <c r="A115" s="20"/>
      <c r="B115" s="21"/>
      <c r="C115" s="22">
        <v>136</v>
      </c>
      <c r="D115" s="50"/>
      <c r="E115" s="42">
        <f t="shared" si="3"/>
        <v>51.146891767788716</v>
      </c>
      <c r="F115" s="49"/>
      <c r="G115" s="40">
        <v>26158</v>
      </c>
      <c r="H115" s="41">
        <v>38</v>
      </c>
      <c r="I115" s="85">
        <f t="shared" si="4"/>
        <v>8310.8743306837641</v>
      </c>
      <c r="J115" s="25">
        <f t="shared" si="5"/>
        <v>6137.1471295873616</v>
      </c>
    </row>
    <row r="116" spans="1:10" x14ac:dyDescent="0.25">
      <c r="A116" s="20"/>
      <c r="B116" s="21"/>
      <c r="C116" s="22">
        <v>137</v>
      </c>
      <c r="D116" s="50"/>
      <c r="E116" s="42">
        <f t="shared" si="3"/>
        <v>51.236287472277368</v>
      </c>
      <c r="F116" s="49"/>
      <c r="G116" s="40">
        <v>26158</v>
      </c>
      <c r="H116" s="41">
        <v>38</v>
      </c>
      <c r="I116" s="85">
        <f t="shared" si="4"/>
        <v>8296.4400407415487</v>
      </c>
      <c r="J116" s="25">
        <f t="shared" si="5"/>
        <v>6126.4391993631671</v>
      </c>
    </row>
    <row r="117" spans="1:10" x14ac:dyDescent="0.25">
      <c r="A117" s="20"/>
      <c r="B117" s="21"/>
      <c r="C117" s="22">
        <v>138</v>
      </c>
      <c r="D117" s="50"/>
      <c r="E117" s="42">
        <f t="shared" si="3"/>
        <v>51.325152737170001</v>
      </c>
      <c r="F117" s="49"/>
      <c r="G117" s="40">
        <v>26158</v>
      </c>
      <c r="H117" s="41">
        <v>38</v>
      </c>
      <c r="I117" s="85">
        <f t="shared" si="4"/>
        <v>8282.1412335742607</v>
      </c>
      <c r="J117" s="25">
        <f t="shared" si="5"/>
        <v>6115.8317756485603</v>
      </c>
    </row>
    <row r="118" spans="1:10" x14ac:dyDescent="0.25">
      <c r="A118" s="20"/>
      <c r="B118" s="21"/>
      <c r="C118" s="22">
        <v>139</v>
      </c>
      <c r="D118" s="50"/>
      <c r="E118" s="42">
        <f t="shared" si="3"/>
        <v>51.413495222344721</v>
      </c>
      <c r="F118" s="49"/>
      <c r="G118" s="40">
        <v>26158</v>
      </c>
      <c r="H118" s="41">
        <v>38</v>
      </c>
      <c r="I118" s="85">
        <f t="shared" si="4"/>
        <v>8267.9755379420985</v>
      </c>
      <c r="J118" s="25">
        <f t="shared" si="5"/>
        <v>6105.3230993635743</v>
      </c>
    </row>
    <row r="119" spans="1:10" x14ac:dyDescent="0.25">
      <c r="A119" s="20"/>
      <c r="B119" s="21"/>
      <c r="C119" s="22">
        <v>140</v>
      </c>
      <c r="D119" s="50"/>
      <c r="E119" s="42">
        <f t="shared" si="3"/>
        <v>51.501322422948263</v>
      </c>
      <c r="F119" s="49"/>
      <c r="G119" s="40">
        <v>26158</v>
      </c>
      <c r="H119" s="41">
        <v>38</v>
      </c>
      <c r="I119" s="85">
        <f t="shared" si="4"/>
        <v>8253.9406417777445</v>
      </c>
      <c r="J119" s="25">
        <f t="shared" si="5"/>
        <v>6094.9114553247355</v>
      </c>
    </row>
    <row r="120" spans="1:10" x14ac:dyDescent="0.25">
      <c r="A120" s="20"/>
      <c r="B120" s="21"/>
      <c r="C120" s="22">
        <v>141</v>
      </c>
      <c r="D120" s="50"/>
      <c r="E120" s="42">
        <f t="shared" si="3"/>
        <v>51.588641674085864</v>
      </c>
      <c r="F120" s="49"/>
      <c r="G120" s="40">
        <v>26158</v>
      </c>
      <c r="H120" s="41">
        <v>38</v>
      </c>
      <c r="I120" s="85">
        <f t="shared" si="4"/>
        <v>8240.0342902834891</v>
      </c>
      <c r="J120" s="25">
        <f t="shared" si="5"/>
        <v>6084.5951708334487</v>
      </c>
    </row>
    <row r="121" spans="1:10" x14ac:dyDescent="0.25">
      <c r="A121" s="20"/>
      <c r="B121" s="21"/>
      <c r="C121" s="22">
        <v>142</v>
      </c>
      <c r="D121" s="50"/>
      <c r="E121" s="42">
        <f t="shared" si="3"/>
        <v>51.675460155345554</v>
      </c>
      <c r="F121" s="49"/>
      <c r="G121" s="40">
        <v>26158</v>
      </c>
      <c r="H121" s="41">
        <v>38</v>
      </c>
      <c r="I121" s="85">
        <f t="shared" si="4"/>
        <v>8226.254284102959</v>
      </c>
      <c r="J121" s="25">
        <f t="shared" si="5"/>
        <v>6074.3726143197018</v>
      </c>
    </row>
    <row r="122" spans="1:10" x14ac:dyDescent="0.25">
      <c r="A122" s="20"/>
      <c r="B122" s="21"/>
      <c r="C122" s="22">
        <v>143</v>
      </c>
      <c r="D122" s="50"/>
      <c r="E122" s="42">
        <f t="shared" si="3"/>
        <v>51.761784895163643</v>
      </c>
      <c r="F122" s="49"/>
      <c r="G122" s="40">
        <v>26158</v>
      </c>
      <c r="H122" s="41">
        <v>38</v>
      </c>
      <c r="I122" s="85">
        <f t="shared" si="4"/>
        <v>8212.5984775640027</v>
      </c>
      <c r="J122" s="25">
        <f t="shared" si="5"/>
        <v>6064.2421940385766</v>
      </c>
    </row>
    <row r="123" spans="1:10" x14ac:dyDescent="0.25">
      <c r="A123" s="20"/>
      <c r="B123" s="21"/>
      <c r="C123" s="22">
        <v>144</v>
      </c>
      <c r="D123" s="50"/>
      <c r="E123" s="42">
        <f t="shared" si="3"/>
        <v>51.847622775038104</v>
      </c>
      <c r="F123" s="49"/>
      <c r="G123" s="40">
        <v>26158</v>
      </c>
      <c r="H123" s="41">
        <v>38</v>
      </c>
      <c r="I123" s="85">
        <f t="shared" si="4"/>
        <v>8199.0647769894604</v>
      </c>
      <c r="J123" s="25">
        <f t="shared" si="5"/>
        <v>6054.2023568171062</v>
      </c>
    </row>
    <row r="124" spans="1:10" x14ac:dyDescent="0.25">
      <c r="A124" s="20"/>
      <c r="B124" s="21"/>
      <c r="C124" s="22">
        <v>145</v>
      </c>
      <c r="D124" s="50"/>
      <c r="E124" s="42">
        <f t="shared" si="3"/>
        <v>51.932980533596101</v>
      </c>
      <c r="F124" s="49"/>
      <c r="G124" s="40">
        <v>26158</v>
      </c>
      <c r="H124" s="41">
        <v>38</v>
      </c>
      <c r="I124" s="85">
        <f t="shared" si="4"/>
        <v>8185.6511390728037</v>
      </c>
      <c r="J124" s="25">
        <f t="shared" si="5"/>
        <v>6044.251586849261</v>
      </c>
    </row>
    <row r="125" spans="1:10" x14ac:dyDescent="0.25">
      <c r="A125" s="20"/>
      <c r="B125" s="21"/>
      <c r="C125" s="22">
        <v>146</v>
      </c>
      <c r="D125" s="50"/>
      <c r="E125" s="42">
        <f t="shared" si="3"/>
        <v>52.01786477052184</v>
      </c>
      <c r="F125" s="49"/>
      <c r="G125" s="40">
        <v>26158</v>
      </c>
      <c r="H125" s="41">
        <v>38</v>
      </c>
      <c r="I125" s="85">
        <f t="shared" si="4"/>
        <v>8172.3555693155986</v>
      </c>
      <c r="J125" s="25">
        <f t="shared" si="5"/>
        <v>6034.388404536794</v>
      </c>
    </row>
    <row r="126" spans="1:10" x14ac:dyDescent="0.25">
      <c r="A126" s="20"/>
      <c r="B126" s="21"/>
      <c r="C126" s="22">
        <v>147</v>
      </c>
      <c r="D126" s="50"/>
      <c r="E126" s="42">
        <f t="shared" si="3"/>
        <v>52.102281950350275</v>
      </c>
      <c r="F126" s="49"/>
      <c r="G126" s="40">
        <v>26158</v>
      </c>
      <c r="H126" s="41">
        <v>38</v>
      </c>
      <c r="I126" s="85">
        <f t="shared" si="4"/>
        <v>8159.1761205241301</v>
      </c>
      <c r="J126" s="25">
        <f t="shared" si="5"/>
        <v>6024.6113653739831</v>
      </c>
    </row>
    <row r="127" spans="1:10" x14ac:dyDescent="0.25">
      <c r="A127" s="20"/>
      <c r="B127" s="21"/>
      <c r="C127" s="22">
        <v>148</v>
      </c>
      <c r="D127" s="50"/>
      <c r="E127" s="42">
        <f t="shared" si="3"/>
        <v>52.186238406132283</v>
      </c>
      <c r="F127" s="49"/>
      <c r="G127" s="40">
        <v>26158</v>
      </c>
      <c r="H127" s="41">
        <v>38</v>
      </c>
      <c r="I127" s="85">
        <f t="shared" si="4"/>
        <v>8146.1108913624785</v>
      </c>
      <c r="J127" s="25">
        <f t="shared" si="5"/>
        <v>6014.9190588742413</v>
      </c>
    </row>
    <row r="128" spans="1:10" x14ac:dyDescent="0.25">
      <c r="A128" s="20"/>
      <c r="B128" s="21"/>
      <c r="C128" s="22">
        <v>149</v>
      </c>
      <c r="D128" s="50"/>
      <c r="E128" s="42">
        <f t="shared" si="3"/>
        <v>52.269740342976348</v>
      </c>
      <c r="F128" s="49"/>
      <c r="G128" s="40">
        <v>26158</v>
      </c>
      <c r="H128" s="41">
        <v>38</v>
      </c>
      <c r="I128" s="85">
        <f t="shared" si="4"/>
        <v>8133.15802495961</v>
      </c>
      <c r="J128" s="25">
        <f t="shared" si="5"/>
        <v>6005.3101075368022</v>
      </c>
    </row>
    <row r="129" spans="1:10" x14ac:dyDescent="0.25">
      <c r="A129" s="20"/>
      <c r="B129" s="21"/>
      <c r="C129" s="22">
        <v>150</v>
      </c>
      <c r="D129" s="50"/>
      <c r="E129" s="42">
        <f t="shared" si="3"/>
        <v>52.352793841471858</v>
      </c>
      <c r="F129" s="49"/>
      <c r="G129" s="40">
        <v>26158</v>
      </c>
      <c r="H129" s="41">
        <v>38</v>
      </c>
      <c r="I129" s="85">
        <f t="shared" si="4"/>
        <v>8120.3157075680538</v>
      </c>
      <c r="J129" s="25">
        <f t="shared" si="5"/>
        <v>5995.7831658516716</v>
      </c>
    </row>
    <row r="130" spans="1:10" x14ac:dyDescent="0.25">
      <c r="A130" s="20"/>
      <c r="B130" s="21"/>
      <c r="C130" s="22">
        <v>151</v>
      </c>
      <c r="D130" s="50"/>
      <c r="E130" s="42">
        <f t="shared" si="3"/>
        <v>52.435404860998617</v>
      </c>
      <c r="F130" s="49"/>
      <c r="G130" s="40">
        <v>26158</v>
      </c>
      <c r="H130" s="41">
        <v>38</v>
      </c>
      <c r="I130" s="85">
        <f t="shared" si="4"/>
        <v>8107.582167271963</v>
      </c>
      <c r="J130" s="25">
        <f t="shared" si="5"/>
        <v>5986.3369193412182</v>
      </c>
    </row>
    <row r="131" spans="1:10" x14ac:dyDescent="0.25">
      <c r="A131" s="20"/>
      <c r="B131" s="21"/>
      <c r="C131" s="22">
        <v>152</v>
      </c>
      <c r="D131" s="50"/>
      <c r="E131" s="42">
        <f t="shared" si="3"/>
        <v>52.517579242927212</v>
      </c>
      <c r="F131" s="49"/>
      <c r="G131" s="40">
        <v>26158</v>
      </c>
      <c r="H131" s="41">
        <v>38</v>
      </c>
      <c r="I131" s="85">
        <f t="shared" si="4"/>
        <v>8094.9556727423842</v>
      </c>
      <c r="J131" s="25">
        <f t="shared" si="5"/>
        <v>5976.9700836367829</v>
      </c>
    </row>
    <row r="132" spans="1:10" x14ac:dyDescent="0.25">
      <c r="A132" s="20"/>
      <c r="B132" s="21"/>
      <c r="C132" s="22">
        <v>153</v>
      </c>
      <c r="D132" s="50"/>
      <c r="E132" s="42">
        <f t="shared" si="3"/>
        <v>52.599322713714315</v>
      </c>
      <c r="F132" s="49"/>
      <c r="G132" s="40">
        <v>26158</v>
      </c>
      <c r="H132" s="41">
        <v>38</v>
      </c>
      <c r="I132" s="85">
        <f t="shared" si="4"/>
        <v>8082.4345320377315</v>
      </c>
      <c r="J132" s="25">
        <f t="shared" si="5"/>
        <v>5967.681403588821</v>
      </c>
    </row>
    <row r="133" spans="1:10" x14ac:dyDescent="0.25">
      <c r="A133" s="20"/>
      <c r="B133" s="21"/>
      <c r="C133" s="22">
        <v>154</v>
      </c>
      <c r="D133" s="50"/>
      <c r="E133" s="42">
        <f t="shared" si="3"/>
        <v>52.68064088789734</v>
      </c>
      <c r="F133" s="49"/>
      <c r="G133" s="40">
        <v>26158</v>
      </c>
      <c r="H133" s="41">
        <v>38</v>
      </c>
      <c r="I133" s="85">
        <f t="shared" si="4"/>
        <v>8070.017091447512</v>
      </c>
      <c r="J133" s="25">
        <f t="shared" si="5"/>
        <v>5958.4696524091323</v>
      </c>
    </row>
    <row r="134" spans="1:10" x14ac:dyDescent="0.25">
      <c r="A134" s="20"/>
      <c r="B134" s="21"/>
      <c r="C134" s="22">
        <v>155</v>
      </c>
      <c r="D134" s="50"/>
      <c r="E134" s="42">
        <f t="shared" si="3"/>
        <v>52.761539270991939</v>
      </c>
      <c r="F134" s="49"/>
      <c r="G134" s="40">
        <v>26158</v>
      </c>
      <c r="H134" s="41">
        <v>38</v>
      </c>
      <c r="I134" s="85">
        <f t="shared" si="4"/>
        <v>8057.7017343774887</v>
      </c>
      <c r="J134" s="25">
        <f t="shared" si="5"/>
        <v>5949.3336308438338</v>
      </c>
    </row>
    <row r="135" spans="1:10" x14ac:dyDescent="0.25">
      <c r="A135" s="20"/>
      <c r="B135" s="21"/>
      <c r="C135" s="22">
        <v>156</v>
      </c>
      <c r="D135" s="50"/>
      <c r="E135" s="42">
        <f t="shared" si="3"/>
        <v>52.842023262296621</v>
      </c>
      <c r="F135" s="49"/>
      <c r="G135" s="40">
        <v>26158</v>
      </c>
      <c r="H135" s="41">
        <v>38</v>
      </c>
      <c r="I135" s="85">
        <f t="shared" si="4"/>
        <v>8045.4868802744986</v>
      </c>
      <c r="J135" s="25">
        <f t="shared" si="5"/>
        <v>5940.2721663757402</v>
      </c>
    </row>
    <row r="136" spans="1:10" x14ac:dyDescent="0.25">
      <c r="A136" s="20"/>
      <c r="B136" s="21"/>
      <c r="C136" s="22">
        <v>157</v>
      </c>
      <c r="D136" s="50"/>
      <c r="E136" s="42">
        <f t="shared" si="3"/>
        <v>52.922098157607508</v>
      </c>
      <c r="F136" s="49"/>
      <c r="G136" s="40">
        <v>26158</v>
      </c>
      <c r="H136" s="41">
        <v>38</v>
      </c>
      <c r="I136" s="85">
        <f t="shared" si="4"/>
        <v>8033.3709835893042</v>
      </c>
      <c r="J136" s="25">
        <f t="shared" si="5"/>
        <v>5931.2841124549732</v>
      </c>
    </row>
    <row r="137" spans="1:10" x14ac:dyDescent="0.25">
      <c r="A137" s="20"/>
      <c r="B137" s="21"/>
      <c r="C137" s="22">
        <v>158</v>
      </c>
      <c r="D137" s="50"/>
      <c r="E137" s="42">
        <f t="shared" si="3"/>
        <v>53.001769151847071</v>
      </c>
      <c r="F137" s="49"/>
      <c r="G137" s="40">
        <v>26158</v>
      </c>
      <c r="H137" s="41">
        <v>38</v>
      </c>
      <c r="I137" s="85">
        <f t="shared" si="4"/>
        <v>8021.3525327758662</v>
      </c>
      <c r="J137" s="25">
        <f t="shared" si="5"/>
        <v>5922.3683477565764</v>
      </c>
    </row>
    <row r="138" spans="1:10" x14ac:dyDescent="0.25">
      <c r="A138" s="20"/>
      <c r="B138" s="21"/>
      <c r="C138" s="22">
        <v>159</v>
      </c>
      <c r="D138" s="50"/>
      <c r="E138" s="42">
        <f t="shared" ref="E138:E201" si="6">(5.6*LN(C138)+(C138)/108)/0.5625</f>
        <v>53.081041341609804</v>
      </c>
      <c r="F138" s="49"/>
      <c r="G138" s="40">
        <v>26158</v>
      </c>
      <c r="H138" s="41">
        <v>38</v>
      </c>
      <c r="I138" s="85">
        <f t="shared" ref="I138:I201" si="7">12*1.348*(1/E138*G138)+H138</f>
        <v>8009.4300493255469</v>
      </c>
      <c r="J138" s="25">
        <f t="shared" ref="J138:J201" si="8">12*(1/E138*G138)</f>
        <v>5913.5237754640548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53.159919727628278</v>
      </c>
      <c r="F139" s="49"/>
      <c r="G139" s="40">
        <v>26158</v>
      </c>
      <c r="H139" s="41">
        <v>38</v>
      </c>
      <c r="I139" s="85">
        <f t="shared" si="7"/>
        <v>7997.6020868347914</v>
      </c>
      <c r="J139" s="25">
        <f t="shared" si="8"/>
        <v>5904.749322577738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53.238409217162186</v>
      </c>
      <c r="F140" s="49"/>
      <c r="G140" s="40">
        <v>26158</v>
      </c>
      <c r="H140" s="41">
        <v>38</v>
      </c>
      <c r="I140" s="85">
        <f t="shared" si="7"/>
        <v>7985.8672301049392</v>
      </c>
      <c r="J140" s="25">
        <f t="shared" si="8"/>
        <v>5896.0439392469871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53.316514626313506</v>
      </c>
      <c r="F141" s="49"/>
      <c r="G141" s="40">
        <v>26158</v>
      </c>
      <c r="H141" s="41">
        <v>38</v>
      </c>
      <c r="I141" s="85">
        <f t="shared" si="7"/>
        <v>7974.2240942728504</v>
      </c>
      <c r="J141" s="25">
        <f t="shared" si="8"/>
        <v>5887.4065981252588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53.39424068227045</v>
      </c>
      <c r="F142" s="49"/>
      <c r="G142" s="40">
        <v>26158</v>
      </c>
      <c r="H142" s="41">
        <v>38</v>
      </c>
      <c r="I142" s="85">
        <f t="shared" si="7"/>
        <v>7962.6713239711062</v>
      </c>
      <c r="J142" s="25">
        <f t="shared" si="8"/>
        <v>5878.8362937471102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53.471592025482721</v>
      </c>
      <c r="F143" s="49"/>
      <c r="G143" s="40">
        <v>26158</v>
      </c>
      <c r="H143" s="41">
        <v>38</v>
      </c>
      <c r="I143" s="85">
        <f t="shared" si="7"/>
        <v>7951.2075925166018</v>
      </c>
      <c r="J143" s="25">
        <f t="shared" si="8"/>
        <v>5870.3320419262618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53.548573211770716</v>
      </c>
      <c r="F144" s="49"/>
      <c r="G144" s="40">
        <v>26158</v>
      </c>
      <c r="H144" s="41">
        <v>38</v>
      </c>
      <c r="I144" s="85">
        <f t="shared" si="7"/>
        <v>7939.8316011263933</v>
      </c>
      <c r="J144" s="25">
        <f t="shared" si="8"/>
        <v>5861.8928791738817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53.625188714370985</v>
      </c>
      <c r="F145" s="49"/>
      <c r="G145" s="40">
        <v>26158</v>
      </c>
      <c r="H145" s="41">
        <v>38</v>
      </c>
      <c r="I145" s="85">
        <f t="shared" si="7"/>
        <v>7928.5420781597213</v>
      </c>
      <c r="J145" s="25">
        <f t="shared" si="8"/>
        <v>5853.5178621362911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53.701442925920226</v>
      </c>
      <c r="F146" s="49"/>
      <c r="G146" s="40">
        <v>26158</v>
      </c>
      <c r="H146" s="41">
        <v>38</v>
      </c>
      <c r="I146" s="85">
        <f t="shared" si="7"/>
        <v>7917.337778385202</v>
      </c>
      <c r="J146" s="25">
        <f t="shared" si="8"/>
        <v>5845.2060670513365</v>
      </c>
    </row>
    <row r="147" spans="1:10" x14ac:dyDescent="0.25">
      <c r="A147" s="20"/>
      <c r="B147" s="21"/>
      <c r="C147" s="22">
        <v>168</v>
      </c>
      <c r="D147" s="50"/>
      <c r="E147" s="42">
        <f t="shared" si="6"/>
        <v>53.777340160380092</v>
      </c>
      <c r="F147" s="49"/>
      <c r="G147" s="40">
        <v>26158</v>
      </c>
      <c r="H147" s="41">
        <v>38</v>
      </c>
      <c r="I147" s="85">
        <f t="shared" si="7"/>
        <v>7906.2174822721718</v>
      </c>
      <c r="J147" s="25">
        <f t="shared" si="8"/>
        <v>5836.9565892226783</v>
      </c>
    </row>
    <row r="148" spans="1:10" x14ac:dyDescent="0.25">
      <c r="A148" s="20"/>
      <c r="B148" s="21"/>
      <c r="C148" s="22">
        <v>169</v>
      </c>
      <c r="D148" s="50"/>
      <c r="E148" s="42">
        <f t="shared" si="6"/>
        <v>53.852884654904933</v>
      </c>
      <c r="F148" s="49"/>
      <c r="G148" s="40">
        <v>26158</v>
      </c>
      <c r="H148" s="41">
        <v>38</v>
      </c>
      <c r="I148" s="85">
        <f t="shared" si="7"/>
        <v>7895.1799953052478</v>
      </c>
      <c r="J148" s="25">
        <f t="shared" si="8"/>
        <v>5828.7685425113104</v>
      </c>
    </row>
    <row r="149" spans="1:10" x14ac:dyDescent="0.25">
      <c r="A149" s="20"/>
      <c r="B149" s="21"/>
      <c r="C149" s="22">
        <v>170</v>
      </c>
      <c r="D149" s="50"/>
      <c r="E149" s="42">
        <f t="shared" si="6"/>
        <v>53.928080571654291</v>
      </c>
      <c r="F149" s="49"/>
      <c r="G149" s="40">
        <v>26158</v>
      </c>
      <c r="H149" s="41">
        <v>38</v>
      </c>
      <c r="I149" s="85">
        <f t="shared" si="7"/>
        <v>7884.2241473212534</v>
      </c>
      <c r="J149" s="25">
        <f t="shared" si="8"/>
        <v>5820.6410588436593</v>
      </c>
    </row>
    <row r="150" spans="1:10" x14ac:dyDescent="0.25">
      <c r="A150" s="20"/>
      <c r="B150" s="21"/>
      <c r="C150" s="22">
        <v>171</v>
      </c>
      <c r="D150" s="50"/>
      <c r="E150" s="42">
        <f t="shared" si="6"/>
        <v>54.002931999552402</v>
      </c>
      <c r="F150" s="49"/>
      <c r="G150" s="40">
        <v>26158</v>
      </c>
      <c r="H150" s="41">
        <v>38</v>
      </c>
      <c r="I150" s="85">
        <f t="shared" si="7"/>
        <v>7873.3487918675819</v>
      </c>
      <c r="J150" s="25">
        <f t="shared" si="8"/>
        <v>5812.573287735594</v>
      </c>
    </row>
    <row r="151" spans="1:10" x14ac:dyDescent="0.25">
      <c r="A151" s="20"/>
      <c r="B151" s="21"/>
      <c r="C151" s="22">
        <v>172</v>
      </c>
      <c r="D151" s="50"/>
      <c r="E151" s="42">
        <f t="shared" si="6"/>
        <v>54.077442955996311</v>
      </c>
      <c r="F151" s="49"/>
      <c r="G151" s="40">
        <v>26158</v>
      </c>
      <c r="H151" s="41">
        <v>38</v>
      </c>
      <c r="I151" s="85">
        <f t="shared" si="7"/>
        <v>7862.5528055812347</v>
      </c>
      <c r="J151" s="25">
        <f t="shared" si="8"/>
        <v>5804.564395831776</v>
      </c>
    </row>
    <row r="152" spans="1:10" x14ac:dyDescent="0.25">
      <c r="A152" s="20"/>
      <c r="B152" s="21"/>
      <c r="C152" s="22">
        <v>173</v>
      </c>
      <c r="D152" s="50"/>
      <c r="E152" s="42">
        <f t="shared" si="6"/>
        <v>54.151617388514509</v>
      </c>
      <c r="F152" s="49"/>
      <c r="G152" s="40">
        <v>26158</v>
      </c>
      <c r="H152" s="41">
        <v>38</v>
      </c>
      <c r="I152" s="85">
        <f t="shared" si="7"/>
        <v>7851.8350875877213</v>
      </c>
      <c r="J152" s="25">
        <f t="shared" si="8"/>
        <v>5796.6135664597332</v>
      </c>
    </row>
    <row r="153" spans="1:10" x14ac:dyDescent="0.25">
      <c r="A153" s="20"/>
      <c r="B153" s="21"/>
      <c r="C153" s="22">
        <v>174</v>
      </c>
      <c r="D153" s="50"/>
      <c r="E153" s="42">
        <f t="shared" si="6"/>
        <v>54.225459176377726</v>
      </c>
      <c r="F153" s="49"/>
      <c r="G153" s="40">
        <v>26158</v>
      </c>
      <c r="H153" s="41">
        <v>38</v>
      </c>
      <c r="I153" s="85">
        <f t="shared" si="7"/>
        <v>7841.1945589190927</v>
      </c>
      <c r="J153" s="25">
        <f t="shared" si="8"/>
        <v>5788.7199991981397</v>
      </c>
    </row>
    <row r="154" spans="1:10" x14ac:dyDescent="0.25">
      <c r="A154" s="20"/>
      <c r="B154" s="21"/>
      <c r="C154" s="22">
        <v>175</v>
      </c>
      <c r="D154" s="50"/>
      <c r="E154" s="42">
        <f t="shared" si="6"/>
        <v>54.298972132163641</v>
      </c>
      <c r="F154" s="49"/>
      <c r="G154" s="40">
        <v>26158</v>
      </c>
      <c r="H154" s="41">
        <v>38</v>
      </c>
      <c r="I154" s="85">
        <f t="shared" si="7"/>
        <v>7830.6301619503529</v>
      </c>
      <c r="J154" s="25">
        <f t="shared" si="8"/>
        <v>5780.8829094587181</v>
      </c>
    </row>
    <row r="155" spans="1:10" x14ac:dyDescent="0.25">
      <c r="A155" s="20"/>
      <c r="B155" s="21"/>
      <c r="C155" s="22">
        <v>176</v>
      </c>
      <c r="D155" s="50"/>
      <c r="E155" s="42">
        <f t="shared" si="6"/>
        <v>54.372160003276939</v>
      </c>
      <c r="F155" s="49"/>
      <c r="G155" s="40">
        <v>26158</v>
      </c>
      <c r="H155" s="41">
        <v>38</v>
      </c>
      <c r="I155" s="85">
        <f t="shared" si="7"/>
        <v>7820.1408598536173</v>
      </c>
      <c r="J155" s="25">
        <f t="shared" si="8"/>
        <v>5773.1015280813172</v>
      </c>
    </row>
    <row r="156" spans="1:10" x14ac:dyDescent="0.25">
      <c r="A156" s="20"/>
      <c r="B156" s="21"/>
      <c r="C156" s="22">
        <v>177</v>
      </c>
      <c r="D156" s="50"/>
      <c r="E156" s="42">
        <f t="shared" si="6"/>
        <v>54.44502647342636</v>
      </c>
      <c r="F156" s="49"/>
      <c r="G156" s="40">
        <v>26158</v>
      </c>
      <c r="H156" s="41">
        <v>38</v>
      </c>
      <c r="I156" s="85">
        <f t="shared" si="7"/>
        <v>7809.7256360693136</v>
      </c>
      <c r="J156" s="25">
        <f t="shared" si="8"/>
        <v>5765.3751009416264</v>
      </c>
    </row>
    <row r="157" spans="1:10" x14ac:dyDescent="0.25">
      <c r="A157" s="20"/>
      <c r="B157" s="21"/>
      <c r="C157" s="22">
        <v>178</v>
      </c>
      <c r="D157" s="50"/>
      <c r="E157" s="42">
        <f t="shared" si="6"/>
        <v>54.517575164060126</v>
      </c>
      <c r="F157" s="49"/>
      <c r="G157" s="40">
        <v>26158</v>
      </c>
      <c r="H157" s="41">
        <v>38</v>
      </c>
      <c r="I157" s="85">
        <f t="shared" si="7"/>
        <v>7799.3834937938173</v>
      </c>
      <c r="J157" s="25">
        <f t="shared" si="8"/>
        <v>5757.7028885710806</v>
      </c>
    </row>
    <row r="158" spans="1:10" x14ac:dyDescent="0.25">
      <c r="A158" s="20"/>
      <c r="B158" s="21"/>
      <c r="C158" s="22">
        <v>179</v>
      </c>
      <c r="D158" s="50"/>
      <c r="E158" s="42">
        <f t="shared" si="6"/>
        <v>54.589809635761128</v>
      </c>
      <c r="F158" s="49"/>
      <c r="G158" s="40">
        <v>26158</v>
      </c>
      <c r="H158" s="41">
        <v>38</v>
      </c>
      <c r="I158" s="85">
        <f t="shared" si="7"/>
        <v>7789.113455482935</v>
      </c>
      <c r="J158" s="25">
        <f t="shared" si="8"/>
        <v>5750.0841657885267</v>
      </c>
    </row>
    <row r="159" spans="1:10" x14ac:dyDescent="0.25">
      <c r="A159" s="20"/>
      <c r="B159" s="21"/>
      <c r="C159" s="22">
        <v>180</v>
      </c>
      <c r="D159" s="50"/>
      <c r="E159" s="42">
        <f t="shared" si="6"/>
        <v>54.661733389603278</v>
      </c>
      <c r="F159" s="49"/>
      <c r="G159" s="40">
        <v>26158</v>
      </c>
      <c r="H159" s="41">
        <v>38</v>
      </c>
      <c r="I159" s="85">
        <f t="shared" si="7"/>
        <v>7778.9145623706145</v>
      </c>
      <c r="J159" s="25">
        <f t="shared" si="8"/>
        <v>5742.5182213431854</v>
      </c>
    </row>
    <row r="160" spans="1:10" x14ac:dyDescent="0.25">
      <c r="A160" s="20"/>
      <c r="B160" s="21"/>
      <c r="C160" s="22">
        <v>181</v>
      </c>
      <c r="D160" s="50"/>
      <c r="E160" s="42">
        <f t="shared" si="6"/>
        <v>54.733349868470313</v>
      </c>
      <c r="F160" s="49"/>
      <c r="G160" s="40">
        <v>26158</v>
      </c>
      <c r="H160" s="41">
        <v>38</v>
      </c>
      <c r="I160" s="85">
        <f t="shared" si="7"/>
        <v>7768.7858740023757</v>
      </c>
      <c r="J160" s="25">
        <f t="shared" si="8"/>
        <v>5735.0043575685268</v>
      </c>
    </row>
    <row r="161" spans="1:10" x14ac:dyDescent="0.25">
      <c r="A161" s="20"/>
      <c r="B161" s="21"/>
      <c r="C161" s="22">
        <v>182</v>
      </c>
      <c r="D161" s="50"/>
      <c r="E161" s="42">
        <f t="shared" si="6"/>
        <v>54.804662458338193</v>
      </c>
      <c r="F161" s="49"/>
      <c r="G161" s="40">
        <v>26158</v>
      </c>
      <c r="H161" s="41">
        <v>38</v>
      </c>
      <c r="I161" s="85">
        <f t="shared" si="7"/>
        <v>7758.7264677829089</v>
      </c>
      <c r="J161" s="25">
        <f t="shared" si="8"/>
        <v>5727.5418900466675</v>
      </c>
    </row>
    <row r="162" spans="1:10" x14ac:dyDescent="0.25">
      <c r="A162" s="20"/>
      <c r="B162" s="21"/>
      <c r="C162" s="22">
        <v>183</v>
      </c>
      <c r="D162" s="50"/>
      <c r="E162" s="42">
        <f t="shared" si="6"/>
        <v>54.875674489522488</v>
      </c>
      <c r="F162" s="49"/>
      <c r="G162" s="40">
        <v>26158</v>
      </c>
      <c r="H162" s="41">
        <v>38</v>
      </c>
      <c r="I162" s="85">
        <f t="shared" si="7"/>
        <v>7748.7354385373319</v>
      </c>
      <c r="J162" s="25">
        <f t="shared" si="8"/>
        <v>5720.1301472828864</v>
      </c>
    </row>
    <row r="163" spans="1:10" x14ac:dyDescent="0.25">
      <c r="A163" s="20"/>
      <c r="B163" s="21"/>
      <c r="C163" s="22">
        <v>184</v>
      </c>
      <c r="D163" s="50"/>
      <c r="E163" s="42">
        <f t="shared" si="6"/>
        <v>54.946389237891594</v>
      </c>
      <c r="F163" s="49"/>
      <c r="G163" s="40">
        <v>26158</v>
      </c>
      <c r="H163" s="41">
        <v>38</v>
      </c>
      <c r="I163" s="85">
        <f t="shared" si="7"/>
        <v>7738.8118980856343</v>
      </c>
      <c r="J163" s="25">
        <f t="shared" si="8"/>
        <v>5712.7684703899358</v>
      </c>
    </row>
    <row r="164" spans="1:10" x14ac:dyDescent="0.25">
      <c r="A164" s="20"/>
      <c r="B164" s="21"/>
      <c r="C164" s="22">
        <v>185</v>
      </c>
      <c r="D164" s="50"/>
      <c r="E164" s="42">
        <f t="shared" si="6"/>
        <v>55.016809926047245</v>
      </c>
      <c r="F164" s="49"/>
      <c r="G164" s="40">
        <v>26158</v>
      </c>
      <c r="H164" s="41">
        <v>38</v>
      </c>
      <c r="I164" s="85">
        <f t="shared" si="7"/>
        <v>7728.9549748298268</v>
      </c>
      <c r="J164" s="25">
        <f t="shared" si="8"/>
        <v>5705.4562127817699</v>
      </c>
    </row>
    <row r="165" spans="1:10" x14ac:dyDescent="0.25">
      <c r="A165" s="20"/>
      <c r="B165" s="21"/>
      <c r="C165" s="22">
        <v>186</v>
      </c>
      <c r="D165" s="50"/>
      <c r="E165" s="42">
        <f t="shared" si="6"/>
        <v>55.086939724473154</v>
      </c>
      <c r="F165" s="49"/>
      <c r="G165" s="40">
        <v>26158</v>
      </c>
      <c r="H165" s="41">
        <v>38</v>
      </c>
      <c r="I165" s="85">
        <f t="shared" si="7"/>
        <v>7719.1638133533443</v>
      </c>
      <c r="J165" s="25">
        <f t="shared" si="8"/>
        <v>5698.1927398763673</v>
      </c>
    </row>
    <row r="166" spans="1:10" x14ac:dyDescent="0.25">
      <c r="A166" s="20"/>
      <c r="B166" s="21"/>
      <c r="C166" s="22">
        <v>187</v>
      </c>
      <c r="D166" s="50"/>
      <c r="E166" s="42">
        <f t="shared" si="6"/>
        <v>55.156781752652734</v>
      </c>
      <c r="F166" s="49"/>
      <c r="G166" s="40">
        <v>26158</v>
      </c>
      <c r="H166" s="41">
        <v>38</v>
      </c>
      <c r="I166" s="85">
        <f t="shared" si="7"/>
        <v>7709.4375740323139</v>
      </c>
      <c r="J166" s="25">
        <f t="shared" si="8"/>
        <v>5690.977428807354</v>
      </c>
    </row>
    <row r="167" spans="1:10" x14ac:dyDescent="0.25">
      <c r="A167" s="20"/>
      <c r="B167" s="21"/>
      <c r="C167" s="22">
        <v>188</v>
      </c>
      <c r="D167" s="50"/>
      <c r="E167" s="42">
        <f t="shared" si="6"/>
        <v>55.226339080157253</v>
      </c>
      <c r="F167" s="49"/>
      <c r="G167" s="40">
        <v>26158</v>
      </c>
      <c r="H167" s="41">
        <v>38</v>
      </c>
      <c r="I167" s="85">
        <f t="shared" si="7"/>
        <v>7699.7754326581953</v>
      </c>
      <c r="J167" s="25">
        <f t="shared" si="8"/>
        <v>5683.8096681440611</v>
      </c>
    </row>
    <row r="168" spans="1:10" x14ac:dyDescent="0.25">
      <c r="A168" s="20"/>
      <c r="B168" s="21"/>
      <c r="C168" s="22">
        <v>189</v>
      </c>
      <c r="D168" s="50"/>
      <c r="E168" s="42">
        <f t="shared" si="6"/>
        <v>55.29561472770488</v>
      </c>
      <c r="F168" s="49"/>
      <c r="G168" s="40">
        <v>26158</v>
      </c>
      <c r="H168" s="41">
        <v>38</v>
      </c>
      <c r="I168" s="85">
        <f t="shared" si="7"/>
        <v>7690.1765800715011</v>
      </c>
      <c r="J168" s="25">
        <f t="shared" si="8"/>
        <v>5676.6888576198071</v>
      </c>
    </row>
    <row r="169" spans="1:10" x14ac:dyDescent="0.25">
      <c r="A169" s="20"/>
      <c r="B169" s="21"/>
      <c r="C169" s="22">
        <v>190</v>
      </c>
      <c r="D169" s="50"/>
      <c r="E169" s="42">
        <f t="shared" si="6"/>
        <v>55.364611668191962</v>
      </c>
      <c r="F169" s="49"/>
      <c r="G169" s="40">
        <v>26158</v>
      </c>
      <c r="H169" s="41">
        <v>38</v>
      </c>
      <c r="I169" s="85">
        <f t="shared" si="7"/>
        <v>7680.6402218061157</v>
      </c>
      <c r="J169" s="25">
        <f t="shared" si="8"/>
        <v>5669.6144078680372</v>
      </c>
    </row>
    <row r="170" spans="1:10" x14ac:dyDescent="0.25">
      <c r="A170" s="20"/>
      <c r="B170" s="21"/>
      <c r="C170" s="22">
        <v>191</v>
      </c>
      <c r="D170" s="50"/>
      <c r="E170" s="42">
        <f t="shared" si="6"/>
        <v>55.433332827697143</v>
      </c>
      <c r="F170" s="49"/>
      <c r="G170" s="40">
        <v>26158</v>
      </c>
      <c r="H170" s="41">
        <v>38</v>
      </c>
      <c r="I170" s="85">
        <f t="shared" si="7"/>
        <v>7671.1655777439237</v>
      </c>
      <c r="J170" s="25">
        <f t="shared" si="8"/>
        <v>5662.5857401661142</v>
      </c>
    </row>
    <row r="171" spans="1:10" x14ac:dyDescent="0.25">
      <c r="A171" s="20"/>
      <c r="B171" s="21"/>
      <c r="C171" s="22">
        <v>192</v>
      </c>
      <c r="D171" s="50"/>
      <c r="E171" s="42">
        <f t="shared" si="6"/>
        <v>55.501781086459296</v>
      </c>
      <c r="F171" s="49"/>
      <c r="G171" s="40">
        <v>26158</v>
      </c>
      <c r="H171" s="41">
        <v>38</v>
      </c>
      <c r="I171" s="85">
        <f t="shared" si="7"/>
        <v>7661.751881779358</v>
      </c>
      <c r="J171" s="25">
        <f t="shared" si="8"/>
        <v>5655.6022861864667</v>
      </c>
    </row>
    <row r="172" spans="1:10" x14ac:dyDescent="0.25">
      <c r="A172" s="20"/>
      <c r="B172" s="21"/>
      <c r="C172" s="22">
        <v>193</v>
      </c>
      <c r="D172" s="50"/>
      <c r="E172" s="42">
        <f t="shared" si="6"/>
        <v>55.569959279830037</v>
      </c>
      <c r="F172" s="49"/>
      <c r="G172" s="40">
        <v>26158</v>
      </c>
      <c r="H172" s="41">
        <v>38</v>
      </c>
      <c r="I172" s="85">
        <f t="shared" si="7"/>
        <v>7652.3983814935455</v>
      </c>
      <c r="J172" s="25">
        <f t="shared" si="8"/>
        <v>5648.6634877548549</v>
      </c>
    </row>
    <row r="173" spans="1:10" x14ac:dyDescent="0.25">
      <c r="A173" s="20"/>
      <c r="B173" s="21"/>
      <c r="C173" s="22">
        <v>194</v>
      </c>
      <c r="D173" s="50"/>
      <c r="E173" s="42">
        <f t="shared" si="6"/>
        <v>55.637870199201664</v>
      </c>
      <c r="F173" s="49"/>
      <c r="G173" s="40">
        <v>26158</v>
      </c>
      <c r="H173" s="41">
        <v>38</v>
      </c>
      <c r="I173" s="85">
        <f t="shared" si="7"/>
        <v>7643.1043378377099</v>
      </c>
      <c r="J173" s="25">
        <f t="shared" si="8"/>
        <v>5641.7687966155117</v>
      </c>
    </row>
    <row r="174" spans="1:10" x14ac:dyDescent="0.25">
      <c r="A174" s="20"/>
      <c r="B174" s="21"/>
      <c r="C174" s="22">
        <v>195</v>
      </c>
      <c r="D174" s="50"/>
      <c r="E174" s="42">
        <f t="shared" si="6"/>
        <v>55.705516592911174</v>
      </c>
      <c r="F174" s="49"/>
      <c r="G174" s="40">
        <v>26158</v>
      </c>
      <c r="H174" s="41">
        <v>38</v>
      </c>
      <c r="I174" s="85">
        <f t="shared" si="7"/>
        <v>7633.8690248255562</v>
      </c>
      <c r="J174" s="25">
        <f t="shared" si="8"/>
        <v>5634.917674202934</v>
      </c>
    </row>
    <row r="175" spans="1:10" x14ac:dyDescent="0.25">
      <c r="A175" s="20"/>
      <c r="B175" s="21"/>
      <c r="C175" s="22">
        <v>196</v>
      </c>
      <c r="D175" s="50"/>
      <c r="E175" s="42">
        <f t="shared" si="6"/>
        <v>55.772901167121255</v>
      </c>
      <c r="F175" s="49"/>
      <c r="G175" s="40">
        <v>26158</v>
      </c>
      <c r="H175" s="41">
        <v>38</v>
      </c>
      <c r="I175" s="85">
        <f t="shared" si="7"/>
        <v>7624.691729234286</v>
      </c>
      <c r="J175" s="25">
        <f t="shared" si="8"/>
        <v>5628.1095914200932</v>
      </c>
    </row>
    <row r="176" spans="1:10" x14ac:dyDescent="0.25">
      <c r="A176" s="20"/>
      <c r="B176" s="21"/>
      <c r="C176" s="22">
        <v>197</v>
      </c>
      <c r="D176" s="50"/>
      <c r="E176" s="42">
        <f t="shared" si="6"/>
        <v>55.840026586678761</v>
      </c>
      <c r="F176" s="49"/>
      <c r="G176" s="40">
        <v>26158</v>
      </c>
      <c r="H176" s="41">
        <v>38</v>
      </c>
      <c r="I176" s="85">
        <f t="shared" si="7"/>
        <v>7615.5717503140077</v>
      </c>
      <c r="J176" s="25">
        <f t="shared" si="8"/>
        <v>5621.3440284228536</v>
      </c>
    </row>
    <row r="177" spans="1:10" x14ac:dyDescent="0.25">
      <c r="A177" s="20"/>
      <c r="B177" s="21"/>
      <c r="C177" s="22">
        <v>198</v>
      </c>
      <c r="D177" s="50"/>
      <c r="E177" s="42">
        <f t="shared" si="6"/>
        <v>55.906895475951515</v>
      </c>
      <c r="F177" s="49"/>
      <c r="G177" s="40">
        <v>26158</v>
      </c>
      <c r="H177" s="41">
        <v>38</v>
      </c>
      <c r="I177" s="85">
        <f t="shared" si="7"/>
        <v>7606.5083995052319</v>
      </c>
      <c r="J177" s="25">
        <f t="shared" si="8"/>
        <v>5614.6204744104089</v>
      </c>
    </row>
    <row r="178" spans="1:10" x14ac:dyDescent="0.25">
      <c r="A178" s="20"/>
      <c r="B178" s="21"/>
      <c r="C178" s="22">
        <v>199</v>
      </c>
      <c r="D178" s="50"/>
      <c r="E178" s="42">
        <f t="shared" si="6"/>
        <v>55.973510419643993</v>
      </c>
      <c r="F178" s="49"/>
      <c r="G178" s="40">
        <v>26158</v>
      </c>
      <c r="H178" s="41">
        <v>38</v>
      </c>
      <c r="I178" s="85">
        <f t="shared" si="7"/>
        <v>7597.5010001642004</v>
      </c>
      <c r="J178" s="25">
        <f t="shared" si="8"/>
        <v>5607.9384274215126</v>
      </c>
    </row>
    <row r="179" spans="1:10" x14ac:dyDescent="0.25">
      <c r="A179" s="20"/>
      <c r="B179" s="21"/>
      <c r="C179" s="22">
        <v>200</v>
      </c>
      <c r="D179" s="50"/>
      <c r="E179" s="42">
        <f t="shared" si="6"/>
        <v>56.039873963592626</v>
      </c>
      <c r="F179" s="49"/>
      <c r="G179" s="40">
        <v>26158</v>
      </c>
      <c r="H179" s="41">
        <v>38</v>
      </c>
      <c r="I179" s="85">
        <f t="shared" si="7"/>
        <v>7588.5488872957794</v>
      </c>
      <c r="J179" s="25">
        <f t="shared" si="8"/>
        <v>5601.2973941363343</v>
      </c>
    </row>
    <row r="180" spans="1:10" x14ac:dyDescent="0.25">
      <c r="A180" s="20"/>
      <c r="B180" s="21"/>
      <c r="C180" s="22">
        <v>201</v>
      </c>
      <c r="D180" s="50"/>
      <c r="E180" s="42">
        <f t="shared" si="6"/>
        <v>56.105988615541214</v>
      </c>
      <c r="F180" s="49"/>
      <c r="G180" s="40">
        <v>26158</v>
      </c>
      <c r="H180" s="41">
        <v>38</v>
      </c>
      <c r="I180" s="85">
        <f t="shared" si="7"/>
        <v>7579.651407293688</v>
      </c>
      <c r="J180" s="25">
        <f t="shared" si="8"/>
        <v>5594.6968896837443</v>
      </c>
    </row>
    <row r="181" spans="1:10" x14ac:dyDescent="0.25">
      <c r="A181" s="20"/>
      <c r="B181" s="21"/>
      <c r="C181" s="22">
        <v>202</v>
      </c>
      <c r="D181" s="50"/>
      <c r="E181" s="42">
        <f t="shared" si="6"/>
        <v>56.171856845897096</v>
      </c>
      <c r="F181" s="49"/>
      <c r="G181" s="40">
        <v>26158</v>
      </c>
      <c r="H181" s="41">
        <v>38</v>
      </c>
      <c r="I181" s="85">
        <f t="shared" si="7"/>
        <v>7570.8079176878136</v>
      </c>
      <c r="J181" s="25">
        <f t="shared" si="8"/>
        <v>5588.1364374538671</v>
      </c>
    </row>
    <row r="182" spans="1:10" x14ac:dyDescent="0.25">
      <c r="A182" s="20"/>
      <c r="B182" s="21"/>
      <c r="C182" s="22">
        <v>203</v>
      </c>
      <c r="D182" s="50"/>
      <c r="E182" s="42">
        <f t="shared" si="6"/>
        <v>56.237481088468684</v>
      </c>
      <c r="F182" s="49"/>
      <c r="G182" s="40">
        <v>26158</v>
      </c>
      <c r="H182" s="41">
        <v>38</v>
      </c>
      <c r="I182" s="85">
        <f t="shared" si="7"/>
        <v>7562.0177868983883</v>
      </c>
      <c r="J182" s="25">
        <f t="shared" si="8"/>
        <v>5581.6155689157176</v>
      </c>
    </row>
    <row r="183" spans="1:10" x14ac:dyDescent="0.25">
      <c r="A183" s="20"/>
      <c r="B183" s="21"/>
      <c r="C183" s="22">
        <v>204</v>
      </c>
      <c r="D183" s="50"/>
      <c r="E183" s="42">
        <f t="shared" si="6"/>
        <v>56.302863741184886</v>
      </c>
      <c r="F183" s="49"/>
      <c r="G183" s="40">
        <v>26158</v>
      </c>
      <c r="H183" s="41">
        <v>38</v>
      </c>
      <c r="I183" s="85">
        <f t="shared" si="7"/>
        <v>7553.2803939967989</v>
      </c>
      <c r="J183" s="25">
        <f t="shared" si="8"/>
        <v>5575.1338234397608</v>
      </c>
    </row>
    <row r="184" spans="1:10" x14ac:dyDescent="0.25">
      <c r="A184" s="20"/>
      <c r="B184" s="21"/>
      <c r="C184" s="22">
        <v>205</v>
      </c>
      <c r="D184" s="50"/>
      <c r="E184" s="42">
        <f t="shared" si="6"/>
        <v>56.368007166796858</v>
      </c>
      <c r="F184" s="49"/>
      <c r="G184" s="40">
        <v>26158</v>
      </c>
      <c r="H184" s="41">
        <v>38</v>
      </c>
      <c r="I184" s="85">
        <f t="shared" si="7"/>
        <v>7544.5951284728508</v>
      </c>
      <c r="J184" s="25">
        <f t="shared" si="8"/>
        <v>5568.6907481252592</v>
      </c>
    </row>
    <row r="185" spans="1:10" x14ac:dyDescent="0.25">
      <c r="A185" s="20"/>
      <c r="B185" s="21"/>
      <c r="C185" s="22">
        <v>206</v>
      </c>
      <c r="D185" s="50"/>
      <c r="E185" s="42">
        <f t="shared" si="6"/>
        <v>56.432913693562774</v>
      </c>
      <c r="F185" s="49"/>
      <c r="G185" s="40">
        <v>26158</v>
      </c>
      <c r="H185" s="41">
        <v>38</v>
      </c>
      <c r="I185" s="85">
        <f t="shared" si="7"/>
        <v>7535.9613900082231</v>
      </c>
      <c r="J185" s="25">
        <f t="shared" si="8"/>
        <v>5562.2858976322123</v>
      </c>
    </row>
    <row r="186" spans="1:10" x14ac:dyDescent="0.25">
      <c r="A186" s="20"/>
      <c r="B186" s="21"/>
      <c r="C186" s="22">
        <v>207</v>
      </c>
      <c r="D186" s="50"/>
      <c r="E186" s="42">
        <f t="shared" si="6"/>
        <v>56.497585615915966</v>
      </c>
      <c r="F186" s="49"/>
      <c r="G186" s="40">
        <v>26158</v>
      </c>
      <c r="H186" s="41">
        <v>38</v>
      </c>
      <c r="I186" s="85">
        <f t="shared" si="7"/>
        <v>7527.3785882559796</v>
      </c>
      <c r="J186" s="25">
        <f t="shared" si="8"/>
        <v>5555.9188340177889</v>
      </c>
    </row>
    <row r="187" spans="1:10" x14ac:dyDescent="0.25">
      <c r="A187" s="20"/>
      <c r="B187" s="21"/>
      <c r="C187" s="22">
        <v>208</v>
      </c>
      <c r="D187" s="50"/>
      <c r="E187" s="42">
        <f t="shared" si="6"/>
        <v>56.562025195116988</v>
      </c>
      <c r="F187" s="49"/>
      <c r="G187" s="40">
        <v>26158</v>
      </c>
      <c r="H187" s="41">
        <v>38</v>
      </c>
      <c r="I187" s="85">
        <f t="shared" si="7"/>
        <v>7518.8461426259028</v>
      </c>
      <c r="J187" s="25">
        <f t="shared" si="8"/>
        <v>5549.5891265770788</v>
      </c>
    </row>
    <row r="188" spans="1:10" x14ac:dyDescent="0.25">
      <c r="A188" s="20"/>
      <c r="B188" s="21"/>
      <c r="C188" s="22">
        <v>209</v>
      </c>
      <c r="D188" s="50"/>
      <c r="E188" s="42">
        <f t="shared" si="6"/>
        <v>56.626234659890002</v>
      </c>
      <c r="F188" s="49"/>
      <c r="G188" s="40">
        <v>26158</v>
      </c>
      <c r="H188" s="41">
        <v>38</v>
      </c>
      <c r="I188" s="85">
        <f t="shared" si="7"/>
        <v>7510.3634820755005</v>
      </c>
      <c r="J188" s="25">
        <f t="shared" si="8"/>
        <v>5543.2963516880563</v>
      </c>
    </row>
    <row r="189" spans="1:10" x14ac:dyDescent="0.25">
      <c r="A189" s="20"/>
      <c r="B189" s="21"/>
      <c r="C189" s="22">
        <v>210</v>
      </c>
      <c r="D189" s="50"/>
      <c r="E189" s="42">
        <f t="shared" si="6"/>
        <v>56.690216207044024</v>
      </c>
      <c r="F189" s="49"/>
      <c r="G189" s="40">
        <v>26158</v>
      </c>
      <c r="H189" s="41">
        <v>38</v>
      </c>
      <c r="I189" s="85">
        <f t="shared" si="7"/>
        <v>7501.9300449064776</v>
      </c>
      <c r="J189" s="25">
        <f t="shared" si="8"/>
        <v>5537.0400926605907</v>
      </c>
    </row>
    <row r="190" spans="1:10" x14ac:dyDescent="0.25">
      <c r="A190" s="20"/>
      <c r="B190" s="21"/>
      <c r="C190" s="22">
        <v>211</v>
      </c>
      <c r="D190" s="50"/>
      <c r="E190" s="42">
        <f t="shared" si="6"/>
        <v>56.753972002079422</v>
      </c>
      <c r="F190" s="49"/>
      <c r="G190" s="40">
        <v>26158</v>
      </c>
      <c r="H190" s="41">
        <v>38</v>
      </c>
      <c r="I190" s="85">
        <f t="shared" si="7"/>
        <v>7493.5452785665257</v>
      </c>
      <c r="J190" s="25">
        <f t="shared" si="8"/>
        <v>5530.8199395894098</v>
      </c>
    </row>
    <row r="191" spans="1:10" x14ac:dyDescent="0.25">
      <c r="A191" s="20"/>
      <c r="B191" s="21"/>
      <c r="C191" s="22">
        <v>212</v>
      </c>
      <c r="D191" s="50"/>
      <c r="E191" s="42">
        <f t="shared" si="6"/>
        <v>56.817504179779959</v>
      </c>
      <c r="F191" s="49"/>
      <c r="G191" s="40">
        <v>26158</v>
      </c>
      <c r="H191" s="41">
        <v>38</v>
      </c>
      <c r="I191" s="85">
        <f t="shared" si="7"/>
        <v>7485.2086394562702</v>
      </c>
      <c r="J191" s="25">
        <f t="shared" si="8"/>
        <v>5524.635489210883</v>
      </c>
    </row>
    <row r="192" spans="1:10" x14ac:dyDescent="0.25">
      <c r="A192" s="20"/>
      <c r="B192" s="21"/>
      <c r="C192" s="22">
        <v>213</v>
      </c>
      <c r="D192" s="50"/>
      <c r="E192" s="42">
        <f t="shared" si="6"/>
        <v>56.880814844791111</v>
      </c>
      <c r="F192" s="49"/>
      <c r="G192" s="40">
        <v>26158</v>
      </c>
      <c r="H192" s="41">
        <v>38</v>
      </c>
      <c r="I192" s="85">
        <f t="shared" si="7"/>
        <v>7476.919592741182</v>
      </c>
      <c r="J192" s="25">
        <f t="shared" si="8"/>
        <v>5518.4863447634871</v>
      </c>
    </row>
    <row r="193" spans="1:10" x14ac:dyDescent="0.25">
      <c r="A193" s="20"/>
      <c r="B193" s="21"/>
      <c r="C193" s="22">
        <v>214</v>
      </c>
      <c r="D193" s="50"/>
      <c r="E193" s="42">
        <f t="shared" si="6"/>
        <v>56.943906072184618</v>
      </c>
      <c r="F193" s="49"/>
      <c r="G193" s="40">
        <v>26158</v>
      </c>
      <c r="H193" s="41">
        <v>38</v>
      </c>
      <c r="I193" s="85">
        <f t="shared" si="7"/>
        <v>7468.6776121683588</v>
      </c>
      <c r="J193" s="25">
        <f t="shared" si="8"/>
        <v>5512.3721158518974</v>
      </c>
    </row>
    <row r="194" spans="1:10" x14ac:dyDescent="0.25">
      <c r="A194" s="20"/>
      <c r="B194" s="21"/>
      <c r="C194" s="22">
        <v>215</v>
      </c>
      <c r="D194" s="50"/>
      <c r="E194" s="42">
        <f t="shared" si="6"/>
        <v>57.006779908010039</v>
      </c>
      <c r="F194" s="49"/>
      <c r="G194" s="40">
        <v>26158</v>
      </c>
      <c r="H194" s="41">
        <v>38</v>
      </c>
      <c r="I194" s="85">
        <f t="shared" si="7"/>
        <v>7460.4821798879693</v>
      </c>
      <c r="J194" s="25">
        <f t="shared" si="8"/>
        <v>5506.2924183145169</v>
      </c>
    </row>
    <row r="195" spans="1:10" x14ac:dyDescent="0.25">
      <c r="A195" s="20"/>
      <c r="B195" s="21"/>
      <c r="C195" s="22">
        <v>216</v>
      </c>
      <c r="D195" s="50"/>
      <c r="E195" s="42">
        <f t="shared" si="6"/>
        <v>57.069438369833456</v>
      </c>
      <c r="F195" s="49"/>
      <c r="G195" s="40">
        <v>26158</v>
      </c>
      <c r="H195" s="41">
        <v>38</v>
      </c>
      <c r="I195" s="85">
        <f t="shared" si="7"/>
        <v>7452.3327862792648</v>
      </c>
      <c r="J195" s="25">
        <f t="shared" si="8"/>
        <v>5500.2468740944096</v>
      </c>
    </row>
    <row r="196" spans="1:10" x14ac:dyDescent="0.25">
      <c r="A196" s="20"/>
      <c r="B196" s="21"/>
      <c r="C196" s="22">
        <v>217</v>
      </c>
      <c r="D196" s="50"/>
      <c r="E196" s="42">
        <f t="shared" si="6"/>
        <v>57.131883447263704</v>
      </c>
      <c r="F196" s="49"/>
      <c r="G196" s="40">
        <v>26158</v>
      </c>
      <c r="H196" s="41">
        <v>38</v>
      </c>
      <c r="I196" s="85">
        <f t="shared" si="7"/>
        <v>7444.2289297809893</v>
      </c>
      <c r="J196" s="25">
        <f t="shared" si="8"/>
        <v>5494.2351111134922</v>
      </c>
    </row>
    <row r="197" spans="1:10" x14ac:dyDescent="0.25">
      <c r="A197" s="20"/>
      <c r="B197" s="21"/>
      <c r="C197" s="22">
        <v>218</v>
      </c>
      <c r="D197" s="50"/>
      <c r="E197" s="42">
        <f t="shared" si="6"/>
        <v>57.194117102466507</v>
      </c>
      <c r="F197" s="49"/>
      <c r="G197" s="40">
        <v>26158</v>
      </c>
      <c r="H197" s="41">
        <v>38</v>
      </c>
      <c r="I197" s="85">
        <f t="shared" si="7"/>
        <v>7436.1701167260862</v>
      </c>
      <c r="J197" s="25">
        <f t="shared" si="8"/>
        <v>5488.2567631499151</v>
      </c>
    </row>
    <row r="198" spans="1:10" x14ac:dyDescent="0.25">
      <c r="A198" s="20"/>
      <c r="B198" s="21"/>
      <c r="C198" s="22">
        <v>219</v>
      </c>
      <c r="D198" s="50"/>
      <c r="E198" s="42">
        <f t="shared" si="6"/>
        <v>57.25614127066698</v>
      </c>
      <c r="F198" s="49"/>
      <c r="G198" s="40">
        <v>26158</v>
      </c>
      <c r="H198" s="41">
        <v>38</v>
      </c>
      <c r="I198" s="85">
        <f t="shared" si="7"/>
        <v>7428.1558611805303</v>
      </c>
      <c r="J198" s="25">
        <f t="shared" si="8"/>
        <v>5482.3114697184938</v>
      </c>
    </row>
    <row r="199" spans="1:10" x14ac:dyDescent="0.25">
      <c r="A199" s="20"/>
      <c r="B199" s="21"/>
      <c r="C199" s="22">
        <v>220</v>
      </c>
      <c r="D199" s="50"/>
      <c r="E199" s="42">
        <f t="shared" si="6"/>
        <v>57.317957860640462</v>
      </c>
      <c r="F199" s="49"/>
      <c r="G199" s="40">
        <v>26158</v>
      </c>
      <c r="H199" s="41">
        <v>38</v>
      </c>
      <c r="I199" s="85">
        <f t="shared" si="7"/>
        <v>7420.1856847862236</v>
      </c>
      <c r="J199" s="25">
        <f t="shared" si="8"/>
        <v>5476.3988759541717</v>
      </c>
    </row>
    <row r="200" spans="1:10" x14ac:dyDescent="0.25">
      <c r="A200" s="20"/>
      <c r="B200" s="21"/>
      <c r="C200" s="22">
        <v>221</v>
      </c>
      <c r="D200" s="50"/>
      <c r="E200" s="42">
        <f t="shared" si="6"/>
        <v>57.379568755192366</v>
      </c>
      <c r="F200" s="49"/>
      <c r="G200" s="40">
        <v>26158</v>
      </c>
      <c r="H200" s="41">
        <v>38</v>
      </c>
      <c r="I200" s="85">
        <f t="shared" si="7"/>
        <v>7412.2591166077782</v>
      </c>
      <c r="J200" s="25">
        <f t="shared" si="8"/>
        <v>5470.5186324983506</v>
      </c>
    </row>
    <row r="201" spans="1:10" x14ac:dyDescent="0.25">
      <c r="A201" s="20"/>
      <c r="B201" s="21"/>
      <c r="C201" s="22">
        <v>222</v>
      </c>
      <c r="D201" s="50"/>
      <c r="E201" s="42">
        <f t="shared" si="6"/>
        <v>57.440975811627226</v>
      </c>
      <c r="F201" s="49"/>
      <c r="G201" s="40">
        <v>26158</v>
      </c>
      <c r="H201" s="41">
        <v>38</v>
      </c>
      <c r="I201" s="85">
        <f t="shared" si="7"/>
        <v>7404.3756929830824</v>
      </c>
      <c r="J201" s="25">
        <f t="shared" si="8"/>
        <v>5464.6703953880424</v>
      </c>
    </row>
    <row r="202" spans="1:10" x14ac:dyDescent="0.25">
      <c r="A202" s="20"/>
      <c r="B202" s="21"/>
      <c r="C202" s="22">
        <v>223</v>
      </c>
      <c r="D202" s="50"/>
      <c r="E202" s="42">
        <f t="shared" ref="E202:E265" si="9">(5.6*LN(C202)+(C202)/108)/0.5625</f>
        <v>57.502180862207069</v>
      </c>
      <c r="F202" s="49"/>
      <c r="G202" s="40">
        <v>26158</v>
      </c>
      <c r="H202" s="41">
        <v>38</v>
      </c>
      <c r="I202" s="85">
        <f t="shared" ref="I202:I265" si="10">12*1.348*(1/E202*G202)+H202</f>
        <v>7396.534957377602</v>
      </c>
      <c r="J202" s="25">
        <f t="shared" ref="J202:J265" si="11">12*(1/E202*G202)</f>
        <v>5458.8538259477755</v>
      </c>
    </row>
    <row r="203" spans="1:10" x14ac:dyDescent="0.25">
      <c r="A203" s="20"/>
      <c r="B203" s="21"/>
      <c r="C203" s="22">
        <v>224</v>
      </c>
      <c r="D203" s="50"/>
      <c r="E203" s="42">
        <f t="shared" si="9"/>
        <v>57.563185714599641</v>
      </c>
      <c r="F203" s="49"/>
      <c r="G203" s="40">
        <v>26158</v>
      </c>
      <c r="H203" s="41">
        <v>38</v>
      </c>
      <c r="I203" s="85">
        <f t="shared" si="10"/>
        <v>7388.7364602421912</v>
      </c>
      <c r="J203" s="25">
        <f t="shared" si="11"/>
        <v>5453.0685906841172</v>
      </c>
    </row>
    <row r="204" spans="1:10" x14ac:dyDescent="0.25">
      <c r="A204" s="20"/>
      <c r="B204" s="21"/>
      <c r="C204" s="22">
        <v>225</v>
      </c>
      <c r="D204" s="50"/>
      <c r="E204" s="42">
        <f t="shared" si="9"/>
        <v>57.623992152316596</v>
      </c>
      <c r="F204" s="49"/>
      <c r="G204" s="40">
        <v>26158</v>
      </c>
      <c r="H204" s="41">
        <v>38</v>
      </c>
      <c r="I204" s="85">
        <f t="shared" si="10"/>
        <v>7380.979758874435</v>
      </c>
      <c r="J204" s="25">
        <f t="shared" si="11"/>
        <v>5447.3143611828145</v>
      </c>
    </row>
    <row r="205" spans="1:10" x14ac:dyDescent="0.25">
      <c r="A205" s="20"/>
      <c r="B205" s="21"/>
      <c r="C205" s="22">
        <v>226</v>
      </c>
      <c r="D205" s="50"/>
      <c r="E205" s="42">
        <f t="shared" si="9"/>
        <v>57.684601935142027</v>
      </c>
      <c r="F205" s="49"/>
      <c r="G205" s="40">
        <v>26158</v>
      </c>
      <c r="H205" s="41">
        <v>38</v>
      </c>
      <c r="I205" s="85">
        <f t="shared" si="10"/>
        <v>7373.2644172833243</v>
      </c>
      <c r="J205" s="25">
        <f t="shared" si="11"/>
        <v>5441.5908140084002</v>
      </c>
    </row>
    <row r="206" spans="1:10" x14ac:dyDescent="0.25">
      <c r="A206" s="20"/>
      <c r="B206" s="21"/>
      <c r="C206" s="22">
        <v>227</v>
      </c>
      <c r="D206" s="50"/>
      <c r="E206" s="42">
        <f t="shared" si="9"/>
        <v>57.745016799551486</v>
      </c>
      <c r="F206" s="49"/>
      <c r="G206" s="40">
        <v>26158</v>
      </c>
      <c r="H206" s="41">
        <v>38</v>
      </c>
      <c r="I206" s="85">
        <f t="shared" si="10"/>
        <v>7365.5900060572249</v>
      </c>
      <c r="J206" s="25">
        <f t="shared" si="11"/>
        <v>5435.8976306062495</v>
      </c>
    </row>
    <row r="207" spans="1:10" x14ac:dyDescent="0.25">
      <c r="A207" s="20"/>
      <c r="B207" s="21"/>
      <c r="C207" s="22">
        <v>228</v>
      </c>
      <c r="D207" s="50"/>
      <c r="E207" s="42">
        <f t="shared" si="9"/>
        <v>57.805238459121746</v>
      </c>
      <c r="F207" s="49"/>
      <c r="G207" s="40">
        <v>26158</v>
      </c>
      <c r="H207" s="41">
        <v>38</v>
      </c>
      <c r="I207" s="85">
        <f t="shared" si="10"/>
        <v>7357.9561022350435</v>
      </c>
      <c r="J207" s="25">
        <f t="shared" si="11"/>
        <v>5430.234497207005</v>
      </c>
    </row>
    <row r="208" spans="1:10" x14ac:dyDescent="0.25">
      <c r="A208" s="20"/>
      <c r="B208" s="21"/>
      <c r="C208" s="22">
        <v>229</v>
      </c>
      <c r="D208" s="50"/>
      <c r="E208" s="42">
        <f t="shared" si="9"/>
        <v>57.865268604931742</v>
      </c>
      <c r="F208" s="49"/>
      <c r="G208" s="40">
        <v>26158</v>
      </c>
      <c r="H208" s="41">
        <v>38</v>
      </c>
      <c r="I208" s="85">
        <f t="shared" si="10"/>
        <v>7350.3622891804462</v>
      </c>
      <c r="J208" s="25">
        <f t="shared" si="11"/>
        <v>5424.6011047332677</v>
      </c>
    </row>
    <row r="209" spans="1:10" x14ac:dyDescent="0.25">
      <c r="A209" s="20"/>
      <c r="B209" s="21"/>
      <c r="C209" s="22">
        <v>230</v>
      </c>
      <c r="D209" s="50"/>
      <c r="E209" s="42">
        <f t="shared" si="9"/>
        <v>57.925108905954708</v>
      </c>
      <c r="F209" s="49"/>
      <c r="G209" s="40">
        <v>26158</v>
      </c>
      <c r="H209" s="41">
        <v>38</v>
      </c>
      <c r="I209" s="85">
        <f t="shared" si="10"/>
        <v>7342.8081564591075</v>
      </c>
      <c r="J209" s="25">
        <f t="shared" si="11"/>
        <v>5418.9971487085368</v>
      </c>
    </row>
    <row r="210" spans="1:10" x14ac:dyDescent="0.25">
      <c r="A210" s="20"/>
      <c r="B210" s="21"/>
      <c r="C210" s="22">
        <v>231</v>
      </c>
      <c r="D210" s="50"/>
      <c r="E210" s="42">
        <f t="shared" si="9"/>
        <v>57.984761009441655</v>
      </c>
      <c r="F210" s="49"/>
      <c r="G210" s="40">
        <v>26158</v>
      </c>
      <c r="H210" s="41">
        <v>38</v>
      </c>
      <c r="I210" s="85">
        <f t="shared" si="10"/>
        <v>7335.2932997188946</v>
      </c>
      <c r="J210" s="25">
        <f t="shared" si="11"/>
        <v>5413.4223291683193</v>
      </c>
    </row>
    <row r="211" spans="1:10" x14ac:dyDescent="0.25">
      <c r="A211" s="20"/>
      <c r="B211" s="21"/>
      <c r="C211" s="22">
        <v>232</v>
      </c>
      <c r="D211" s="50"/>
      <c r="E211" s="42">
        <f t="shared" si="9"/>
        <v>58.044226541296858</v>
      </c>
      <c r="F211" s="49"/>
      <c r="G211" s="40">
        <v>26158</v>
      </c>
      <c r="H211" s="41">
        <v>38</v>
      </c>
      <c r="I211" s="85">
        <f t="shared" si="10"/>
        <v>7327.8173205728481</v>
      </c>
      <c r="J211" s="25">
        <f t="shared" si="11"/>
        <v>5407.8763505733286</v>
      </c>
    </row>
    <row r="212" spans="1:10" x14ac:dyDescent="0.25">
      <c r="A212" s="20"/>
      <c r="B212" s="21"/>
      <c r="C212" s="22">
        <v>233</v>
      </c>
      <c r="D212" s="50"/>
      <c r="E212" s="42">
        <f t="shared" si="9"/>
        <v>58.103507106445022</v>
      </c>
      <c r="F212" s="49"/>
      <c r="G212" s="40">
        <v>26158</v>
      </c>
      <c r="H212" s="41">
        <v>38</v>
      </c>
      <c r="I212" s="85">
        <f t="shared" si="10"/>
        <v>7320.3798264849474</v>
      </c>
      <c r="J212" s="25">
        <f t="shared" si="11"/>
        <v>5402.3589217247381</v>
      </c>
    </row>
    <row r="213" spans="1:10" x14ac:dyDescent="0.25">
      <c r="A213" s="20"/>
      <c r="B213" s="21"/>
      <c r="C213" s="22">
        <v>234</v>
      </c>
      <c r="D213" s="50"/>
      <c r="E213" s="42">
        <f t="shared" si="9"/>
        <v>58.162604289190739</v>
      </c>
      <c r="F213" s="49"/>
      <c r="G213" s="40">
        <v>26158</v>
      </c>
      <c r="H213" s="41">
        <v>38</v>
      </c>
      <c r="I213" s="85">
        <f t="shared" si="10"/>
        <v>7312.9804306585565</v>
      </c>
      <c r="J213" s="25">
        <f t="shared" si="11"/>
        <v>5396.8697556814204</v>
      </c>
    </row>
    <row r="214" spans="1:10" x14ac:dyDescent="0.25">
      <c r="A214" s="20"/>
      <c r="B214" s="21"/>
      <c r="C214" s="22">
        <v>235</v>
      </c>
      <c r="D214" s="50"/>
      <c r="E214" s="42">
        <f t="shared" si="9"/>
        <v>58.221519653570162</v>
      </c>
      <c r="F214" s="49"/>
      <c r="G214" s="40">
        <v>26158</v>
      </c>
      <c r="H214" s="41">
        <v>38</v>
      </c>
      <c r="I214" s="85">
        <f t="shared" si="10"/>
        <v>7305.6187519274663</v>
      </c>
      <c r="J214" s="25">
        <f t="shared" si="11"/>
        <v>5391.408569679129</v>
      </c>
    </row>
    <row r="215" spans="1:10" x14ac:dyDescent="0.25">
      <c r="A215" s="20"/>
      <c r="B215" s="21"/>
      <c r="C215" s="22">
        <v>236</v>
      </c>
      <c r="D215" s="50"/>
      <c r="E215" s="42">
        <f t="shared" si="9"/>
        <v>58.280254743695295</v>
      </c>
      <c r="F215" s="49"/>
      <c r="G215" s="40">
        <v>26158</v>
      </c>
      <c r="H215" s="41">
        <v>38</v>
      </c>
      <c r="I215" s="85">
        <f t="shared" si="10"/>
        <v>7298.2944146494829</v>
      </c>
      <c r="J215" s="25">
        <f t="shared" si="11"/>
        <v>5385.9750850515447</v>
      </c>
    </row>
    <row r="216" spans="1:10" x14ac:dyDescent="0.25">
      <c r="A216" s="20"/>
      <c r="B216" s="21"/>
      <c r="C216" s="22">
        <v>237</v>
      </c>
      <c r="D216" s="50"/>
      <c r="E216" s="42">
        <f t="shared" si="9"/>
        <v>58.338811084090985</v>
      </c>
      <c r="F216" s="49"/>
      <c r="G216" s="40">
        <v>26158</v>
      </c>
      <c r="H216" s="41">
        <v>38</v>
      </c>
      <c r="I216" s="85">
        <f t="shared" si="10"/>
        <v>7291.0070486024742</v>
      </c>
      <c r="J216" s="25">
        <f t="shared" si="11"/>
        <v>5380.5690271531703</v>
      </c>
    </row>
    <row r="217" spans="1:10" x14ac:dyDescent="0.25">
      <c r="A217" s="20"/>
      <c r="B217" s="21"/>
      <c r="C217" s="22">
        <v>238</v>
      </c>
      <c r="D217" s="50"/>
      <c r="E217" s="42">
        <f t="shared" si="9"/>
        <v>58.397190180024822</v>
      </c>
      <c r="F217" s="49"/>
      <c r="G217" s="40">
        <v>26158</v>
      </c>
      <c r="H217" s="41">
        <v>38</v>
      </c>
      <c r="I217" s="85">
        <f t="shared" si="10"/>
        <v>7283.7562888828061</v>
      </c>
      <c r="J217" s="25">
        <f t="shared" si="11"/>
        <v>5375.1901252839798</v>
      </c>
    </row>
    <row r="218" spans="1:10" x14ac:dyDescent="0.25">
      <c r="A218" s="20"/>
      <c r="B218" s="21"/>
      <c r="C218" s="22">
        <v>239</v>
      </c>
      <c r="D218" s="50"/>
      <c r="E218" s="42">
        <f t="shared" si="9"/>
        <v>58.455393517830089</v>
      </c>
      <c r="F218" s="49"/>
      <c r="G218" s="40">
        <v>26158</v>
      </c>
      <c r="H218" s="41">
        <v>38</v>
      </c>
      <c r="I218" s="85">
        <f t="shared" si="10"/>
        <v>7276.5417758061321</v>
      </c>
      <c r="J218" s="25">
        <f t="shared" si="11"/>
        <v>5369.8381126158247</v>
      </c>
    </row>
    <row r="219" spans="1:10" x14ac:dyDescent="0.25">
      <c r="A219" s="20"/>
      <c r="B219" s="21"/>
      <c r="C219" s="22">
        <v>240</v>
      </c>
      <c r="D219" s="50"/>
      <c r="E219" s="42">
        <f t="shared" si="9"/>
        <v>58.513422565221994</v>
      </c>
      <c r="F219" s="49"/>
      <c r="G219" s="40">
        <v>26158</v>
      </c>
      <c r="H219" s="41">
        <v>38</v>
      </c>
      <c r="I219" s="85">
        <f t="shared" si="10"/>
        <v>7269.3631548104386</v>
      </c>
      <c r="J219" s="25">
        <f t="shared" si="11"/>
        <v>5364.5127261205034</v>
      </c>
    </row>
    <row r="220" spans="1:10" x14ac:dyDescent="0.25">
      <c r="A220" s="20"/>
      <c r="B220" s="21"/>
      <c r="C220" s="22">
        <v>241</v>
      </c>
      <c r="D220" s="50"/>
      <c r="E220" s="42">
        <f t="shared" si="9"/>
        <v>58.571278771607382</v>
      </c>
      <c r="F220" s="49"/>
      <c r="G220" s="40">
        <v>26158</v>
      </c>
      <c r="H220" s="41">
        <v>38</v>
      </c>
      <c r="I220" s="85">
        <f t="shared" si="10"/>
        <v>7262.2200763612927</v>
      </c>
      <c r="J220" s="25">
        <f t="shared" si="11"/>
        <v>5359.2137064994749</v>
      </c>
    </row>
    <row r="221" spans="1:10" x14ac:dyDescent="0.25">
      <c r="A221" s="20"/>
      <c r="B221" s="21"/>
      <c r="C221" s="22">
        <v>242</v>
      </c>
      <c r="D221" s="50"/>
      <c r="E221" s="42">
        <f t="shared" si="9"/>
        <v>58.628963568387888</v>
      </c>
      <c r="F221" s="49"/>
      <c r="G221" s="40">
        <v>26158</v>
      </c>
      <c r="H221" s="41">
        <v>38</v>
      </c>
      <c r="I221" s="85">
        <f t="shared" si="10"/>
        <v>7255.112195859253</v>
      </c>
      <c r="J221" s="25">
        <f t="shared" si="11"/>
        <v>5353.9407981151726</v>
      </c>
    </row>
    <row r="222" spans="1:10" x14ac:dyDescent="0.25">
      <c r="A222" s="20"/>
      <c r="B222" s="21"/>
      <c r="C222" s="22">
        <v>243</v>
      </c>
      <c r="D222" s="50"/>
      <c r="E222" s="42">
        <f t="shared" si="9"/>
        <v>58.68647836925701</v>
      </c>
      <c r="F222" s="49"/>
      <c r="G222" s="40">
        <v>26158</v>
      </c>
      <c r="H222" s="41">
        <v>38</v>
      </c>
      <c r="I222" s="85">
        <f t="shared" si="10"/>
        <v>7248.0391735493577</v>
      </c>
      <c r="J222" s="25">
        <f t="shared" si="11"/>
        <v>5348.6937489238553</v>
      </c>
    </row>
    <row r="223" spans="1:10" x14ac:dyDescent="0.25">
      <c r="A223" s="20"/>
      <c r="B223" s="21"/>
      <c r="C223" s="22">
        <v>244</v>
      </c>
      <c r="D223" s="50"/>
      <c r="E223" s="42">
        <f t="shared" si="9"/>
        <v>58.743824570491</v>
      </c>
      <c r="F223" s="49"/>
      <c r="G223" s="40">
        <v>26158</v>
      </c>
      <c r="H223" s="41">
        <v>38</v>
      </c>
      <c r="I223" s="85">
        <f t="shared" si="10"/>
        <v>7241.000674432652</v>
      </c>
      <c r="J223" s="25">
        <f t="shared" si="11"/>
        <v>5343.4723104099785</v>
      </c>
    </row>
    <row r="224" spans="1:10" x14ac:dyDescent="0.25">
      <c r="A224" s="20"/>
      <c r="B224" s="21"/>
      <c r="C224" s="22">
        <v>245</v>
      </c>
      <c r="D224" s="50"/>
      <c r="E224" s="42">
        <f t="shared" si="9"/>
        <v>58.801003551233762</v>
      </c>
      <c r="F224" s="49"/>
      <c r="G224" s="40">
        <v>26158</v>
      </c>
      <c r="H224" s="41">
        <v>38</v>
      </c>
      <c r="I224" s="85">
        <f t="shared" si="10"/>
        <v>7233.9963681797035</v>
      </c>
      <c r="J224" s="25">
        <f t="shared" si="11"/>
        <v>5338.2762375220345</v>
      </c>
    </row>
    <row r="225" spans="1:10" x14ac:dyDescent="0.25">
      <c r="A225" s="20"/>
      <c r="B225" s="21"/>
      <c r="C225" s="22">
        <v>246</v>
      </c>
      <c r="D225" s="50"/>
      <c r="E225" s="42">
        <f t="shared" si="9"/>
        <v>58.858016673776007</v>
      </c>
      <c r="F225" s="49"/>
      <c r="G225" s="40">
        <v>26158</v>
      </c>
      <c r="H225" s="41">
        <v>38</v>
      </c>
      <c r="I225" s="85">
        <f t="shared" si="10"/>
        <v>7227.0259290460435</v>
      </c>
      <c r="J225" s="25">
        <f t="shared" si="11"/>
        <v>5333.1052886098241</v>
      </c>
    </row>
    <row r="226" spans="1:10" x14ac:dyDescent="0.25">
      <c r="A226" s="20"/>
      <c r="B226" s="21"/>
      <c r="C226" s="22">
        <v>247</v>
      </c>
      <c r="D226" s="50"/>
      <c r="E226" s="42">
        <f t="shared" si="9"/>
        <v>58.914865283828817</v>
      </c>
      <c r="F226" s="49"/>
      <c r="G226" s="40">
        <v>26158</v>
      </c>
      <c r="H226" s="41">
        <v>38</v>
      </c>
      <c r="I226" s="85">
        <f t="shared" si="10"/>
        <v>7220.0890357894605</v>
      </c>
      <c r="J226" s="25">
        <f t="shared" si="11"/>
        <v>5327.9592253631008</v>
      </c>
    </row>
    <row r="227" spans="1:10" x14ac:dyDescent="0.25">
      <c r="A227" s="20"/>
      <c r="B227" s="21"/>
      <c r="C227" s="22">
        <v>248</v>
      </c>
      <c r="D227" s="50"/>
      <c r="E227" s="42">
        <f t="shared" si="9"/>
        <v>58.971550710791462</v>
      </c>
      <c r="F227" s="49"/>
      <c r="G227" s="40">
        <v>26158</v>
      </c>
      <c r="H227" s="41">
        <v>38</v>
      </c>
      <c r="I227" s="85">
        <f t="shared" si="10"/>
        <v>7213.185371589173</v>
      </c>
      <c r="J227" s="25">
        <f t="shared" si="11"/>
        <v>5322.8378127516116</v>
      </c>
    </row>
    <row r="228" spans="1:10" x14ac:dyDescent="0.25">
      <c r="A228" s="20"/>
      <c r="B228" s="21"/>
      <c r="C228" s="22">
        <v>249</v>
      </c>
      <c r="D228" s="50"/>
      <c r="E228" s="42">
        <f t="shared" si="9"/>
        <v>59.028074268014066</v>
      </c>
      <c r="F228" s="49"/>
      <c r="G228" s="40">
        <v>26158</v>
      </c>
      <c r="H228" s="41">
        <v>38</v>
      </c>
      <c r="I228" s="85">
        <f t="shared" si="10"/>
        <v>7206.3146239667403</v>
      </c>
      <c r="J228" s="25">
        <f t="shared" si="11"/>
        <v>5317.7408189664238</v>
      </c>
    </row>
    <row r="229" spans="1:10" x14ac:dyDescent="0.25">
      <c r="A229" s="20"/>
      <c r="B229" s="21"/>
      <c r="C229" s="22">
        <v>250</v>
      </c>
      <c r="D229" s="50"/>
      <c r="E229" s="42">
        <f t="shared" si="9"/>
        <v>59.084437253054915</v>
      </c>
      <c r="F229" s="49"/>
      <c r="G229" s="40">
        <v>26158</v>
      </c>
      <c r="H229" s="41">
        <v>38</v>
      </c>
      <c r="I229" s="85">
        <f t="shared" si="10"/>
        <v>7199.4764847087099</v>
      </c>
      <c r="J229" s="25">
        <f t="shared" si="11"/>
        <v>5312.6680153625439</v>
      </c>
    </row>
    <row r="230" spans="1:10" x14ac:dyDescent="0.25">
      <c r="A230" s="20"/>
      <c r="B230" s="21"/>
      <c r="C230" s="22">
        <v>251</v>
      </c>
      <c r="D230" s="50"/>
      <c r="E230" s="42">
        <f t="shared" si="9"/>
        <v>59.140640947932553</v>
      </c>
      <c r="F230" s="49"/>
      <c r="G230" s="40">
        <v>26158</v>
      </c>
      <c r="H230" s="41">
        <v>38</v>
      </c>
      <c r="I230" s="85">
        <f t="shared" si="10"/>
        <v>7192.6706497909872</v>
      </c>
      <c r="J230" s="25">
        <f t="shared" si="11"/>
        <v>5307.619176402809</v>
      </c>
    </row>
    <row r="231" spans="1:10" x14ac:dyDescent="0.25">
      <c r="A231" s="20"/>
      <c r="B231" s="21"/>
      <c r="C231" s="22">
        <v>252</v>
      </c>
      <c r="D231" s="50"/>
      <c r="E231" s="42">
        <f t="shared" si="9"/>
        <v>59.196686619372976</v>
      </c>
      <c r="F231" s="49"/>
      <c r="G231" s="40">
        <v>26158</v>
      </c>
      <c r="H231" s="41">
        <v>38</v>
      </c>
      <c r="I231" s="85">
        <f t="shared" si="10"/>
        <v>7185.8968193048158</v>
      </c>
      <c r="J231" s="25">
        <f t="shared" si="11"/>
        <v>5302.594079602979</v>
      </c>
    </row>
    <row r="232" spans="1:10" x14ac:dyDescent="0.25">
      <c r="A232" s="20"/>
      <c r="B232" s="21"/>
      <c r="C232" s="22">
        <v>253</v>
      </c>
      <c r="D232" s="50"/>
      <c r="E232" s="42">
        <f t="shared" si="9"/>
        <v>59.252575519051916</v>
      </c>
      <c r="F232" s="49"/>
      <c r="G232" s="40">
        <v>26158</v>
      </c>
      <c r="H232" s="41">
        <v>38</v>
      </c>
      <c r="I232" s="85">
        <f t="shared" si="10"/>
        <v>7179.1546973843742</v>
      </c>
      <c r="J232" s="25">
        <f t="shared" si="11"/>
        <v>5297.5925054780218</v>
      </c>
    </row>
    <row r="233" spans="1:10" x14ac:dyDescent="0.25">
      <c r="A233" s="20"/>
      <c r="B233" s="21"/>
      <c r="C233" s="22">
        <v>254</v>
      </c>
      <c r="D233" s="50"/>
      <c r="E233" s="42">
        <f t="shared" si="9"/>
        <v>59.308308883832268</v>
      </c>
      <c r="F233" s="49"/>
      <c r="G233" s="40">
        <v>26158</v>
      </c>
      <c r="H233" s="41">
        <v>38</v>
      </c>
      <c r="I233" s="85">
        <f t="shared" si="10"/>
        <v>7172.4439921359453</v>
      </c>
      <c r="J233" s="25">
        <f t="shared" si="11"/>
        <v>5292.6142374895735</v>
      </c>
    </row>
    <row r="234" spans="1:10" x14ac:dyDescent="0.25">
      <c r="A234" s="20"/>
      <c r="B234" s="21"/>
      <c r="C234" s="22">
        <v>255</v>
      </c>
      <c r="D234" s="50"/>
      <c r="E234" s="42">
        <f t="shared" si="9"/>
        <v>59.363887935996964</v>
      </c>
      <c r="F234" s="49"/>
      <c r="G234" s="40">
        <v>26158</v>
      </c>
      <c r="H234" s="41">
        <v>38</v>
      </c>
      <c r="I234" s="85">
        <f t="shared" si="10"/>
        <v>7165.7644155685784</v>
      </c>
      <c r="J234" s="25">
        <f t="shared" si="11"/>
        <v>5287.6590619944946</v>
      </c>
    </row>
    <row r="235" spans="1:10" x14ac:dyDescent="0.25">
      <c r="A235" s="20"/>
      <c r="B235" s="21"/>
      <c r="C235" s="22">
        <v>256</v>
      </c>
      <c r="D235" s="50"/>
      <c r="E235" s="42">
        <f t="shared" si="9"/>
        <v>59.419313883477194</v>
      </c>
      <c r="F235" s="49"/>
      <c r="G235" s="40">
        <v>26158</v>
      </c>
      <c r="H235" s="41">
        <v>38</v>
      </c>
      <c r="I235" s="85">
        <f t="shared" si="10"/>
        <v>7159.1156835262773</v>
      </c>
      <c r="J235" s="25">
        <f t="shared" si="11"/>
        <v>5282.7267681945668</v>
      </c>
    </row>
    <row r="236" spans="1:10" x14ac:dyDescent="0.25">
      <c r="A236" s="20"/>
      <c r="B236" s="21"/>
      <c r="C236" s="22">
        <v>257</v>
      </c>
      <c r="D236" s="50"/>
      <c r="E236" s="42">
        <f t="shared" si="9"/>
        <v>59.474587920076196</v>
      </c>
      <c r="F236" s="49"/>
      <c r="G236" s="40">
        <v>26158</v>
      </c>
      <c r="H236" s="41">
        <v>38</v>
      </c>
      <c r="I236" s="85">
        <f t="shared" si="10"/>
        <v>7152.4975156215914</v>
      </c>
      <c r="J236" s="25">
        <f t="shared" si="11"/>
        <v>5277.8171480872334</v>
      </c>
    </row>
    <row r="237" spans="1:10" x14ac:dyDescent="0.25">
      <c r="A237" s="20"/>
      <c r="B237" s="21"/>
      <c r="C237" s="22">
        <v>258</v>
      </c>
      <c r="D237" s="50"/>
      <c r="E237" s="42">
        <f t="shared" si="9"/>
        <v>59.529711225688779</v>
      </c>
      <c r="F237" s="49"/>
      <c r="G237" s="40">
        <v>26158</v>
      </c>
      <c r="H237" s="41">
        <v>38</v>
      </c>
      <c r="I237" s="85">
        <f t="shared" si="10"/>
        <v>7145.9096351706567</v>
      </c>
      <c r="J237" s="25">
        <f t="shared" si="11"/>
        <v>5272.9299964174006</v>
      </c>
    </row>
    <row r="238" spans="1:10" x14ac:dyDescent="0.25">
      <c r="A238" s="20"/>
      <c r="B238" s="21"/>
      <c r="C238" s="22">
        <v>259</v>
      </c>
      <c r="D238" s="50"/>
      <c r="E238" s="42">
        <f t="shared" si="9"/>
        <v>59.584684966516548</v>
      </c>
      <c r="F238" s="49"/>
      <c r="G238" s="40">
        <v>26158</v>
      </c>
      <c r="H238" s="41">
        <v>38</v>
      </c>
      <c r="I238" s="85">
        <f t="shared" si="10"/>
        <v>7139.3517691295638</v>
      </c>
      <c r="J238" s="25">
        <f t="shared" si="11"/>
        <v>5268.0651106302394</v>
      </c>
    </row>
    <row r="239" spans="1:10" x14ac:dyDescent="0.25">
      <c r="A239" s="20"/>
      <c r="B239" s="21"/>
      <c r="C239" s="22">
        <v>260</v>
      </c>
      <c r="D239" s="50"/>
      <c r="E239" s="42">
        <f t="shared" si="9"/>
        <v>59.63951029527886</v>
      </c>
      <c r="F239" s="49"/>
      <c r="G239" s="40">
        <v>26158</v>
      </c>
      <c r="H239" s="41">
        <v>38</v>
      </c>
      <c r="I239" s="85">
        <f t="shared" si="10"/>
        <v>7132.8236480321284</v>
      </c>
      <c r="J239" s="25">
        <f t="shared" si="11"/>
        <v>5263.2222908250205</v>
      </c>
    </row>
    <row r="240" spans="1:10" x14ac:dyDescent="0.25">
      <c r="A240" s="20"/>
      <c r="B240" s="21"/>
      <c r="C240" s="22">
        <v>261</v>
      </c>
      <c r="D240" s="50"/>
      <c r="E240" s="42">
        <f t="shared" si="9"/>
        <v>59.694188351420003</v>
      </c>
      <c r="F240" s="49"/>
      <c r="G240" s="40">
        <v>26158</v>
      </c>
      <c r="H240" s="41">
        <v>38</v>
      </c>
      <c r="I240" s="85">
        <f t="shared" si="10"/>
        <v>7126.3250059289003</v>
      </c>
      <c r="J240" s="25">
        <f t="shared" si="11"/>
        <v>5258.4013397098661</v>
      </c>
    </row>
    <row r="241" spans="1:10" x14ac:dyDescent="0.25">
      <c r="A241" s="20"/>
      <c r="B241" s="21"/>
      <c r="C241" s="22">
        <v>262</v>
      </c>
      <c r="D241" s="50"/>
      <c r="E241" s="42">
        <f t="shared" si="9"/>
        <v>59.748720261312116</v>
      </c>
      <c r="F241" s="49"/>
      <c r="G241" s="40">
        <v>26158</v>
      </c>
      <c r="H241" s="41">
        <v>38</v>
      </c>
      <c r="I241" s="85">
        <f t="shared" si="10"/>
        <v>7119.8555803275012</v>
      </c>
      <c r="J241" s="25">
        <f t="shared" si="11"/>
        <v>5253.6020625574929</v>
      </c>
    </row>
    <row r="242" spans="1:10" x14ac:dyDescent="0.25">
      <c r="A242" s="20"/>
      <c r="B242" s="21"/>
      <c r="C242" s="22">
        <v>263</v>
      </c>
      <c r="D242" s="50"/>
      <c r="E242" s="42">
        <f t="shared" si="9"/>
        <v>59.803107138454521</v>
      </c>
      <c r="F242" s="49"/>
      <c r="G242" s="40">
        <v>26158</v>
      </c>
      <c r="H242" s="41">
        <v>38</v>
      </c>
      <c r="I242" s="85">
        <f t="shared" si="10"/>
        <v>7113.4151121341711</v>
      </c>
      <c r="J242" s="25">
        <f t="shared" si="11"/>
        <v>5248.8242671618473</v>
      </c>
    </row>
    <row r="243" spans="1:10" x14ac:dyDescent="0.25">
      <c r="A243" s="20"/>
      <c r="B243" s="21"/>
      <c r="C243" s="22">
        <v>264</v>
      </c>
      <c r="D243" s="50"/>
      <c r="E243" s="42">
        <f t="shared" si="9"/>
        <v>59.857350083668997</v>
      </c>
      <c r="F243" s="49"/>
      <c r="G243" s="40">
        <v>26158</v>
      </c>
      <c r="H243" s="41">
        <v>38</v>
      </c>
      <c r="I243" s="85">
        <f t="shared" si="10"/>
        <v>7107.0033455965495</v>
      </c>
      <c r="J243" s="25">
        <f t="shared" si="11"/>
        <v>5244.0677637956596</v>
      </c>
    </row>
    <row r="244" spans="1:10" x14ac:dyDescent="0.25">
      <c r="A244" s="20"/>
      <c r="B244" s="21"/>
      <c r="C244" s="22">
        <v>265</v>
      </c>
      <c r="D244" s="50"/>
      <c r="E244" s="42">
        <f t="shared" si="9"/>
        <v>59.911450185291642</v>
      </c>
      <c r="F244" s="49"/>
      <c r="G244" s="40">
        <v>26158</v>
      </c>
      <c r="H244" s="41">
        <v>38</v>
      </c>
      <c r="I244" s="85">
        <f t="shared" si="10"/>
        <v>7100.6200282476148</v>
      </c>
      <c r="J244" s="25">
        <f t="shared" si="11"/>
        <v>5239.3323651688534</v>
      </c>
    </row>
    <row r="245" spans="1:10" x14ac:dyDescent="0.25">
      <c r="A245" s="20"/>
      <c r="B245" s="21"/>
      <c r="C245" s="22">
        <v>266</v>
      </c>
      <c r="D245" s="50"/>
      <c r="E245" s="42">
        <f t="shared" si="9"/>
        <v>59.965408519360849</v>
      </c>
      <c r="F245" s="49"/>
      <c r="G245" s="40">
        <v>26158</v>
      </c>
      <c r="H245" s="41">
        <v>38</v>
      </c>
      <c r="I245" s="85">
        <f t="shared" si="10"/>
        <v>7094.2649108508085</v>
      </c>
      <c r="J245" s="25">
        <f t="shared" si="11"/>
        <v>5234.6178863878395</v>
      </c>
    </row>
    <row r="246" spans="1:10" x14ac:dyDescent="0.25">
      <c r="A246" s="20"/>
      <c r="B246" s="21"/>
      <c r="C246" s="22">
        <v>267</v>
      </c>
      <c r="D246" s="50"/>
      <c r="E246" s="42">
        <f t="shared" si="9"/>
        <v>60.019226149801995</v>
      </c>
      <c r="F246" s="49"/>
      <c r="G246" s="40">
        <v>26158</v>
      </c>
      <c r="H246" s="41">
        <v>38</v>
      </c>
      <c r="I246" s="85">
        <f t="shared" si="10"/>
        <v>7087.9377473462464</v>
      </c>
      <c r="J246" s="25">
        <f t="shared" si="11"/>
        <v>5229.9241449156125</v>
      </c>
    </row>
    <row r="247" spans="1:10" x14ac:dyDescent="0.25">
      <c r="A247" s="20"/>
      <c r="B247" s="21"/>
      <c r="C247" s="22">
        <v>268</v>
      </c>
      <c r="D247" s="50"/>
      <c r="E247" s="42">
        <f t="shared" si="9"/>
        <v>60.072904128608492</v>
      </c>
      <c r="F247" s="49"/>
      <c r="G247" s="40">
        <v>26158</v>
      </c>
      <c r="H247" s="41">
        <v>38</v>
      </c>
      <c r="I247" s="85">
        <f t="shared" si="10"/>
        <v>7081.6382947980728</v>
      </c>
      <c r="J247" s="25">
        <f t="shared" si="11"/>
        <v>5225.2509605326941</v>
      </c>
    </row>
    <row r="248" spans="1:10" x14ac:dyDescent="0.25">
      <c r="A248" s="20"/>
      <c r="B248" s="21"/>
      <c r="C248" s="22">
        <v>269</v>
      </c>
      <c r="D248" s="50"/>
      <c r="E248" s="42">
        <f t="shared" si="9"/>
        <v>60.126443496019618</v>
      </c>
      <c r="F248" s="49"/>
      <c r="G248" s="40">
        <v>26158</v>
      </c>
      <c r="H248" s="41">
        <v>38</v>
      </c>
      <c r="I248" s="85">
        <f t="shared" si="10"/>
        <v>7075.3663133428381</v>
      </c>
      <c r="J248" s="25">
        <f t="shared" si="11"/>
        <v>5220.5981552988414</v>
      </c>
    </row>
    <row r="249" spans="1:10" x14ac:dyDescent="0.25">
      <c r="A249" s="20"/>
      <c r="B249" s="21"/>
      <c r="C249" s="22">
        <v>270</v>
      </c>
      <c r="D249" s="50"/>
      <c r="E249" s="42">
        <f t="shared" si="9"/>
        <v>60.179845280694934</v>
      </c>
      <c r="F249" s="49"/>
      <c r="G249" s="40">
        <v>26158</v>
      </c>
      <c r="H249" s="41">
        <v>38</v>
      </c>
      <c r="I249" s="85">
        <f t="shared" si="10"/>
        <v>7069.1215661389597</v>
      </c>
      <c r="J249" s="25">
        <f t="shared" si="11"/>
        <v>5215.965553515548</v>
      </c>
    </row>
    <row r="250" spans="1:10" x14ac:dyDescent="0.25">
      <c r="A250" s="20"/>
      <c r="B250" s="21"/>
      <c r="C250" s="22">
        <v>271</v>
      </c>
      <c r="D250" s="50"/>
      <c r="E250" s="42">
        <f t="shared" si="9"/>
        <v>60.233110499885484</v>
      </c>
      <c r="F250" s="49"/>
      <c r="G250" s="40">
        <v>26158</v>
      </c>
      <c r="H250" s="41">
        <v>38</v>
      </c>
      <c r="I250" s="85">
        <f t="shared" si="10"/>
        <v>7062.9038193171937</v>
      </c>
      <c r="J250" s="25">
        <f t="shared" si="11"/>
        <v>5211.3529816893115</v>
      </c>
    </row>
    <row r="251" spans="1:10" x14ac:dyDescent="0.25">
      <c r="A251" s="20"/>
      <c r="B251" s="21"/>
      <c r="C251" s="22">
        <v>272</v>
      </c>
      <c r="D251" s="50"/>
      <c r="E251" s="42">
        <f t="shared" si="9"/>
        <v>60.286240159601967</v>
      </c>
      <c r="F251" s="49"/>
      <c r="G251" s="40">
        <v>26158</v>
      </c>
      <c r="H251" s="41">
        <v>38</v>
      </c>
      <c r="I251" s="85">
        <f t="shared" si="10"/>
        <v>7056.7128419320843</v>
      </c>
      <c r="J251" s="25">
        <f t="shared" si="11"/>
        <v>5206.7602684956109</v>
      </c>
    </row>
    <row r="252" spans="1:10" x14ac:dyDescent="0.25">
      <c r="A252" s="20"/>
      <c r="B252" s="21"/>
      <c r="C252" s="22">
        <v>273</v>
      </c>
      <c r="D252" s="50"/>
      <c r="E252" s="42">
        <f t="shared" si="9"/>
        <v>60.339235254779652</v>
      </c>
      <c r="F252" s="49"/>
      <c r="G252" s="40">
        <v>26158</v>
      </c>
      <c r="H252" s="41">
        <v>38</v>
      </c>
      <c r="I252" s="85">
        <f t="shared" si="10"/>
        <v>7050.5484059144173</v>
      </c>
      <c r="J252" s="25">
        <f t="shared" si="11"/>
        <v>5202.1872447436326</v>
      </c>
    </row>
    <row r="253" spans="1:10" x14ac:dyDescent="0.25">
      <c r="A253" s="20"/>
      <c r="B253" s="21"/>
      <c r="C253" s="22">
        <v>274</v>
      </c>
      <c r="D253" s="50"/>
      <c r="E253" s="42">
        <f t="shared" si="9"/>
        <v>60.392096769440414</v>
      </c>
      <c r="F253" s="49"/>
      <c r="G253" s="40">
        <v>26158</v>
      </c>
      <c r="H253" s="41">
        <v>38</v>
      </c>
      <c r="I253" s="85">
        <f t="shared" si="10"/>
        <v>7044.4102860245948</v>
      </c>
      <c r="J253" s="25">
        <f t="shared" si="11"/>
        <v>5197.6337433416866</v>
      </c>
    </row>
    <row r="254" spans="1:10" x14ac:dyDescent="0.25">
      <c r="A254" s="20"/>
      <c r="B254" s="21"/>
      <c r="C254" s="22">
        <v>275</v>
      </c>
      <c r="D254" s="50"/>
      <c r="E254" s="42">
        <f t="shared" si="9"/>
        <v>60.444825676851728</v>
      </c>
      <c r="F254" s="49"/>
      <c r="G254" s="40">
        <v>26158</v>
      </c>
      <c r="H254" s="41">
        <v>38</v>
      </c>
      <c r="I254" s="85">
        <f t="shared" si="10"/>
        <v>7038.2982598069566</v>
      </c>
      <c r="J254" s="25">
        <f t="shared" si="11"/>
        <v>5193.0995992633207</v>
      </c>
    </row>
    <row r="255" spans="1:10" x14ac:dyDescent="0.25">
      <c r="A255" s="20"/>
      <c r="B255" s="21"/>
      <c r="C255" s="22">
        <v>276</v>
      </c>
      <c r="D255" s="50"/>
      <c r="E255" s="42">
        <f t="shared" si="9"/>
        <v>60.497422939682828</v>
      </c>
      <c r="F255" s="49"/>
      <c r="G255" s="40">
        <v>26158</v>
      </c>
      <c r="H255" s="41">
        <v>38</v>
      </c>
      <c r="I255" s="85">
        <f t="shared" si="10"/>
        <v>7032.2121075449968</v>
      </c>
      <c r="J255" s="25">
        <f t="shared" si="11"/>
        <v>5188.5846495140922</v>
      </c>
    </row>
    <row r="256" spans="1:10" x14ac:dyDescent="0.25">
      <c r="A256" s="20"/>
      <c r="B256" s="21"/>
      <c r="C256" s="22">
        <v>277</v>
      </c>
      <c r="D256" s="50"/>
      <c r="E256" s="42">
        <f t="shared" si="9"/>
        <v>60.54988951015806</v>
      </c>
      <c r="F256" s="49"/>
      <c r="G256" s="40">
        <v>26158</v>
      </c>
      <c r="H256" s="41">
        <v>38</v>
      </c>
      <c r="I256" s="85">
        <f t="shared" si="10"/>
        <v>7026.1516122174589</v>
      </c>
      <c r="J256" s="25">
        <f t="shared" si="11"/>
        <v>5184.0887330990045</v>
      </c>
    </row>
    <row r="257" spans="1:10" x14ac:dyDescent="0.25">
      <c r="A257" s="20"/>
      <c r="B257" s="21"/>
      <c r="C257" s="22">
        <v>278</v>
      </c>
      <c r="D257" s="50"/>
      <c r="E257" s="42">
        <f t="shared" si="9"/>
        <v>60.602226330207358</v>
      </c>
      <c r="F257" s="49"/>
      <c r="G257" s="40">
        <v>26158</v>
      </c>
      <c r="H257" s="41">
        <v>38</v>
      </c>
      <c r="I257" s="85">
        <f t="shared" si="10"/>
        <v>7020.1165594553213</v>
      </c>
      <c r="J257" s="25">
        <f t="shared" si="11"/>
        <v>5179.6116909905941</v>
      </c>
    </row>
    <row r="258" spans="1:10" x14ac:dyDescent="0.25">
      <c r="A258" s="20"/>
      <c r="B258" s="21"/>
      <c r="C258" s="22">
        <v>279</v>
      </c>
      <c r="D258" s="50"/>
      <c r="E258" s="42">
        <f t="shared" si="9"/>
        <v>60.654434331614183</v>
      </c>
      <c r="F258" s="49"/>
      <c r="G258" s="40">
        <v>26158</v>
      </c>
      <c r="H258" s="41">
        <v>38</v>
      </c>
      <c r="I258" s="85">
        <f t="shared" si="10"/>
        <v>7014.1067374995891</v>
      </c>
      <c r="J258" s="25">
        <f t="shared" si="11"/>
        <v>5175.1533660976174</v>
      </c>
    </row>
    <row r="259" spans="1:10" x14ac:dyDescent="0.25">
      <c r="A259" s="20"/>
      <c r="B259" s="21"/>
      <c r="C259" s="22">
        <v>280</v>
      </c>
      <c r="D259" s="50"/>
      <c r="E259" s="42">
        <f t="shared" si="9"/>
        <v>60.706514436160688</v>
      </c>
      <c r="F259" s="49"/>
      <c r="G259" s="40">
        <v>26158</v>
      </c>
      <c r="H259" s="41">
        <v>38</v>
      </c>
      <c r="I259" s="85">
        <f t="shared" si="10"/>
        <v>7008.1219371599373</v>
      </c>
      <c r="J259" s="25">
        <f t="shared" si="11"/>
        <v>5170.7136032343742</v>
      </c>
    </row>
    <row r="260" spans="1:10" x14ac:dyDescent="0.25">
      <c r="A260" s="20"/>
      <c r="B260" s="21"/>
      <c r="C260" s="22">
        <v>281</v>
      </c>
      <c r="D260" s="50"/>
      <c r="E260" s="42">
        <f t="shared" si="9"/>
        <v>60.758467555770352</v>
      </c>
      <c r="F260" s="49"/>
      <c r="G260" s="40">
        <v>26158</v>
      </c>
      <c r="H260" s="41">
        <v>38</v>
      </c>
      <c r="I260" s="85">
        <f t="shared" si="10"/>
        <v>7002.1619517741519</v>
      </c>
      <c r="J260" s="25">
        <f t="shared" si="11"/>
        <v>5166.2922490906167</v>
      </c>
    </row>
    <row r="261" spans="1:10" x14ac:dyDescent="0.25">
      <c r="A261" s="20"/>
      <c r="B261" s="21"/>
      <c r="C261" s="22">
        <v>282</v>
      </c>
      <c r="D261" s="50"/>
      <c r="E261" s="42">
        <f t="shared" si="9"/>
        <v>60.810294592648084</v>
      </c>
      <c r="F261" s="49"/>
      <c r="G261" s="40">
        <v>26158</v>
      </c>
      <c r="H261" s="41">
        <v>38</v>
      </c>
      <c r="I261" s="85">
        <f t="shared" si="10"/>
        <v>6996.2265771683387</v>
      </c>
      <c r="J261" s="25">
        <f t="shared" si="11"/>
        <v>5161.8891522020313</v>
      </c>
    </row>
    <row r="262" spans="1:10" x14ac:dyDescent="0.25">
      <c r="A262" s="20"/>
      <c r="B262" s="21"/>
      <c r="C262" s="22">
        <v>283</v>
      </c>
      <c r="D262" s="50"/>
      <c r="E262" s="42">
        <f t="shared" si="9"/>
        <v>60.86199643941778</v>
      </c>
      <c r="F262" s="49"/>
      <c r="G262" s="40">
        <v>26158</v>
      </c>
      <c r="H262" s="41">
        <v>38</v>
      </c>
      <c r="I262" s="85">
        <f t="shared" si="10"/>
        <v>6990.3156116179462</v>
      </c>
      <c r="J262" s="25">
        <f t="shared" si="11"/>
        <v>5157.5041629213247</v>
      </c>
    </row>
    <row r="263" spans="1:10" x14ac:dyDescent="0.25">
      <c r="A263" s="20"/>
      <c r="B263" s="21"/>
      <c r="C263" s="22">
        <v>284</v>
      </c>
      <c r="D263" s="50"/>
      <c r="E263" s="42">
        <f t="shared" si="9"/>
        <v>60.913573979257563</v>
      </c>
      <c r="F263" s="49"/>
      <c r="G263" s="40">
        <v>26158</v>
      </c>
      <c r="H263" s="41">
        <v>38</v>
      </c>
      <c r="I263" s="85">
        <f t="shared" si="10"/>
        <v>6984.4288558094768</v>
      </c>
      <c r="J263" s="25">
        <f t="shared" si="11"/>
        <v>5153.1371333898187</v>
      </c>
    </row>
    <row r="264" spans="1:10" x14ac:dyDescent="0.25">
      <c r="A264" s="20"/>
      <c r="B264" s="21"/>
      <c r="C264" s="22">
        <v>285</v>
      </c>
      <c r="D264" s="50"/>
      <c r="E264" s="42">
        <f t="shared" si="9"/>
        <v>60.965028086032589</v>
      </c>
      <c r="F264" s="49"/>
      <c r="G264" s="40">
        <v>26158</v>
      </c>
      <c r="H264" s="41">
        <v>38</v>
      </c>
      <c r="I264" s="85">
        <f t="shared" si="10"/>
        <v>6978.566112802986</v>
      </c>
      <c r="J264" s="25">
        <f t="shared" si="11"/>
        <v>5148.7879175096332</v>
      </c>
    </row>
    <row r="265" spans="1:10" x14ac:dyDescent="0.25">
      <c r="A265" s="20"/>
      <c r="B265" s="21"/>
      <c r="C265" s="22">
        <v>286</v>
      </c>
      <c r="D265" s="50"/>
      <c r="E265" s="42">
        <f t="shared" si="9"/>
        <v>61.016359624425455</v>
      </c>
      <c r="F265" s="49"/>
      <c r="G265" s="40">
        <v>26158</v>
      </c>
      <c r="H265" s="41">
        <v>38</v>
      </c>
      <c r="I265" s="85">
        <f t="shared" si="10"/>
        <v>6972.7271879952705</v>
      </c>
      <c r="J265" s="25">
        <f t="shared" si="11"/>
        <v>5144.4563709163722</v>
      </c>
    </row>
    <row r="266" spans="1:10" x14ac:dyDescent="0.25">
      <c r="A266" s="20"/>
      <c r="B266" s="21"/>
      <c r="C266" s="22">
        <v>287</v>
      </c>
      <c r="D266" s="50"/>
      <c r="E266" s="42">
        <f t="shared" ref="E266:E329" si="12">(5.6*LN(C266)+(C266)/108)/0.5625</f>
        <v>61.067569450064497</v>
      </c>
      <c r="F266" s="49"/>
      <c r="G266" s="40">
        <v>26158</v>
      </c>
      <c r="H266" s="41">
        <v>38</v>
      </c>
      <c r="I266" s="85">
        <f t="shared" ref="I266:I329" si="13">12*1.348*(1/E266*G266)+H266</f>
        <v>6966.911889083759</v>
      </c>
      <c r="J266" s="25">
        <f t="shared" ref="J266:J329" si="14">12*(1/E266*G266)</f>
        <v>5140.1423509523429</v>
      </c>
    </row>
    <row r="267" spans="1:10" x14ac:dyDescent="0.25">
      <c r="A267" s="20"/>
      <c r="B267" s="21"/>
      <c r="C267" s="22">
        <v>288</v>
      </c>
      <c r="D267" s="50"/>
      <c r="E267" s="42">
        <f t="shared" si="12"/>
        <v>61.118658409649711</v>
      </c>
      <c r="F267" s="49"/>
      <c r="G267" s="40">
        <v>26158</v>
      </c>
      <c r="H267" s="41">
        <v>38</v>
      </c>
      <c r="I267" s="85">
        <f t="shared" si="13"/>
        <v>6961.1200260310998</v>
      </c>
      <c r="J267" s="25">
        <f t="shared" si="14"/>
        <v>5135.8457166402814</v>
      </c>
    </row>
    <row r="268" spans="1:10" x14ac:dyDescent="0.25">
      <c r="A268" s="20"/>
      <c r="B268" s="21"/>
      <c r="C268" s="22">
        <v>289</v>
      </c>
      <c r="D268" s="50"/>
      <c r="E268" s="42">
        <f t="shared" si="12"/>
        <v>61.16962734107652</v>
      </c>
      <c r="F268" s="49"/>
      <c r="G268" s="40">
        <v>26158</v>
      </c>
      <c r="H268" s="41">
        <v>38</v>
      </c>
      <c r="I268" s="85">
        <f t="shared" si="13"/>
        <v>6955.3514110304104</v>
      </c>
      <c r="J268" s="25">
        <f t="shared" si="14"/>
        <v>5131.5663286575736</v>
      </c>
    </row>
    <row r="269" spans="1:10" x14ac:dyDescent="0.25">
      <c r="A269" s="20"/>
      <c r="B269" s="21"/>
      <c r="C269" s="22">
        <v>290</v>
      </c>
      <c r="D269" s="50"/>
      <c r="E269" s="42">
        <f t="shared" si="12"/>
        <v>61.220477073557504</v>
      </c>
      <c r="F269" s="49"/>
      <c r="G269" s="40">
        <v>26158</v>
      </c>
      <c r="H269" s="41">
        <v>38</v>
      </c>
      <c r="I269" s="85">
        <f t="shared" si="13"/>
        <v>6949.6058584711709</v>
      </c>
      <c r="J269" s="25">
        <f t="shared" si="14"/>
        <v>5127.3040493109575</v>
      </c>
    </row>
    <row r="270" spans="1:10" x14ac:dyDescent="0.25">
      <c r="A270" s="20"/>
      <c r="B270" s="21"/>
      <c r="C270" s="22">
        <v>291</v>
      </c>
      <c r="D270" s="50"/>
      <c r="E270" s="42">
        <f t="shared" si="12"/>
        <v>61.271208427741868</v>
      </c>
      <c r="F270" s="49"/>
      <c r="G270" s="40">
        <v>26158</v>
      </c>
      <c r="H270" s="41">
        <v>38</v>
      </c>
      <c r="I270" s="85">
        <f t="shared" si="13"/>
        <v>6943.8831849057824</v>
      </c>
      <c r="J270" s="25">
        <f t="shared" si="14"/>
        <v>5123.0587425117074</v>
      </c>
    </row>
    <row r="271" spans="1:10" x14ac:dyDescent="0.25">
      <c r="A271" s="20"/>
      <c r="B271" s="21"/>
      <c r="C271" s="22">
        <v>292</v>
      </c>
      <c r="D271" s="50"/>
      <c r="E271" s="42">
        <f t="shared" si="12"/>
        <v>61.321822215833031</v>
      </c>
      <c r="F271" s="49"/>
      <c r="G271" s="40">
        <v>26158</v>
      </c>
      <c r="H271" s="41">
        <v>38</v>
      </c>
      <c r="I271" s="85">
        <f t="shared" si="13"/>
        <v>6938.1832090167272</v>
      </c>
      <c r="J271" s="25">
        <f t="shared" si="14"/>
        <v>5118.8302737512804</v>
      </c>
    </row>
    <row r="272" spans="1:10" x14ac:dyDescent="0.25">
      <c r="A272" s="20"/>
      <c r="B272" s="21"/>
      <c r="C272" s="22">
        <v>293</v>
      </c>
      <c r="D272" s="50"/>
      <c r="E272" s="42">
        <f t="shared" si="12"/>
        <v>61.372319241704076</v>
      </c>
      <c r="F272" s="49"/>
      <c r="G272" s="40">
        <v>26158</v>
      </c>
      <c r="H272" s="41">
        <v>38</v>
      </c>
      <c r="I272" s="85">
        <f t="shared" si="13"/>
        <v>6932.5057515843564</v>
      </c>
      <c r="J272" s="25">
        <f t="shared" si="14"/>
        <v>5114.6185100774155</v>
      </c>
    </row>
    <row r="273" spans="1:10" x14ac:dyDescent="0.25">
      <c r="A273" s="20"/>
      <c r="B273" s="21"/>
      <c r="C273" s="22">
        <v>294</v>
      </c>
      <c r="D273" s="50"/>
      <c r="E273" s="42">
        <f t="shared" si="12"/>
        <v>61.422700301011268</v>
      </c>
      <c r="F273" s="49"/>
      <c r="G273" s="40">
        <v>26158</v>
      </c>
      <c r="H273" s="41">
        <v>38</v>
      </c>
      <c r="I273" s="85">
        <f t="shared" si="13"/>
        <v>6926.8506354552701</v>
      </c>
      <c r="J273" s="25">
        <f t="shared" si="14"/>
        <v>5110.4233200706749</v>
      </c>
    </row>
    <row r="274" spans="1:10" x14ac:dyDescent="0.25">
      <c r="A274" s="20"/>
      <c r="B274" s="21"/>
      <c r="C274" s="22">
        <v>295</v>
      </c>
      <c r="D274" s="50"/>
      <c r="E274" s="42">
        <f t="shared" si="12"/>
        <v>61.472966181305729</v>
      </c>
      <c r="F274" s="49"/>
      <c r="G274" s="40">
        <v>26158</v>
      </c>
      <c r="H274" s="41">
        <v>38</v>
      </c>
      <c r="I274" s="85">
        <f t="shared" si="13"/>
        <v>6921.2176855112739</v>
      </c>
      <c r="J274" s="25">
        <f t="shared" si="14"/>
        <v>5106.2445738214192</v>
      </c>
    </row>
    <row r="275" spans="1:10" x14ac:dyDescent="0.25">
      <c r="A275" s="20"/>
      <c r="B275" s="21"/>
      <c r="C275" s="22">
        <v>296</v>
      </c>
      <c r="D275" s="50"/>
      <c r="E275" s="42">
        <f t="shared" si="12"/>
        <v>61.523117662143072</v>
      </c>
      <c r="F275" s="49"/>
      <c r="G275" s="40">
        <v>26158</v>
      </c>
      <c r="H275" s="41">
        <v>38</v>
      </c>
      <c r="I275" s="85">
        <f t="shared" si="13"/>
        <v>6915.6067286389343</v>
      </c>
      <c r="J275" s="25">
        <f t="shared" si="14"/>
        <v>5102.0821429072203</v>
      </c>
    </row>
    <row r="276" spans="1:10" x14ac:dyDescent="0.25">
      <c r="A276" s="20"/>
      <c r="B276" s="21"/>
      <c r="C276" s="22">
        <v>297</v>
      </c>
      <c r="D276" s="50"/>
      <c r="E276" s="42">
        <f t="shared" si="12"/>
        <v>61.573155515191324</v>
      </c>
      <c r="F276" s="49"/>
      <c r="G276" s="40">
        <v>26158</v>
      </c>
      <c r="H276" s="41">
        <v>38</v>
      </c>
      <c r="I276" s="85">
        <f t="shared" si="13"/>
        <v>6910.0175936996602</v>
      </c>
      <c r="J276" s="25">
        <f t="shared" si="14"/>
        <v>5097.9359003706668</v>
      </c>
    </row>
    <row r="277" spans="1:10" x14ac:dyDescent="0.25">
      <c r="A277" s="20"/>
      <c r="B277" s="21"/>
      <c r="C277" s="22">
        <v>298</v>
      </c>
      <c r="D277" s="50"/>
      <c r="E277" s="42">
        <f t="shared" si="12"/>
        <v>61.623080504336926</v>
      </c>
      <c r="F277" s="49"/>
      <c r="G277" s="40">
        <v>26158</v>
      </c>
      <c r="H277" s="41">
        <v>38</v>
      </c>
      <c r="I277" s="85">
        <f t="shared" si="13"/>
        <v>6904.4501115003604</v>
      </c>
      <c r="J277" s="25">
        <f t="shared" si="14"/>
        <v>5093.8057206975964</v>
      </c>
    </row>
    <row r="278" spans="1:10" x14ac:dyDescent="0.25">
      <c r="A278" s="20"/>
      <c r="B278" s="21"/>
      <c r="C278" s="22">
        <v>299</v>
      </c>
      <c r="D278" s="50"/>
      <c r="E278" s="42">
        <f t="shared" si="12"/>
        <v>61.672893385789088</v>
      </c>
      <c r="F278" s="49"/>
      <c r="G278" s="40">
        <v>26158</v>
      </c>
      <c r="H278" s="41">
        <v>38</v>
      </c>
      <c r="I278" s="85">
        <f t="shared" si="13"/>
        <v>6898.9041147646194</v>
      </c>
      <c r="J278" s="25">
        <f t="shared" si="14"/>
        <v>5089.6914797957106</v>
      </c>
    </row>
    <row r="279" spans="1:10" x14ac:dyDescent="0.25">
      <c r="A279" s="20"/>
      <c r="B279" s="21"/>
      <c r="C279" s="22">
        <v>300</v>
      </c>
      <c r="D279" s="50"/>
      <c r="E279" s="42">
        <f t="shared" si="12"/>
        <v>61.722594908182224</v>
      </c>
      <c r="F279" s="49"/>
      <c r="G279" s="40">
        <v>26158</v>
      </c>
      <c r="H279" s="41">
        <v>38</v>
      </c>
      <c r="I279" s="85">
        <f t="shared" si="13"/>
        <v>6893.3794381044045</v>
      </c>
      <c r="J279" s="25">
        <f t="shared" si="14"/>
        <v>5085.5930549735931</v>
      </c>
    </row>
    <row r="280" spans="1:10" x14ac:dyDescent="0.25">
      <c r="A280" s="20"/>
      <c r="B280" s="21"/>
      <c r="C280" s="22">
        <v>301</v>
      </c>
      <c r="D280" s="50"/>
      <c r="E280" s="42">
        <f t="shared" si="12"/>
        <v>61.772185812676867</v>
      </c>
      <c r="F280" s="49"/>
      <c r="G280" s="40">
        <v>26158</v>
      </c>
      <c r="H280" s="41">
        <v>38</v>
      </c>
      <c r="I280" s="85">
        <f t="shared" si="13"/>
        <v>6887.8759179922863</v>
      </c>
      <c r="J280" s="25">
        <f t="shared" si="14"/>
        <v>5081.5103249200929</v>
      </c>
    </row>
    <row r="281" spans="1:10" x14ac:dyDescent="0.25">
      <c r="A281" s="20"/>
      <c r="B281" s="21"/>
      <c r="C281" s="22">
        <v>302</v>
      </c>
      <c r="D281" s="50"/>
      <c r="E281" s="42">
        <f t="shared" si="12"/>
        <v>61.821666833058785</v>
      </c>
      <c r="F281" s="49"/>
      <c r="G281" s="40">
        <v>26158</v>
      </c>
      <c r="H281" s="41">
        <v>38</v>
      </c>
      <c r="I281" s="85">
        <f t="shared" si="13"/>
        <v>6882.3933927341586</v>
      </c>
      <c r="J281" s="25">
        <f t="shared" si="14"/>
        <v>5077.4431696840938</v>
      </c>
    </row>
    <row r="282" spans="1:10" x14ac:dyDescent="0.25">
      <c r="A282" s="20"/>
      <c r="B282" s="21"/>
      <c r="C282" s="22">
        <v>303</v>
      </c>
      <c r="D282" s="50"/>
      <c r="E282" s="42">
        <f t="shared" si="12"/>
        <v>61.871038695836482</v>
      </c>
      <c r="F282" s="49"/>
      <c r="G282" s="40">
        <v>26158</v>
      </c>
      <c r="H282" s="41">
        <v>38</v>
      </c>
      <c r="I282" s="85">
        <f t="shared" si="13"/>
        <v>6876.9317024424563</v>
      </c>
      <c r="J282" s="25">
        <f t="shared" si="14"/>
        <v>5073.3914706546402</v>
      </c>
    </row>
    <row r="283" spans="1:10" x14ac:dyDescent="0.25">
      <c r="A283" s="20"/>
      <c r="B283" s="21"/>
      <c r="C283" s="22">
        <v>304</v>
      </c>
      <c r="D283" s="50"/>
      <c r="E283" s="42">
        <f t="shared" si="12"/>
        <v>61.920302120337169</v>
      </c>
      <c r="F283" s="49"/>
      <c r="G283" s="40">
        <v>26158</v>
      </c>
      <c r="H283" s="41">
        <v>38</v>
      </c>
      <c r="I283" s="85">
        <f t="shared" si="13"/>
        <v>6871.4906890098355</v>
      </c>
      <c r="J283" s="25">
        <f t="shared" si="14"/>
        <v>5069.3551105414208</v>
      </c>
    </row>
    <row r="284" spans="1:10" x14ac:dyDescent="0.25">
      <c r="A284" s="20"/>
      <c r="B284" s="21"/>
      <c r="C284" s="22">
        <v>305</v>
      </c>
      <c r="D284" s="50"/>
      <c r="E284" s="42">
        <f t="shared" si="12"/>
        <v>61.969457818801033</v>
      </c>
      <c r="F284" s="49"/>
      <c r="G284" s="40">
        <v>26158</v>
      </c>
      <c r="H284" s="41">
        <v>38</v>
      </c>
      <c r="I284" s="85">
        <f t="shared" si="13"/>
        <v>6866.0701960833567</v>
      </c>
      <c r="J284" s="25">
        <f t="shared" si="14"/>
        <v>5065.3339733556058</v>
      </c>
    </row>
    <row r="285" spans="1:10" x14ac:dyDescent="0.25">
      <c r="A285" s="20"/>
      <c r="B285" s="21"/>
      <c r="C285" s="22">
        <v>306</v>
      </c>
      <c r="D285" s="50"/>
      <c r="E285" s="42">
        <f t="shared" si="12"/>
        <v>62.018506496474075</v>
      </c>
      <c r="F285" s="49"/>
      <c r="G285" s="40">
        <v>26158</v>
      </c>
      <c r="H285" s="41">
        <v>38</v>
      </c>
      <c r="I285" s="85">
        <f t="shared" si="13"/>
        <v>6860.6700690390908</v>
      </c>
      <c r="J285" s="25">
        <f t="shared" si="14"/>
        <v>5061.327944391016</v>
      </c>
    </row>
    <row r="286" spans="1:10" x14ac:dyDescent="0.25">
      <c r="A286" s="20"/>
      <c r="B286" s="21"/>
      <c r="C286" s="22">
        <v>307</v>
      </c>
      <c r="D286" s="50"/>
      <c r="E286" s="42">
        <f t="shared" si="12"/>
        <v>62.067448851699368</v>
      </c>
      <c r="F286" s="49"/>
      <c r="G286" s="40">
        <v>26158</v>
      </c>
      <c r="H286" s="41">
        <v>38</v>
      </c>
      <c r="I286" s="85">
        <f t="shared" si="13"/>
        <v>6855.2901549572061</v>
      </c>
      <c r="J286" s="25">
        <f t="shared" si="14"/>
        <v>5057.3369102056422</v>
      </c>
    </row>
    <row r="287" spans="1:10" x14ac:dyDescent="0.25">
      <c r="A287" s="20"/>
      <c r="B287" s="21"/>
      <c r="C287" s="22">
        <v>308</v>
      </c>
      <c r="D287" s="50"/>
      <c r="E287" s="42">
        <f t="shared" si="12"/>
        <v>62.116285576006881</v>
      </c>
      <c r="F287" s="49"/>
      <c r="G287" s="40">
        <v>26158</v>
      </c>
      <c r="H287" s="41">
        <v>38</v>
      </c>
      <c r="I287" s="85">
        <f t="shared" si="13"/>
        <v>6849.9303025974805</v>
      </c>
      <c r="J287" s="25">
        <f t="shared" si="14"/>
        <v>5053.3607586034714</v>
      </c>
    </row>
    <row r="288" spans="1:10" x14ac:dyDescent="0.25">
      <c r="A288" s="20"/>
      <c r="B288" s="21"/>
      <c r="C288" s="22">
        <v>309</v>
      </c>
      <c r="D288" s="50"/>
      <c r="E288" s="42">
        <f t="shared" si="12"/>
        <v>62.165017354201758</v>
      </c>
      <c r="F288" s="49"/>
      <c r="G288" s="40">
        <v>26158</v>
      </c>
      <c r="H288" s="41">
        <v>38</v>
      </c>
      <c r="I288" s="85">
        <f t="shared" si="13"/>
        <v>6844.5903623752529</v>
      </c>
      <c r="J288" s="25">
        <f t="shared" si="14"/>
        <v>5049.3993786166557</v>
      </c>
    </row>
    <row r="289" spans="1:10" x14ac:dyDescent="0.25">
      <c r="A289" s="20"/>
      <c r="B289" s="21"/>
      <c r="C289" s="22">
        <v>310</v>
      </c>
      <c r="D289" s="50"/>
      <c r="E289" s="42">
        <f t="shared" si="12"/>
        <v>62.213644864451275</v>
      </c>
      <c r="F289" s="49"/>
      <c r="G289" s="40">
        <v>26158</v>
      </c>
      <c r="H289" s="41">
        <v>38</v>
      </c>
      <c r="I289" s="85">
        <f t="shared" si="13"/>
        <v>6839.2701863377979</v>
      </c>
      <c r="J289" s="25">
        <f t="shared" si="14"/>
        <v>5045.4526604879793</v>
      </c>
    </row>
    <row r="290" spans="1:10" x14ac:dyDescent="0.25">
      <c r="A290" s="20"/>
      <c r="B290" s="21"/>
      <c r="C290" s="22">
        <v>311</v>
      </c>
      <c r="D290" s="50"/>
      <c r="E290" s="42">
        <f t="shared" si="12"/>
        <v>62.262168778370373</v>
      </c>
      <c r="F290" s="49"/>
      <c r="G290" s="40">
        <v>26158</v>
      </c>
      <c r="H290" s="41">
        <v>38</v>
      </c>
      <c r="I290" s="85">
        <f t="shared" si="13"/>
        <v>6833.9696281410997</v>
      </c>
      <c r="J290" s="25">
        <f t="shared" si="14"/>
        <v>5041.5204956536345</v>
      </c>
    </row>
    <row r="291" spans="1:10" x14ac:dyDescent="0.25">
      <c r="A291" s="20"/>
      <c r="B291" s="21"/>
      <c r="C291" s="22">
        <v>312</v>
      </c>
      <c r="D291" s="50"/>
      <c r="E291" s="42">
        <f t="shared" si="12"/>
        <v>62.310589761105753</v>
      </c>
      <c r="F291" s="49"/>
      <c r="G291" s="40">
        <v>26158</v>
      </c>
      <c r="H291" s="41">
        <v>38</v>
      </c>
      <c r="I291" s="85">
        <f t="shared" si="13"/>
        <v>6828.6885430270595</v>
      </c>
      <c r="J291" s="25">
        <f t="shared" si="14"/>
        <v>5037.6027767263049</v>
      </c>
    </row>
    <row r="292" spans="1:10" x14ac:dyDescent="0.25">
      <c r="A292" s="20"/>
      <c r="B292" s="21"/>
      <c r="C292" s="22">
        <v>313</v>
      </c>
      <c r="D292" s="50"/>
      <c r="E292" s="42">
        <f t="shared" si="12"/>
        <v>62.358908471418673</v>
      </c>
      <c r="F292" s="49"/>
      <c r="G292" s="40">
        <v>26158</v>
      </c>
      <c r="H292" s="41">
        <v>38</v>
      </c>
      <c r="I292" s="85">
        <f t="shared" si="13"/>
        <v>6823.4267878010814</v>
      </c>
      <c r="J292" s="25">
        <f t="shared" si="14"/>
        <v>5033.6993974785464</v>
      </c>
    </row>
    <row r="293" spans="1:10" x14ac:dyDescent="0.25">
      <c r="A293" s="20"/>
      <c r="B293" s="21"/>
      <c r="C293" s="22">
        <v>314</v>
      </c>
      <c r="D293" s="50"/>
      <c r="E293" s="42">
        <f t="shared" si="12"/>
        <v>62.407125561766435</v>
      </c>
      <c r="F293" s="49"/>
      <c r="G293" s="40">
        <v>26158</v>
      </c>
      <c r="H293" s="41">
        <v>38</v>
      </c>
      <c r="I293" s="85">
        <f t="shared" si="13"/>
        <v>6818.1842208100461</v>
      </c>
      <c r="J293" s="25">
        <f t="shared" si="14"/>
        <v>5029.8102528264435</v>
      </c>
    </row>
    <row r="294" spans="1:10" x14ac:dyDescent="0.25">
      <c r="A294" s="20"/>
      <c r="B294" s="21"/>
      <c r="C294" s="22">
        <v>315</v>
      </c>
      <c r="D294" s="50"/>
      <c r="E294" s="42">
        <f t="shared" si="12"/>
        <v>62.455241678382585</v>
      </c>
      <c r="F294" s="49"/>
      <c r="G294" s="40">
        <v>26158</v>
      </c>
      <c r="H294" s="41">
        <v>38</v>
      </c>
      <c r="I294" s="85">
        <f t="shared" si="13"/>
        <v>6812.9607019206715</v>
      </c>
      <c r="J294" s="25">
        <f t="shared" si="14"/>
        <v>5025.935238813554</v>
      </c>
    </row>
    <row r="295" spans="1:10" x14ac:dyDescent="0.25">
      <c r="A295" s="20"/>
      <c r="B295" s="21"/>
      <c r="C295" s="22">
        <v>316</v>
      </c>
      <c r="D295" s="50"/>
      <c r="E295" s="42">
        <f t="shared" si="12"/>
        <v>62.503257461355787</v>
      </c>
      <c r="F295" s="49"/>
      <c r="G295" s="40">
        <v>26158</v>
      </c>
      <c r="H295" s="41">
        <v>38</v>
      </c>
      <c r="I295" s="85">
        <f t="shared" si="13"/>
        <v>6807.7560924982499</v>
      </c>
      <c r="J295" s="25">
        <f t="shared" si="14"/>
        <v>5022.0742525951409</v>
      </c>
    </row>
    <row r="296" spans="1:10" x14ac:dyDescent="0.25">
      <c r="A296" s="20"/>
      <c r="B296" s="21"/>
      <c r="C296" s="22">
        <v>317</v>
      </c>
      <c r="D296" s="50"/>
      <c r="E296" s="42">
        <f t="shared" si="12"/>
        <v>62.551173544707467</v>
      </c>
      <c r="F296" s="49"/>
      <c r="G296" s="40">
        <v>26158</v>
      </c>
      <c r="H296" s="41">
        <v>38</v>
      </c>
      <c r="I296" s="85">
        <f t="shared" si="13"/>
        <v>6802.5702553857482</v>
      </c>
      <c r="J296" s="25">
        <f t="shared" si="14"/>
        <v>5018.2271924226616</v>
      </c>
    </row>
    <row r="297" spans="1:10" x14ac:dyDescent="0.25">
      <c r="A297" s="20"/>
      <c r="B297" s="21"/>
      <c r="C297" s="22">
        <v>318</v>
      </c>
      <c r="D297" s="50"/>
      <c r="E297" s="42">
        <f t="shared" si="12"/>
        <v>62.59899055646833</v>
      </c>
      <c r="F297" s="49"/>
      <c r="G297" s="40">
        <v>26158</v>
      </c>
      <c r="H297" s="41">
        <v>38</v>
      </c>
      <c r="I297" s="85">
        <f t="shared" si="13"/>
        <v>6797.4030548832552</v>
      </c>
      <c r="J297" s="25">
        <f t="shared" si="14"/>
        <v>5014.3939576285266</v>
      </c>
    </row>
    <row r="298" spans="1:10" x14ac:dyDescent="0.25">
      <c r="A298" s="20"/>
      <c r="B298" s="21"/>
      <c r="C298" s="22">
        <v>319</v>
      </c>
      <c r="D298" s="50"/>
      <c r="E298" s="42">
        <f t="shared" si="12"/>
        <v>62.646709118753471</v>
      </c>
      <c r="F298" s="49"/>
      <c r="G298" s="40">
        <v>26158</v>
      </c>
      <c r="H298" s="41">
        <v>38</v>
      </c>
      <c r="I298" s="85">
        <f t="shared" si="13"/>
        <v>6792.2543567278035</v>
      </c>
      <c r="J298" s="25">
        <f t="shared" si="14"/>
        <v>5010.5744486111298</v>
      </c>
    </row>
    <row r="299" spans="1:10" x14ac:dyDescent="0.25">
      <c r="A299" s="20"/>
      <c r="B299" s="21"/>
      <c r="C299" s="22">
        <v>320</v>
      </c>
      <c r="D299" s="50"/>
      <c r="E299" s="42">
        <f t="shared" si="12"/>
        <v>62.694329847836599</v>
      </c>
      <c r="F299" s="49"/>
      <c r="G299" s="40">
        <v>26158</v>
      </c>
      <c r="H299" s="41">
        <v>38</v>
      </c>
      <c r="I299" s="85">
        <f t="shared" si="13"/>
        <v>6787.1240280735074</v>
      </c>
      <c r="J299" s="25">
        <f t="shared" si="14"/>
        <v>5006.7685668201084</v>
      </c>
    </row>
    <row r="300" spans="1:10" x14ac:dyDescent="0.25">
      <c r="A300" s="20"/>
      <c r="B300" s="21"/>
      <c r="C300" s="22">
        <v>321</v>
      </c>
      <c r="D300" s="50"/>
      <c r="E300" s="42">
        <f t="shared" si="12"/>
        <v>62.741853354222776</v>
      </c>
      <c r="F300" s="49"/>
      <c r="G300" s="40">
        <v>26158</v>
      </c>
      <c r="H300" s="41">
        <v>38</v>
      </c>
      <c r="I300" s="85">
        <f t="shared" si="13"/>
        <v>6782.0119374720643</v>
      </c>
      <c r="J300" s="25">
        <f t="shared" si="14"/>
        <v>5002.9762147418869</v>
      </c>
    </row>
    <row r="301" spans="1:10" x14ac:dyDescent="0.25">
      <c r="A301" s="20"/>
      <c r="B301" s="21"/>
      <c r="C301" s="22">
        <v>322</v>
      </c>
      <c r="D301" s="50"/>
      <c r="E301" s="42">
        <f t="shared" si="12"/>
        <v>62.789280242720302</v>
      </c>
      <c r="F301" s="49"/>
      <c r="G301" s="40">
        <v>26158</v>
      </c>
      <c r="H301" s="41">
        <v>38</v>
      </c>
      <c r="I301" s="85">
        <f t="shared" si="13"/>
        <v>6776.917954853564</v>
      </c>
      <c r="J301" s="25">
        <f t="shared" si="14"/>
        <v>4999.197295885433</v>
      </c>
    </row>
    <row r="302" spans="1:10" x14ac:dyDescent="0.25">
      <c r="A302" s="20"/>
      <c r="B302" s="21"/>
      <c r="C302" s="22">
        <v>323</v>
      </c>
      <c r="D302" s="50"/>
      <c r="E302" s="42">
        <f t="shared" si="12"/>
        <v>62.836611112511314</v>
      </c>
      <c r="F302" s="49"/>
      <c r="G302" s="40">
        <v>26158</v>
      </c>
      <c r="H302" s="41">
        <v>38</v>
      </c>
      <c r="I302" s="85">
        <f t="shared" si="13"/>
        <v>6771.841951507643</v>
      </c>
      <c r="J302" s="25">
        <f t="shared" si="14"/>
        <v>4995.4317147682805</v>
      </c>
    </row>
    <row r="303" spans="1:10" x14ac:dyDescent="0.25">
      <c r="A303" s="20"/>
      <c r="B303" s="21"/>
      <c r="C303" s="22">
        <v>324</v>
      </c>
      <c r="D303" s="50"/>
      <c r="E303" s="42">
        <f t="shared" si="12"/>
        <v>62.883846557221403</v>
      </c>
      <c r="F303" s="49"/>
      <c r="G303" s="40">
        <v>26158</v>
      </c>
      <c r="H303" s="41">
        <v>38</v>
      </c>
      <c r="I303" s="85">
        <f t="shared" si="13"/>
        <v>6766.7838000649272</v>
      </c>
      <c r="J303" s="25">
        <f t="shared" si="14"/>
        <v>4991.6793769027645</v>
      </c>
    </row>
    <row r="304" spans="1:10" x14ac:dyDescent="0.25">
      <c r="A304" s="20"/>
      <c r="B304" s="21"/>
      <c r="C304" s="22">
        <v>325</v>
      </c>
      <c r="D304" s="50"/>
      <c r="E304" s="42">
        <f t="shared" si="12"/>
        <v>62.930987164988068</v>
      </c>
      <c r="F304" s="49"/>
      <c r="G304" s="40">
        <v>26158</v>
      </c>
      <c r="H304" s="41">
        <v>38</v>
      </c>
      <c r="I304" s="85">
        <f t="shared" si="13"/>
        <v>6761.7433744788177</v>
      </c>
      <c r="J304" s="25">
        <f t="shared" si="14"/>
        <v>4987.9401887825052</v>
      </c>
    </row>
    <row r="305" spans="1:10" x14ac:dyDescent="0.25">
      <c r="A305" s="20"/>
      <c r="B305" s="21"/>
      <c r="C305" s="22">
        <v>326</v>
      </c>
      <c r="D305" s="50"/>
      <c r="E305" s="42">
        <f t="shared" si="12"/>
        <v>62.978033518528136</v>
      </c>
      <c r="F305" s="49"/>
      <c r="G305" s="40">
        <v>26158</v>
      </c>
      <c r="H305" s="41">
        <v>38</v>
      </c>
      <c r="I305" s="85">
        <f t="shared" si="13"/>
        <v>6756.7205500075625</v>
      </c>
      <c r="J305" s="25">
        <f t="shared" si="14"/>
        <v>4984.2140578691105</v>
      </c>
    </row>
    <row r="306" spans="1:10" x14ac:dyDescent="0.25">
      <c r="A306" s="20"/>
      <c r="B306" s="21"/>
      <c r="C306" s="22">
        <v>327</v>
      </c>
      <c r="D306" s="50"/>
      <c r="E306" s="42">
        <f t="shared" si="12"/>
        <v>63.024986195204256</v>
      </c>
      <c r="F306" s="49"/>
      <c r="G306" s="40">
        <v>26158</v>
      </c>
      <c r="H306" s="41">
        <v>38</v>
      </c>
      <c r="I306" s="85">
        <f t="shared" si="13"/>
        <v>6751.7152031966216</v>
      </c>
      <c r="J306" s="25">
        <f t="shared" si="14"/>
        <v>4980.5008925790953</v>
      </c>
    </row>
    <row r="307" spans="1:10" x14ac:dyDescent="0.25">
      <c r="A307" s="20"/>
      <c r="B307" s="21"/>
      <c r="C307" s="22">
        <v>328</v>
      </c>
      <c r="D307" s="50"/>
      <c r="E307" s="42">
        <f t="shared" si="12"/>
        <v>63.071845767090203</v>
      </c>
      <c r="F307" s="49"/>
      <c r="G307" s="40">
        <v>26158</v>
      </c>
      <c r="H307" s="41">
        <v>38</v>
      </c>
      <c r="I307" s="85">
        <f t="shared" si="13"/>
        <v>6746.7272118613482</v>
      </c>
      <c r="J307" s="25">
        <f t="shared" si="14"/>
        <v>4976.8006022710288</v>
      </c>
    </row>
    <row r="308" spans="1:10" x14ac:dyDescent="0.25">
      <c r="A308" s="20"/>
      <c r="B308" s="21"/>
      <c r="C308" s="22">
        <v>329</v>
      </c>
      <c r="D308" s="50"/>
      <c r="E308" s="42">
        <f t="shared" si="12"/>
        <v>63.118612801035333</v>
      </c>
      <c r="F308" s="49"/>
      <c r="G308" s="40">
        <v>26158</v>
      </c>
      <c r="H308" s="41">
        <v>38</v>
      </c>
      <c r="I308" s="85">
        <f t="shared" si="13"/>
        <v>6741.756455069929</v>
      </c>
      <c r="J308" s="25">
        <f t="shared" si="14"/>
        <v>4973.1130972328847</v>
      </c>
    </row>
    <row r="309" spans="1:10" x14ac:dyDescent="0.25">
      <c r="A309" s="20"/>
      <c r="B309" s="21"/>
      <c r="C309" s="22">
        <v>330</v>
      </c>
      <c r="D309" s="50"/>
      <c r="E309" s="42">
        <f t="shared" si="12"/>
        <v>63.165287858727993</v>
      </c>
      <c r="F309" s="49"/>
      <c r="G309" s="40">
        <v>26158</v>
      </c>
      <c r="H309" s="41">
        <v>38</v>
      </c>
      <c r="I309" s="85">
        <f t="shared" si="13"/>
        <v>6736.8028131266228</v>
      </c>
      <c r="J309" s="25">
        <f t="shared" si="14"/>
        <v>4969.4382886696012</v>
      </c>
    </row>
    <row r="310" spans="1:10" x14ac:dyDescent="0.25">
      <c r="A310" s="20"/>
      <c r="B310" s="21"/>
      <c r="C310" s="22">
        <v>331</v>
      </c>
      <c r="D310" s="50"/>
      <c r="E310" s="42">
        <f t="shared" si="12"/>
        <v>63.211871496757986</v>
      </c>
      <c r="F310" s="49"/>
      <c r="G310" s="40">
        <v>26158</v>
      </c>
      <c r="H310" s="41">
        <v>38</v>
      </c>
      <c r="I310" s="85">
        <f t="shared" si="13"/>
        <v>6731.8661675552776</v>
      </c>
      <c r="J310" s="25">
        <f t="shared" si="14"/>
        <v>4965.7760886908582</v>
      </c>
    </row>
    <row r="311" spans="1:10" x14ac:dyDescent="0.25">
      <c r="A311" s="20"/>
      <c r="B311" s="21"/>
      <c r="C311" s="22">
        <v>332</v>
      </c>
      <c r="D311" s="50"/>
      <c r="E311" s="42">
        <f t="shared" si="12"/>
        <v>63.258364266678058</v>
      </c>
      <c r="F311" s="49"/>
      <c r="G311" s="40">
        <v>26158</v>
      </c>
      <c r="H311" s="41">
        <v>38</v>
      </c>
      <c r="I311" s="85">
        <f t="shared" si="13"/>
        <v>6726.9464010831016</v>
      </c>
      <c r="J311" s="25">
        <f t="shared" si="14"/>
        <v>4962.1264102990363</v>
      </c>
    </row>
    <row r="312" spans="1:10" x14ac:dyDescent="0.25">
      <c r="A312" s="20"/>
      <c r="B312" s="21"/>
      <c r="C312" s="22">
        <v>333</v>
      </c>
      <c r="D312" s="50"/>
      <c r="E312" s="42">
        <f t="shared" si="12"/>
        <v>63.304766715064567</v>
      </c>
      <c r="F312" s="49"/>
      <c r="G312" s="40">
        <v>26158</v>
      </c>
      <c r="H312" s="41">
        <v>38</v>
      </c>
      <c r="I312" s="85">
        <f t="shared" si="13"/>
        <v>6722.0433976247141</v>
      </c>
      <c r="J312" s="25">
        <f t="shared" si="14"/>
        <v>4958.4891673773836</v>
      </c>
    </row>
    <row r="313" spans="1:10" x14ac:dyDescent="0.25">
      <c r="A313" s="20"/>
      <c r="B313" s="21"/>
      <c r="C313" s="22">
        <v>334</v>
      </c>
      <c r="D313" s="50"/>
      <c r="E313" s="42">
        <f t="shared" si="12"/>
        <v>63.351079383577094</v>
      </c>
      <c r="F313" s="49"/>
      <c r="G313" s="40">
        <v>26158</v>
      </c>
      <c r="H313" s="41">
        <v>38</v>
      </c>
      <c r="I313" s="85">
        <f t="shared" si="13"/>
        <v>6717.1570422664536</v>
      </c>
      <c r="J313" s="25">
        <f t="shared" si="14"/>
        <v>4954.8642746783771</v>
      </c>
    </row>
    <row r="314" spans="1:10" x14ac:dyDescent="0.25">
      <c r="A314" s="20"/>
      <c r="B314" s="21"/>
      <c r="C314" s="22">
        <v>335</v>
      </c>
      <c r="D314" s="50"/>
      <c r="E314" s="42">
        <f t="shared" si="12"/>
        <v>63.397302809017283</v>
      </c>
      <c r="F314" s="49"/>
      <c r="G314" s="40">
        <v>26158</v>
      </c>
      <c r="H314" s="41">
        <v>38</v>
      </c>
      <c r="I314" s="85">
        <f t="shared" si="13"/>
        <v>6712.2872212509355</v>
      </c>
      <c r="J314" s="25">
        <f t="shared" si="14"/>
        <v>4951.2516478122661</v>
      </c>
    </row>
    <row r="315" spans="1:10" x14ac:dyDescent="0.25">
      <c r="A315" s="20"/>
      <c r="B315" s="21"/>
      <c r="C315" s="22">
        <v>336</v>
      </c>
      <c r="D315" s="50"/>
      <c r="E315" s="42">
        <f t="shared" si="12"/>
        <v>63.44343752338677</v>
      </c>
      <c r="F315" s="49"/>
      <c r="G315" s="40">
        <v>26158</v>
      </c>
      <c r="H315" s="41">
        <v>38</v>
      </c>
      <c r="I315" s="85">
        <f t="shared" si="13"/>
        <v>6707.433821961863</v>
      </c>
      <c r="J315" s="25">
        <f t="shared" si="14"/>
        <v>4947.6512032358023</v>
      </c>
    </row>
    <row r="316" spans="1:10" x14ac:dyDescent="0.25">
      <c r="A316" s="20"/>
      <c r="B316" s="21"/>
      <c r="C316" s="22">
        <v>337</v>
      </c>
      <c r="D316" s="50"/>
      <c r="E316" s="42">
        <f t="shared" si="12"/>
        <v>63.489484053944174</v>
      </c>
      <c r="F316" s="49"/>
      <c r="G316" s="40">
        <v>26158</v>
      </c>
      <c r="H316" s="41">
        <v>38</v>
      </c>
      <c r="I316" s="85">
        <f t="shared" si="13"/>
        <v>6702.596732909089</v>
      </c>
      <c r="J316" s="25">
        <f t="shared" si="14"/>
        <v>4944.0628582411637</v>
      </c>
    </row>
    <row r="317" spans="1:10" x14ac:dyDescent="0.25">
      <c r="A317" s="20"/>
      <c r="B317" s="21"/>
      <c r="C317" s="22">
        <v>338</v>
      </c>
      <c r="D317" s="50"/>
      <c r="E317" s="42">
        <f t="shared" si="12"/>
        <v>63.5354429232614</v>
      </c>
      <c r="F317" s="49"/>
      <c r="G317" s="40">
        <v>26158</v>
      </c>
      <c r="H317" s="41">
        <v>38</v>
      </c>
      <c r="I317" s="85">
        <f t="shared" si="13"/>
        <v>6697.7758437139073</v>
      </c>
      <c r="J317" s="25">
        <f t="shared" si="14"/>
        <v>4940.4865309450342</v>
      </c>
    </row>
    <row r="318" spans="1:10" x14ac:dyDescent="0.25">
      <c r="A318" s="20"/>
      <c r="B318" s="21"/>
      <c r="C318" s="22">
        <v>339</v>
      </c>
      <c r="D318" s="50"/>
      <c r="E318" s="42">
        <f t="shared" si="12"/>
        <v>63.581314649278937</v>
      </c>
      <c r="F318" s="49"/>
      <c r="G318" s="40">
        <v>26158</v>
      </c>
      <c r="H318" s="41">
        <v>38</v>
      </c>
      <c r="I318" s="85">
        <f t="shared" si="13"/>
        <v>6692.971045094594</v>
      </c>
      <c r="J318" s="25">
        <f t="shared" si="14"/>
        <v>4936.9221402778885</v>
      </c>
    </row>
    <row r="319" spans="1:10" x14ac:dyDescent="0.25">
      <c r="A319" s="20"/>
      <c r="B319" s="21"/>
      <c r="C319" s="22">
        <v>340</v>
      </c>
      <c r="D319" s="50"/>
      <c r="E319" s="42">
        <f t="shared" si="12"/>
        <v>63.627099745360546</v>
      </c>
      <c r="F319" s="49"/>
      <c r="G319" s="40">
        <v>26158</v>
      </c>
      <c r="H319" s="41">
        <v>38</v>
      </c>
      <c r="I319" s="85">
        <f t="shared" si="13"/>
        <v>6688.1822288521516</v>
      </c>
      <c r="J319" s="25">
        <f t="shared" si="14"/>
        <v>4933.3696059734057</v>
      </c>
    </row>
    <row r="320" spans="1:10" x14ac:dyDescent="0.25">
      <c r="A320" s="20"/>
      <c r="B320" s="21"/>
      <c r="C320" s="22">
        <v>341</v>
      </c>
      <c r="D320" s="50"/>
      <c r="E320" s="42">
        <f t="shared" si="12"/>
        <v>63.67279872034684</v>
      </c>
      <c r="F320" s="49"/>
      <c r="G320" s="40">
        <v>26158</v>
      </c>
      <c r="H320" s="41">
        <v>38</v>
      </c>
      <c r="I320" s="85">
        <f t="shared" si="13"/>
        <v>6683.4092878563388</v>
      </c>
      <c r="J320" s="25">
        <f t="shared" si="14"/>
        <v>4929.8288485581143</v>
      </c>
    </row>
    <row r="321" spans="1:10" x14ac:dyDescent="0.25">
      <c r="A321" s="20"/>
      <c r="B321" s="21"/>
      <c r="C321" s="22">
        <v>342</v>
      </c>
      <c r="D321" s="50"/>
      <c r="E321" s="42">
        <f t="shared" si="12"/>
        <v>63.718412078608445</v>
      </c>
      <c r="F321" s="49"/>
      <c r="G321" s="40">
        <v>26158</v>
      </c>
      <c r="H321" s="41">
        <v>38</v>
      </c>
      <c r="I321" s="85">
        <f t="shared" si="13"/>
        <v>6678.6521160318425</v>
      </c>
      <c r="J321" s="25">
        <f t="shared" si="14"/>
        <v>4926.2997893411284</v>
      </c>
    </row>
    <row r="322" spans="1:10" x14ac:dyDescent="0.25">
      <c r="A322" s="20"/>
      <c r="B322" s="21"/>
      <c r="C322" s="22">
        <v>343</v>
      </c>
      <c r="D322" s="50"/>
      <c r="E322" s="42">
        <f t="shared" si="12"/>
        <v>63.763940320098101</v>
      </c>
      <c r="F322" s="49"/>
      <c r="G322" s="40">
        <v>26158</v>
      </c>
      <c r="H322" s="41">
        <v>38</v>
      </c>
      <c r="I322" s="85">
        <f t="shared" si="13"/>
        <v>6673.9106083447423</v>
      </c>
      <c r="J322" s="25">
        <f t="shared" si="14"/>
        <v>4922.7823504041107</v>
      </c>
    </row>
    <row r="323" spans="1:10" x14ac:dyDescent="0.25">
      <c r="A323" s="20"/>
      <c r="B323" s="21"/>
      <c r="C323" s="22">
        <v>344</v>
      </c>
      <c r="D323" s="50"/>
      <c r="E323" s="42">
        <f t="shared" si="12"/>
        <v>63.809383940402149</v>
      </c>
      <c r="F323" s="49"/>
      <c r="G323" s="40">
        <v>26158</v>
      </c>
      <c r="H323" s="41">
        <v>38</v>
      </c>
      <c r="I323" s="85">
        <f t="shared" si="13"/>
        <v>6669.1846607891466</v>
      </c>
      <c r="J323" s="25">
        <f t="shared" si="14"/>
        <v>4919.2764545913542</v>
      </c>
    </row>
    <row r="324" spans="1:10" x14ac:dyDescent="0.25">
      <c r="A324" s="20"/>
      <c r="B324" s="21"/>
      <c r="C324" s="22">
        <v>345</v>
      </c>
      <c r="D324" s="50"/>
      <c r="E324" s="42">
        <f t="shared" si="12"/>
        <v>63.854743430791217</v>
      </c>
      <c r="F324" s="49"/>
      <c r="G324" s="40">
        <v>26158</v>
      </c>
      <c r="H324" s="41">
        <v>38</v>
      </c>
      <c r="I324" s="85">
        <f t="shared" si="13"/>
        <v>6664.4741703740492</v>
      </c>
      <c r="J324" s="25">
        <f t="shared" si="14"/>
        <v>4915.7820255000361</v>
      </c>
    </row>
    <row r="325" spans="1:10" x14ac:dyDescent="0.25">
      <c r="A325" s="20"/>
      <c r="B325" s="21"/>
      <c r="C325" s="22">
        <v>346</v>
      </c>
      <c r="D325" s="50"/>
      <c r="E325" s="42">
        <f t="shared" si="12"/>
        <v>63.90001927827015</v>
      </c>
      <c r="F325" s="49"/>
      <c r="G325" s="40">
        <v>26158</v>
      </c>
      <c r="H325" s="41">
        <v>38</v>
      </c>
      <c r="I325" s="85">
        <f t="shared" si="13"/>
        <v>6659.7790351104059</v>
      </c>
      <c r="J325" s="25">
        <f t="shared" si="14"/>
        <v>4912.2989874706273</v>
      </c>
    </row>
    <row r="326" spans="1:10" x14ac:dyDescent="0.25">
      <c r="A326" s="20"/>
      <c r="B326" s="21"/>
      <c r="C326" s="22">
        <v>347</v>
      </c>
      <c r="D326" s="50"/>
      <c r="E326" s="42">
        <f t="shared" si="12"/>
        <v>63.945211965627323</v>
      </c>
      <c r="F326" s="49"/>
      <c r="G326" s="40">
        <v>26158</v>
      </c>
      <c r="H326" s="41">
        <v>38</v>
      </c>
      <c r="I326" s="85">
        <f t="shared" si="13"/>
        <v>6655.0991539983861</v>
      </c>
      <c r="J326" s="25">
        <f t="shared" si="14"/>
        <v>4908.8272655774372</v>
      </c>
    </row>
    <row r="327" spans="1:10" x14ac:dyDescent="0.25">
      <c r="A327" s="20"/>
      <c r="B327" s="21"/>
      <c r="C327" s="22">
        <v>348</v>
      </c>
      <c r="D327" s="50"/>
      <c r="E327" s="42">
        <f t="shared" si="12"/>
        <v>63.990321971483162</v>
      </c>
      <c r="F327" s="49"/>
      <c r="G327" s="40">
        <v>26158</v>
      </c>
      <c r="H327" s="41">
        <v>38</v>
      </c>
      <c r="I327" s="85">
        <f t="shared" si="13"/>
        <v>6650.4344270148504</v>
      </c>
      <c r="J327" s="25">
        <f t="shared" si="14"/>
        <v>4905.3667856193251</v>
      </c>
    </row>
    <row r="328" spans="1:10" x14ac:dyDescent="0.25">
      <c r="A328" s="20"/>
      <c r="B328" s="21"/>
      <c r="C328" s="22">
        <v>349</v>
      </c>
      <c r="D328" s="50"/>
      <c r="E328" s="42">
        <f t="shared" si="12"/>
        <v>64.035349770337902</v>
      </c>
      <c r="F328" s="49"/>
      <c r="G328" s="40">
        <v>26158</v>
      </c>
      <c r="H328" s="41">
        <v>38</v>
      </c>
      <c r="I328" s="85">
        <f t="shared" si="13"/>
        <v>6645.7847551010154</v>
      </c>
      <c r="J328" s="25">
        <f t="shared" si="14"/>
        <v>4901.9174741105453</v>
      </c>
    </row>
    <row r="329" spans="1:10" x14ac:dyDescent="0.25">
      <c r="A329" s="20"/>
      <c r="B329" s="21"/>
      <c r="C329" s="22">
        <v>350</v>
      </c>
      <c r="D329" s="50"/>
      <c r="E329" s="42">
        <f t="shared" si="12"/>
        <v>64.080295832618859</v>
      </c>
      <c r="F329" s="49"/>
      <c r="G329" s="40">
        <v>26158</v>
      </c>
      <c r="H329" s="41">
        <v>38</v>
      </c>
      <c r="I329" s="85">
        <f t="shared" si="13"/>
        <v>6641.1500401502963</v>
      </c>
      <c r="J329" s="25">
        <f t="shared" si="14"/>
        <v>4898.4792582717328</v>
      </c>
    </row>
    <row r="330" spans="1:10" x14ac:dyDescent="0.25">
      <c r="A330" s="20"/>
      <c r="B330" s="21"/>
      <c r="C330" s="22">
        <v>351</v>
      </c>
      <c r="D330" s="50"/>
      <c r="E330" s="42">
        <f t="shared" ref="E330:E393" si="15">(5.6*LN(C330)+(C330)/108)/0.5625</f>
        <v>64.125160624726831</v>
      </c>
      <c r="F330" s="49"/>
      <c r="G330" s="40">
        <v>26158</v>
      </c>
      <c r="H330" s="41">
        <v>38</v>
      </c>
      <c r="I330" s="85">
        <f t="shared" ref="I330:I393" si="16">12*1.348*(1/E330*G330)+H330</f>
        <v>6636.5301849963607</v>
      </c>
      <c r="J330" s="25">
        <f t="shared" ref="J330:J393" si="17">12*(1/E330*G330)</f>
        <v>4895.0520660210386</v>
      </c>
    </row>
    <row r="331" spans="1:10" x14ac:dyDescent="0.25">
      <c r="A331" s="20"/>
      <c r="B331" s="21"/>
      <c r="C331" s="22">
        <v>352</v>
      </c>
      <c r="D331" s="50"/>
      <c r="E331" s="42">
        <f t="shared" si="15"/>
        <v>64.169944609081952</v>
      </c>
      <c r="F331" s="49"/>
      <c r="G331" s="40">
        <v>26158</v>
      </c>
      <c r="H331" s="41">
        <v>38</v>
      </c>
      <c r="I331" s="85">
        <f t="shared" si="16"/>
        <v>6631.925093401348</v>
      </c>
      <c r="J331" s="25">
        <f t="shared" si="17"/>
        <v>4891.6358259653916</v>
      </c>
    </row>
    <row r="332" spans="1:10" x14ac:dyDescent="0.25">
      <c r="A332" s="20"/>
      <c r="B332" s="21"/>
      <c r="C332" s="22">
        <v>353</v>
      </c>
      <c r="D332" s="50"/>
      <c r="E332" s="42">
        <f t="shared" si="15"/>
        <v>64.214648244168842</v>
      </c>
      <c r="F332" s="49"/>
      <c r="G332" s="40">
        <v>26158</v>
      </c>
      <c r="H332" s="41">
        <v>38</v>
      </c>
      <c r="I332" s="85">
        <f t="shared" si="16"/>
        <v>6627.3346700442835</v>
      </c>
      <c r="J332" s="25">
        <f t="shared" si="17"/>
        <v>4888.2304673919007</v>
      </c>
    </row>
    <row r="333" spans="1:10" x14ac:dyDescent="0.25">
      <c r="A333" s="20"/>
      <c r="B333" s="21"/>
      <c r="C333" s="22">
        <v>354</v>
      </c>
      <c r="D333" s="50"/>
      <c r="E333" s="42">
        <f t="shared" si="15"/>
        <v>64.259271984581176</v>
      </c>
      <c r="F333" s="49"/>
      <c r="G333" s="40">
        <v>26158</v>
      </c>
      <c r="H333" s="41">
        <v>38</v>
      </c>
      <c r="I333" s="85">
        <f t="shared" si="16"/>
        <v>6622.7588205096581</v>
      </c>
      <c r="J333" s="25">
        <f t="shared" si="17"/>
        <v>4884.8359202593892</v>
      </c>
    </row>
    <row r="334" spans="1:10" x14ac:dyDescent="0.25">
      <c r="A334" s="20"/>
      <c r="B334" s="21"/>
      <c r="C334" s="22">
        <v>355</v>
      </c>
      <c r="D334" s="50"/>
      <c r="E334" s="42">
        <f t="shared" si="15"/>
        <v>64.303816281065536</v>
      </c>
      <c r="F334" s="49"/>
      <c r="G334" s="40">
        <v>26158</v>
      </c>
      <c r="H334" s="41">
        <v>38</v>
      </c>
      <c r="I334" s="85">
        <f t="shared" si="16"/>
        <v>6618.1974512761935</v>
      </c>
      <c r="J334" s="25">
        <f t="shared" si="17"/>
        <v>4881.4521151900535</v>
      </c>
    </row>
    <row r="335" spans="1:10" x14ac:dyDescent="0.25">
      <c r="A335" s="20"/>
      <c r="B335" s="21"/>
      <c r="C335" s="22">
        <v>356</v>
      </c>
      <c r="D335" s="50"/>
      <c r="E335" s="42">
        <f t="shared" si="15"/>
        <v>64.348281580564745</v>
      </c>
      <c r="F335" s="49"/>
      <c r="G335" s="40">
        <v>26158</v>
      </c>
      <c r="H335" s="41">
        <v>38</v>
      </c>
      <c r="I335" s="85">
        <f t="shared" si="16"/>
        <v>6613.6504697057753</v>
      </c>
      <c r="J335" s="25">
        <f t="shared" si="17"/>
        <v>4878.0789834612569</v>
      </c>
    </row>
    <row r="336" spans="1:10" x14ac:dyDescent="0.25">
      <c r="A336" s="20"/>
      <c r="B336" s="21"/>
      <c r="C336" s="22">
        <v>357</v>
      </c>
      <c r="D336" s="50"/>
      <c r="E336" s="42">
        <f t="shared" si="15"/>
        <v>64.392668326260505</v>
      </c>
      <c r="F336" s="49"/>
      <c r="G336" s="40">
        <v>26158</v>
      </c>
      <c r="H336" s="41">
        <v>38</v>
      </c>
      <c r="I336" s="85">
        <f t="shared" si="16"/>
        <v>6609.1177840325518</v>
      </c>
      <c r="J336" s="25">
        <f t="shared" si="17"/>
        <v>4874.7164569974411</v>
      </c>
    </row>
    <row r="337" spans="1:10" x14ac:dyDescent="0.25">
      <c r="A337" s="20"/>
      <c r="B337" s="21"/>
      <c r="C337" s="22">
        <v>358</v>
      </c>
      <c r="D337" s="50"/>
      <c r="E337" s="42">
        <f t="shared" si="15"/>
        <v>64.436976957615528</v>
      </c>
      <c r="F337" s="49"/>
      <c r="G337" s="40">
        <v>26158</v>
      </c>
      <c r="H337" s="41">
        <v>38</v>
      </c>
      <c r="I337" s="85">
        <f t="shared" si="16"/>
        <v>6604.5993033522018</v>
      </c>
      <c r="J337" s="25">
        <f t="shared" si="17"/>
        <v>4871.3644683621669</v>
      </c>
    </row>
    <row r="338" spans="1:10" x14ac:dyDescent="0.25">
      <c r="A338" s="20"/>
      <c r="B338" s="21"/>
      <c r="C338" s="22">
        <v>359</v>
      </c>
      <c r="D338" s="50"/>
      <c r="E338" s="42">
        <f t="shared" si="15"/>
        <v>64.481207910414994</v>
      </c>
      <c r="F338" s="49"/>
      <c r="G338" s="40">
        <v>26158</v>
      </c>
      <c r="H338" s="41">
        <v>38</v>
      </c>
      <c r="I338" s="85">
        <f t="shared" si="16"/>
        <v>6600.094937611364</v>
      </c>
      <c r="J338" s="25">
        <f t="shared" si="17"/>
        <v>4868.022950750269</v>
      </c>
    </row>
    <row r="339" spans="1:10" x14ac:dyDescent="0.25">
      <c r="A339" s="20"/>
      <c r="B339" s="21"/>
      <c r="C339" s="22">
        <v>360</v>
      </c>
      <c r="D339" s="50"/>
      <c r="E339" s="42">
        <f t="shared" si="15"/>
        <v>64.525361616807487</v>
      </c>
      <c r="F339" s="49"/>
      <c r="G339" s="40">
        <v>26158</v>
      </c>
      <c r="H339" s="41">
        <v>38</v>
      </c>
      <c r="I339" s="85">
        <f t="shared" si="16"/>
        <v>6595.6045975972211</v>
      </c>
      <c r="J339" s="25">
        <f t="shared" si="17"/>
        <v>4864.6918379801336</v>
      </c>
    </row>
    <row r="340" spans="1:10" x14ac:dyDescent="0.25">
      <c r="A340" s="20"/>
      <c r="B340" s="21"/>
      <c r="C340" s="22">
        <v>361</v>
      </c>
      <c r="D340" s="50"/>
      <c r="E340" s="42">
        <f t="shared" si="15"/>
        <v>64.569438505345289</v>
      </c>
      <c r="F340" s="49"/>
      <c r="G340" s="40">
        <v>26158</v>
      </c>
      <c r="H340" s="41">
        <v>38</v>
      </c>
      <c r="I340" s="85">
        <f t="shared" si="16"/>
        <v>6591.1281949272598</v>
      </c>
      <c r="J340" s="25">
        <f t="shared" si="17"/>
        <v>4861.3710644860976</v>
      </c>
    </row>
    <row r="341" spans="1:10" x14ac:dyDescent="0.25">
      <c r="A341" s="20"/>
      <c r="B341" s="21"/>
      <c r="C341" s="22">
        <v>362</v>
      </c>
      <c r="D341" s="50"/>
      <c r="E341" s="42">
        <f t="shared" si="15"/>
        <v>64.613439001024304</v>
      </c>
      <c r="F341" s="49"/>
      <c r="G341" s="40">
        <v>26158</v>
      </c>
      <c r="H341" s="41">
        <v>38</v>
      </c>
      <c r="I341" s="85">
        <f t="shared" si="16"/>
        <v>6586.6656420391464</v>
      </c>
      <c r="J341" s="25">
        <f t="shared" si="17"/>
        <v>4858.0605653109387</v>
      </c>
    </row>
    <row r="342" spans="1:10" x14ac:dyDescent="0.25">
      <c r="A342" s="20"/>
      <c r="B342" s="21"/>
      <c r="C342" s="22">
        <v>363</v>
      </c>
      <c r="D342" s="50"/>
      <c r="E342" s="42">
        <f t="shared" si="15"/>
        <v>64.657363525323163</v>
      </c>
      <c r="F342" s="49"/>
      <c r="G342" s="40">
        <v>26158</v>
      </c>
      <c r="H342" s="41">
        <v>38</v>
      </c>
      <c r="I342" s="85">
        <f t="shared" si="16"/>
        <v>6582.2168521808007</v>
      </c>
      <c r="J342" s="25">
        <f t="shared" si="17"/>
        <v>4854.7602760985155</v>
      </c>
    </row>
    <row r="343" spans="1:10" x14ac:dyDescent="0.25">
      <c r="A343" s="20"/>
      <c r="B343" s="21"/>
      <c r="C343" s="22">
        <v>364</v>
      </c>
      <c r="D343" s="50"/>
      <c r="E343" s="42">
        <f t="shared" si="15"/>
        <v>64.701212496241979</v>
      </c>
      <c r="F343" s="49"/>
      <c r="G343" s="40">
        <v>26158</v>
      </c>
      <c r="H343" s="41">
        <v>38</v>
      </c>
      <c r="I343" s="85">
        <f t="shared" si="16"/>
        <v>6577.7817394005824</v>
      </c>
      <c r="J343" s="25">
        <f t="shared" si="17"/>
        <v>4851.4701330864846</v>
      </c>
    </row>
    <row r="344" spans="1:10" x14ac:dyDescent="0.25">
      <c r="A344" s="20"/>
      <c r="B344" s="21"/>
      <c r="C344" s="22">
        <v>365</v>
      </c>
      <c r="D344" s="50"/>
      <c r="E344" s="42">
        <f t="shared" si="15"/>
        <v>64.744986328340573</v>
      </c>
      <c r="F344" s="49"/>
      <c r="G344" s="40">
        <v>26158</v>
      </c>
      <c r="H344" s="41">
        <v>38</v>
      </c>
      <c r="I344" s="85">
        <f t="shared" si="16"/>
        <v>6573.3602185376349</v>
      </c>
      <c r="J344" s="25">
        <f t="shared" si="17"/>
        <v>4848.1900730991356</v>
      </c>
    </row>
    <row r="345" spans="1:10" x14ac:dyDescent="0.25">
      <c r="A345" s="20"/>
      <c r="B345" s="21"/>
      <c r="C345" s="22">
        <v>366</v>
      </c>
      <c r="D345" s="50"/>
      <c r="E345" s="42">
        <f t="shared" si="15"/>
        <v>64.788685432776049</v>
      </c>
      <c r="F345" s="49"/>
      <c r="G345" s="40">
        <v>26158</v>
      </c>
      <c r="H345" s="41">
        <v>38</v>
      </c>
      <c r="I345" s="85">
        <f t="shared" si="16"/>
        <v>6568.9522052123812</v>
      </c>
      <c r="J345" s="25">
        <f t="shared" si="17"/>
        <v>4844.920033540342</v>
      </c>
    </row>
    <row r="346" spans="1:10" x14ac:dyDescent="0.25">
      <c r="A346" s="20"/>
      <c r="B346" s="21"/>
      <c r="C346" s="22">
        <v>367</v>
      </c>
      <c r="D346" s="50"/>
      <c r="E346" s="42">
        <f t="shared" si="15"/>
        <v>64.83231021733998</v>
      </c>
      <c r="F346" s="49"/>
      <c r="G346" s="40">
        <v>26158</v>
      </c>
      <c r="H346" s="41">
        <v>38</v>
      </c>
      <c r="I346" s="85">
        <f t="shared" si="16"/>
        <v>6564.5576158171471</v>
      </c>
      <c r="J346" s="25">
        <f t="shared" si="17"/>
        <v>4841.6599523866071</v>
      </c>
    </row>
    <row r="347" spans="1:10" x14ac:dyDescent="0.25">
      <c r="A347" s="20"/>
      <c r="B347" s="21"/>
      <c r="C347" s="22">
        <v>368</v>
      </c>
      <c r="D347" s="50"/>
      <c r="E347" s="42">
        <f t="shared" si="15"/>
        <v>64.875861086494965</v>
      </c>
      <c r="F347" s="49"/>
      <c r="G347" s="40">
        <v>26158</v>
      </c>
      <c r="H347" s="41">
        <v>38</v>
      </c>
      <c r="I347" s="85">
        <f t="shared" si="16"/>
        <v>6560.1763675069315</v>
      </c>
      <c r="J347" s="25">
        <f t="shared" si="17"/>
        <v>4838.4097681802159</v>
      </c>
    </row>
    <row r="348" spans="1:10" x14ac:dyDescent="0.25">
      <c r="A348" s="20"/>
      <c r="B348" s="21"/>
      <c r="C348" s="22">
        <v>369</v>
      </c>
      <c r="D348" s="50"/>
      <c r="E348" s="42">
        <f t="shared" si="15"/>
        <v>64.919338441410872</v>
      </c>
      <c r="F348" s="49"/>
      <c r="G348" s="40">
        <v>26158</v>
      </c>
      <c r="H348" s="41">
        <v>38</v>
      </c>
      <c r="I348" s="85">
        <f t="shared" si="16"/>
        <v>6555.8083781903097</v>
      </c>
      <c r="J348" s="25">
        <f t="shared" si="17"/>
        <v>4835.1694200224847</v>
      </c>
    </row>
    <row r="349" spans="1:10" x14ac:dyDescent="0.25">
      <c r="A349" s="20"/>
      <c r="B349" s="21"/>
      <c r="C349" s="22">
        <v>370</v>
      </c>
      <c r="D349" s="50"/>
      <c r="E349" s="42">
        <f t="shared" si="15"/>
        <v>64.962742680000417</v>
      </c>
      <c r="F349" s="49"/>
      <c r="G349" s="40">
        <v>26158</v>
      </c>
      <c r="H349" s="41">
        <v>38</v>
      </c>
      <c r="I349" s="85">
        <f t="shared" si="16"/>
        <v>6551.4535665204658</v>
      </c>
      <c r="J349" s="25">
        <f t="shared" si="17"/>
        <v>4831.9388475671112</v>
      </c>
    </row>
    <row r="350" spans="1:10" x14ac:dyDescent="0.25">
      <c r="A350" s="20"/>
      <c r="B350" s="21"/>
      <c r="C350" s="22">
        <v>371</v>
      </c>
      <c r="D350" s="50"/>
      <c r="E350" s="42">
        <f t="shared" si="15"/>
        <v>65.00607419695433</v>
      </c>
      <c r="F350" s="49"/>
      <c r="G350" s="40">
        <v>26158</v>
      </c>
      <c r="H350" s="41">
        <v>38</v>
      </c>
      <c r="I350" s="85">
        <f t="shared" si="16"/>
        <v>6547.1118518863686</v>
      </c>
      <c r="J350" s="25">
        <f t="shared" si="17"/>
        <v>4828.7179910136256</v>
      </c>
    </row>
    <row r="351" spans="1:10" x14ac:dyDescent="0.25">
      <c r="A351" s="20"/>
      <c r="B351" s="21"/>
      <c r="C351" s="22">
        <v>372</v>
      </c>
      <c r="D351" s="50"/>
      <c r="E351" s="42">
        <f t="shared" si="15"/>
        <v>65.049333383776101</v>
      </c>
      <c r="F351" s="49"/>
      <c r="G351" s="40">
        <v>26158</v>
      </c>
      <c r="H351" s="41">
        <v>38</v>
      </c>
      <c r="I351" s="85">
        <f t="shared" si="16"/>
        <v>6542.7831544040546</v>
      </c>
      <c r="J351" s="25">
        <f t="shared" si="17"/>
        <v>4825.5067911009301</v>
      </c>
    </row>
    <row r="352" spans="1:10" x14ac:dyDescent="0.25">
      <c r="A352" s="20"/>
      <c r="B352" s="21"/>
      <c r="C352" s="22">
        <v>373</v>
      </c>
      <c r="D352" s="50"/>
      <c r="E352" s="42">
        <f t="shared" si="15"/>
        <v>65.092520628816118</v>
      </c>
      <c r="F352" s="49"/>
      <c r="G352" s="40">
        <v>26158</v>
      </c>
      <c r="H352" s="41">
        <v>38</v>
      </c>
      <c r="I352" s="85">
        <f t="shared" si="16"/>
        <v>6538.4673949080689</v>
      </c>
      <c r="J352" s="25">
        <f t="shared" si="17"/>
        <v>4822.3051891009409</v>
      </c>
    </row>
    <row r="353" spans="1:10" x14ac:dyDescent="0.25">
      <c r="A353" s="20"/>
      <c r="B353" s="21"/>
      <c r="C353" s="22">
        <v>374</v>
      </c>
      <c r="D353" s="50"/>
      <c r="E353" s="42">
        <f t="shared" si="15"/>
        <v>65.135636317305497</v>
      </c>
      <c r="F353" s="49"/>
      <c r="G353" s="40">
        <v>26158</v>
      </c>
      <c r="H353" s="41">
        <v>38</v>
      </c>
      <c r="I353" s="85">
        <f t="shared" si="16"/>
        <v>6534.1644949430038</v>
      </c>
      <c r="J353" s="25">
        <f t="shared" si="17"/>
        <v>4819.1131268123172</v>
      </c>
    </row>
    <row r="354" spans="1:10" x14ac:dyDescent="0.25">
      <c r="A354" s="20"/>
      <c r="B354" s="21"/>
      <c r="C354" s="22">
        <v>375</v>
      </c>
      <c r="D354" s="50"/>
      <c r="E354" s="42">
        <f t="shared" si="15"/>
        <v>65.178680831389372</v>
      </c>
      <c r="F354" s="49"/>
      <c r="G354" s="40">
        <v>26158</v>
      </c>
      <c r="H354" s="41">
        <v>38</v>
      </c>
      <c r="I354" s="85">
        <f t="shared" si="16"/>
        <v>6529.8743767551705</v>
      </c>
      <c r="J354" s="25">
        <f t="shared" si="17"/>
        <v>4815.9305465542802</v>
      </c>
    </row>
    <row r="355" spans="1:10" x14ac:dyDescent="0.25">
      <c r="A355" s="20"/>
      <c r="B355" s="21"/>
      <c r="C355" s="22">
        <v>376</v>
      </c>
      <c r="D355" s="50"/>
      <c r="E355" s="42">
        <f t="shared" si="15"/>
        <v>65.221654550159812</v>
      </c>
      <c r="F355" s="49"/>
      <c r="G355" s="40">
        <v>26158</v>
      </c>
      <c r="H355" s="41">
        <v>38</v>
      </c>
      <c r="I355" s="85">
        <f t="shared" si="16"/>
        <v>6525.5969632843853</v>
      </c>
      <c r="J355" s="25">
        <f t="shared" si="17"/>
        <v>4812.7573911605232</v>
      </c>
    </row>
    <row r="356" spans="1:10" x14ac:dyDescent="0.25">
      <c r="A356" s="20"/>
      <c r="B356" s="21"/>
      <c r="C356" s="22">
        <v>377</v>
      </c>
      <c r="D356" s="50"/>
      <c r="E356" s="42">
        <f t="shared" si="15"/>
        <v>65.264557849688174</v>
      </c>
      <c r="F356" s="49"/>
      <c r="G356" s="40">
        <v>26158</v>
      </c>
      <c r="H356" s="41">
        <v>38</v>
      </c>
      <c r="I356" s="85">
        <f t="shared" si="16"/>
        <v>6521.3321781558916</v>
      </c>
      <c r="J356" s="25">
        <f t="shared" si="17"/>
        <v>4809.5936039732132</v>
      </c>
    </row>
    <row r="357" spans="1:10" x14ac:dyDescent="0.25">
      <c r="A357" s="20"/>
      <c r="B357" s="21"/>
      <c r="C357" s="22">
        <v>378</v>
      </c>
      <c r="D357" s="50"/>
      <c r="E357" s="42">
        <f t="shared" si="15"/>
        <v>65.307391103057228</v>
      </c>
      <c r="F357" s="49"/>
      <c r="G357" s="40">
        <v>26158</v>
      </c>
      <c r="H357" s="41">
        <v>38</v>
      </c>
      <c r="I357" s="85">
        <f t="shared" si="16"/>
        <v>6517.0799456723662</v>
      </c>
      <c r="J357" s="25">
        <f t="shared" si="17"/>
        <v>4806.4391288370662</v>
      </c>
    </row>
    <row r="358" spans="1:10" x14ac:dyDescent="0.25">
      <c r="A358" s="20"/>
      <c r="B358" s="21"/>
      <c r="C358" s="22">
        <v>379</v>
      </c>
      <c r="D358" s="50"/>
      <c r="E358" s="42">
        <f t="shared" si="15"/>
        <v>65.350154680392606</v>
      </c>
      <c r="F358" s="49"/>
      <c r="G358" s="40">
        <v>26158</v>
      </c>
      <c r="H358" s="41">
        <v>38</v>
      </c>
      <c r="I358" s="85">
        <f t="shared" si="16"/>
        <v>6512.8401908060787</v>
      </c>
      <c r="J358" s="25">
        <f t="shared" si="17"/>
        <v>4803.29391009353</v>
      </c>
    </row>
    <row r="359" spans="1:10" x14ac:dyDescent="0.25">
      <c r="A359" s="20"/>
      <c r="B359" s="21"/>
      <c r="C359" s="22">
        <v>380</v>
      </c>
      <c r="D359" s="50"/>
      <c r="E359" s="42">
        <f t="shared" si="15"/>
        <v>65.392848948894112</v>
      </c>
      <c r="F359" s="49"/>
      <c r="G359" s="40">
        <v>26158</v>
      </c>
      <c r="H359" s="41">
        <v>38</v>
      </c>
      <c r="I359" s="85">
        <f t="shared" si="16"/>
        <v>6508.6128391911234</v>
      </c>
      <c r="J359" s="25">
        <f t="shared" si="17"/>
        <v>4800.1578925750164</v>
      </c>
    </row>
    <row r="360" spans="1:10" x14ac:dyDescent="0.25">
      <c r="A360" s="20"/>
      <c r="B360" s="21"/>
      <c r="C360" s="22">
        <v>381</v>
      </c>
      <c r="D360" s="50"/>
      <c r="E360" s="42">
        <f t="shared" si="15"/>
        <v>65.435474272866315</v>
      </c>
      <c r="F360" s="49"/>
      <c r="G360" s="40">
        <v>26158</v>
      </c>
      <c r="H360" s="41">
        <v>38</v>
      </c>
      <c r="I360" s="85">
        <f t="shared" si="16"/>
        <v>6504.3978171158033</v>
      </c>
      <c r="J360" s="25">
        <f t="shared" si="17"/>
        <v>4797.0310215992604</v>
      </c>
    </row>
    <row r="361" spans="1:10" x14ac:dyDescent="0.25">
      <c r="A361" s="20"/>
      <c r="B361" s="21"/>
      <c r="C361" s="22">
        <v>382</v>
      </c>
      <c r="D361" s="50"/>
      <c r="E361" s="42">
        <f t="shared" si="15"/>
        <v>65.478031013749089</v>
      </c>
      <c r="F361" s="49"/>
      <c r="G361" s="40">
        <v>26158</v>
      </c>
      <c r="H361" s="41">
        <v>38</v>
      </c>
      <c r="I361" s="85">
        <f t="shared" si="16"/>
        <v>6500.1950515150766</v>
      </c>
      <c r="J361" s="25">
        <f t="shared" si="17"/>
        <v>4793.9132429637066</v>
      </c>
    </row>
    <row r="362" spans="1:10" x14ac:dyDescent="0.25">
      <c r="A362" s="20"/>
      <c r="B362" s="21"/>
      <c r="C362" s="22">
        <v>383</v>
      </c>
      <c r="D362" s="50"/>
      <c r="E362" s="42">
        <f t="shared" si="15"/>
        <v>65.520519530147396</v>
      </c>
      <c r="F362" s="49"/>
      <c r="G362" s="40">
        <v>26158</v>
      </c>
      <c r="H362" s="41">
        <v>38</v>
      </c>
      <c r="I362" s="85">
        <f t="shared" si="16"/>
        <v>6496.0044699631535</v>
      </c>
      <c r="J362" s="25">
        <f t="shared" si="17"/>
        <v>4790.8045029400246</v>
      </c>
    </row>
    <row r="363" spans="1:10" x14ac:dyDescent="0.25">
      <c r="A363" s="20"/>
      <c r="B363" s="21"/>
      <c r="C363" s="22">
        <v>384</v>
      </c>
      <c r="D363" s="50"/>
      <c r="E363" s="42">
        <f t="shared" si="15"/>
        <v>65.562940177861023</v>
      </c>
      <c r="F363" s="49"/>
      <c r="G363" s="40">
        <v>26158</v>
      </c>
      <c r="H363" s="41">
        <v>38</v>
      </c>
      <c r="I363" s="85">
        <f t="shared" si="16"/>
        <v>6491.8260006661685</v>
      </c>
      <c r="J363" s="25">
        <f t="shared" si="17"/>
        <v>4787.7047482686703</v>
      </c>
    </row>
    <row r="364" spans="1:10" x14ac:dyDescent="0.25">
      <c r="A364" s="20"/>
      <c r="B364" s="21"/>
      <c r="C364" s="22">
        <v>385</v>
      </c>
      <c r="D364" s="50"/>
      <c r="E364" s="42">
        <f t="shared" si="15"/>
        <v>65.60529330991362</v>
      </c>
      <c r="F364" s="49"/>
      <c r="G364" s="40">
        <v>26158</v>
      </c>
      <c r="H364" s="41">
        <v>38</v>
      </c>
      <c r="I364" s="85">
        <f t="shared" si="16"/>
        <v>6487.6595724549643</v>
      </c>
      <c r="J364" s="25">
        <f t="shared" si="17"/>
        <v>4784.6139261535336</v>
      </c>
    </row>
    <row r="365" spans="1:10" x14ac:dyDescent="0.25">
      <c r="A365" s="20"/>
      <c r="B365" s="21"/>
      <c r="C365" s="22">
        <v>386</v>
      </c>
      <c r="D365" s="50"/>
      <c r="E365" s="42">
        <f t="shared" si="15"/>
        <v>65.647579276581553</v>
      </c>
      <c r="F365" s="49"/>
      <c r="G365" s="40">
        <v>26158</v>
      </c>
      <c r="H365" s="41">
        <v>38</v>
      </c>
      <c r="I365" s="85">
        <f t="shared" si="16"/>
        <v>6483.5051147779914</v>
      </c>
      <c r="J365" s="25">
        <f t="shared" si="17"/>
        <v>4781.5319842566696</v>
      </c>
    </row>
    <row r="366" spans="1:10" x14ac:dyDescent="0.25">
      <c r="A366" s="20"/>
      <c r="B366" s="21"/>
      <c r="C366" s="22">
        <v>387</v>
      </c>
      <c r="D366" s="50"/>
      <c r="E366" s="42">
        <f t="shared" si="15"/>
        <v>65.689798425422424</v>
      </c>
      <c r="F366" s="49"/>
      <c r="G366" s="40">
        <v>26158</v>
      </c>
      <c r="H366" s="41">
        <v>38</v>
      </c>
      <c r="I366" s="85">
        <f t="shared" si="16"/>
        <v>6479.3625576942704</v>
      </c>
      <c r="J366" s="25">
        <f t="shared" si="17"/>
        <v>4778.458870693079</v>
      </c>
    </row>
    <row r="367" spans="1:10" x14ac:dyDescent="0.25">
      <c r="A367" s="20"/>
      <c r="B367" s="21"/>
      <c r="C367" s="22">
        <v>388</v>
      </c>
      <c r="D367" s="50"/>
      <c r="E367" s="42">
        <f t="shared" si="15"/>
        <v>65.731951101302968</v>
      </c>
      <c r="F367" s="49"/>
      <c r="G367" s="40">
        <v>26158</v>
      </c>
      <c r="H367" s="41">
        <v>38</v>
      </c>
      <c r="I367" s="85">
        <f t="shared" si="16"/>
        <v>6475.2318318665048</v>
      </c>
      <c r="J367" s="25">
        <f t="shared" si="17"/>
        <v>4775.3945340255968</v>
      </c>
    </row>
    <row r="368" spans="1:10" x14ac:dyDescent="0.25">
      <c r="A368" s="20"/>
      <c r="B368" s="21"/>
      <c r="C368" s="22">
        <v>389</v>
      </c>
      <c r="D368" s="50"/>
      <c r="E368" s="42">
        <f t="shared" si="15"/>
        <v>65.774037646426933</v>
      </c>
      <c r="F368" s="49"/>
      <c r="G368" s="40">
        <v>26158</v>
      </c>
      <c r="H368" s="41">
        <v>38</v>
      </c>
      <c r="I368" s="85">
        <f t="shared" si="16"/>
        <v>6471.112868554238</v>
      </c>
      <c r="J368" s="25">
        <f t="shared" si="17"/>
        <v>4772.3389232598201</v>
      </c>
    </row>
    <row r="369" spans="1:10" x14ac:dyDescent="0.25">
      <c r="A369" s="20"/>
      <c r="B369" s="21"/>
      <c r="C369" s="22">
        <v>390</v>
      </c>
      <c r="D369" s="50"/>
      <c r="E369" s="42">
        <f t="shared" si="15"/>
        <v>65.816058400362294</v>
      </c>
      <c r="F369" s="49"/>
      <c r="G369" s="40">
        <v>26158</v>
      </c>
      <c r="H369" s="41">
        <v>38</v>
      </c>
      <c r="I369" s="85">
        <f t="shared" si="16"/>
        <v>6467.0055996071451</v>
      </c>
      <c r="J369" s="25">
        <f t="shared" si="17"/>
        <v>4769.2919878391276</v>
      </c>
    </row>
    <row r="370" spans="1:10" x14ac:dyDescent="0.25">
      <c r="A370" s="20"/>
      <c r="B370" s="21"/>
      <c r="C370" s="22">
        <v>391</v>
      </c>
      <c r="D370" s="50"/>
      <c r="E370" s="42">
        <f t="shared" si="15"/>
        <v>65.858013700068284</v>
      </c>
      <c r="F370" s="49"/>
      <c r="G370" s="40">
        <v>26158</v>
      </c>
      <c r="H370" s="41">
        <v>38</v>
      </c>
      <c r="I370" s="85">
        <f t="shared" si="16"/>
        <v>6462.9099574583934</v>
      </c>
      <c r="J370" s="25">
        <f t="shared" si="17"/>
        <v>4766.2536776397574</v>
      </c>
    </row>
    <row r="371" spans="1:10" x14ac:dyDescent="0.25">
      <c r="A371" s="20"/>
      <c r="B371" s="21"/>
      <c r="C371" s="22">
        <v>392</v>
      </c>
      <c r="D371" s="50"/>
      <c r="E371" s="42">
        <f t="shared" si="15"/>
        <v>65.899903879922178</v>
      </c>
      <c r="F371" s="49"/>
      <c r="G371" s="40">
        <v>26158</v>
      </c>
      <c r="H371" s="41">
        <v>38</v>
      </c>
      <c r="I371" s="85">
        <f t="shared" si="16"/>
        <v>6458.8258751181011</v>
      </c>
      <c r="J371" s="25">
        <f t="shared" si="17"/>
        <v>4763.2239429659494</v>
      </c>
    </row>
    <row r="372" spans="1:10" x14ac:dyDescent="0.25">
      <c r="A372" s="20"/>
      <c r="B372" s="21"/>
      <c r="C372" s="22">
        <v>393</v>
      </c>
      <c r="D372" s="50"/>
      <c r="E372" s="42">
        <f t="shared" si="15"/>
        <v>65.941729271745331</v>
      </c>
      <c r="F372" s="49"/>
      <c r="G372" s="40">
        <v>26158</v>
      </c>
      <c r="H372" s="41">
        <v>38</v>
      </c>
      <c r="I372" s="85">
        <f t="shared" si="16"/>
        <v>6454.7532861669024</v>
      </c>
      <c r="J372" s="25">
        <f t="shared" si="17"/>
        <v>4760.2027345451788</v>
      </c>
    </row>
    <row r="373" spans="1:10" x14ac:dyDescent="0.25">
      <c r="A373" s="20"/>
      <c r="B373" s="21"/>
      <c r="C373" s="22">
        <v>394</v>
      </c>
      <c r="D373" s="50"/>
      <c r="E373" s="42">
        <f t="shared" si="15"/>
        <v>65.983490204829465</v>
      </c>
      <c r="F373" s="49"/>
      <c r="G373" s="40">
        <v>26158</v>
      </c>
      <c r="H373" s="41">
        <v>38</v>
      </c>
      <c r="I373" s="85">
        <f t="shared" si="16"/>
        <v>6450.6921247495657</v>
      </c>
      <c r="J373" s="25">
        <f t="shared" si="17"/>
        <v>4757.1900035234166</v>
      </c>
    </row>
    <row r="374" spans="1:10" x14ac:dyDescent="0.25">
      <c r="A374" s="20"/>
      <c r="B374" s="21"/>
      <c r="C374" s="22">
        <v>395</v>
      </c>
      <c r="D374" s="50"/>
      <c r="E374" s="42">
        <f t="shared" si="15"/>
        <v>66.02518700596211</v>
      </c>
      <c r="F374" s="49"/>
      <c r="G374" s="40">
        <v>26158</v>
      </c>
      <c r="H374" s="41">
        <v>38</v>
      </c>
      <c r="I374" s="85">
        <f t="shared" si="16"/>
        <v>6446.6423255687414</v>
      </c>
      <c r="J374" s="25">
        <f t="shared" si="17"/>
        <v>4754.1857014604902</v>
      </c>
    </row>
    <row r="375" spans="1:10" x14ac:dyDescent="0.25">
      <c r="A375" s="20"/>
      <c r="B375" s="21"/>
      <c r="C375" s="22">
        <v>396</v>
      </c>
      <c r="D375" s="50"/>
      <c r="E375" s="42">
        <f t="shared" si="15"/>
        <v>66.066819999452008</v>
      </c>
      <c r="F375" s="49"/>
      <c r="G375" s="40">
        <v>26158</v>
      </c>
      <c r="H375" s="41">
        <v>38</v>
      </c>
      <c r="I375" s="85">
        <f t="shared" si="16"/>
        <v>6442.6038238787596</v>
      </c>
      <c r="J375" s="25">
        <f t="shared" si="17"/>
        <v>4751.1897803254888</v>
      </c>
    </row>
    <row r="376" spans="1:10" x14ac:dyDescent="0.25">
      <c r="A376" s="20"/>
      <c r="B376" s="21"/>
      <c r="C376" s="22">
        <v>397</v>
      </c>
      <c r="D376" s="50"/>
      <c r="E376" s="42">
        <f t="shared" si="15"/>
        <v>66.108389507154115</v>
      </c>
      <c r="F376" s="49"/>
      <c r="G376" s="40">
        <v>26158</v>
      </c>
      <c r="H376" s="41">
        <v>38</v>
      </c>
      <c r="I376" s="85">
        <f t="shared" si="16"/>
        <v>6438.5765554795371</v>
      </c>
      <c r="J376" s="25">
        <f t="shared" si="17"/>
        <v>4748.2021924922374</v>
      </c>
    </row>
    <row r="377" spans="1:10" x14ac:dyDescent="0.25">
      <c r="A377" s="20"/>
      <c r="B377" s="21"/>
      <c r="C377" s="22">
        <v>398</v>
      </c>
      <c r="D377" s="50"/>
      <c r="E377" s="42">
        <f t="shared" si="15"/>
        <v>66.149895848494282</v>
      </c>
      <c r="F377" s="49"/>
      <c r="G377" s="40">
        <v>26158</v>
      </c>
      <c r="H377" s="41">
        <v>38</v>
      </c>
      <c r="I377" s="85">
        <f t="shared" si="16"/>
        <v>6434.560456710552</v>
      </c>
      <c r="J377" s="25">
        <f t="shared" si="17"/>
        <v>4745.2228907348299</v>
      </c>
    </row>
    <row r="378" spans="1:10" x14ac:dyDescent="0.25">
      <c r="A378" s="20"/>
      <c r="B378" s="21"/>
      <c r="C378" s="22">
        <v>399</v>
      </c>
      <c r="D378" s="50"/>
      <c r="E378" s="42">
        <f t="shared" si="15"/>
        <v>66.191339340493656</v>
      </c>
      <c r="F378" s="49"/>
      <c r="G378" s="40">
        <v>26158</v>
      </c>
      <c r="H378" s="41">
        <v>38</v>
      </c>
      <c r="I378" s="85">
        <f t="shared" si="16"/>
        <v>6430.5554644449103</v>
      </c>
      <c r="J378" s="25">
        <f t="shared" si="17"/>
        <v>4742.2518282232268</v>
      </c>
    </row>
    <row r="379" spans="1:10" x14ac:dyDescent="0.25">
      <c r="A379" s="20"/>
      <c r="B379" s="21"/>
      <c r="C379" s="22">
        <v>400</v>
      </c>
      <c r="D379" s="50"/>
      <c r="E379" s="42">
        <f t="shared" si="15"/>
        <v>66.232720297792696</v>
      </c>
      <c r="F379" s="49"/>
      <c r="G379" s="40">
        <v>26158</v>
      </c>
      <c r="H379" s="41">
        <v>38</v>
      </c>
      <c r="I379" s="85">
        <f t="shared" si="16"/>
        <v>6426.5615160834868</v>
      </c>
      <c r="J379" s="25">
        <f t="shared" si="17"/>
        <v>4739.2889585189059</v>
      </c>
    </row>
    <row r="380" spans="1:10" x14ac:dyDescent="0.25">
      <c r="A380" s="20"/>
      <c r="B380" s="21"/>
      <c r="C380" s="22">
        <v>401</v>
      </c>
      <c r="D380" s="50"/>
      <c r="E380" s="42">
        <f t="shared" si="15"/>
        <v>66.274039032675105</v>
      </c>
      <c r="F380" s="49"/>
      <c r="G380" s="40">
        <v>26158</v>
      </c>
      <c r="H380" s="41">
        <v>38</v>
      </c>
      <c r="I380" s="85">
        <f t="shared" si="16"/>
        <v>6422.5785495491418</v>
      </c>
      <c r="J380" s="25">
        <f t="shared" si="17"/>
        <v>4736.3342355705799</v>
      </c>
    </row>
    <row r="381" spans="1:10" x14ac:dyDescent="0.25">
      <c r="A381" s="20"/>
      <c r="B381" s="21"/>
      <c r="C381" s="22">
        <v>402</v>
      </c>
      <c r="D381" s="50"/>
      <c r="E381" s="42">
        <f t="shared" si="15"/>
        <v>66.315295855091094</v>
      </c>
      <c r="F381" s="49"/>
      <c r="G381" s="40">
        <v>26158</v>
      </c>
      <c r="H381" s="41">
        <v>38</v>
      </c>
      <c r="I381" s="85">
        <f t="shared" si="16"/>
        <v>6418.6065032810338</v>
      </c>
      <c r="J381" s="25">
        <f t="shared" si="17"/>
        <v>4733.3876137099651</v>
      </c>
    </row>
    <row r="382" spans="1:10" x14ac:dyDescent="0.25">
      <c r="A382" s="20"/>
      <c r="B382" s="21"/>
      <c r="C382" s="22">
        <v>403</v>
      </c>
      <c r="D382" s="50"/>
      <c r="E382" s="42">
        <f t="shared" si="15"/>
        <v>66.356491072680711</v>
      </c>
      <c r="F382" s="49"/>
      <c r="G382" s="40">
        <v>26158</v>
      </c>
      <c r="H382" s="41">
        <v>38</v>
      </c>
      <c r="I382" s="85">
        <f t="shared" si="16"/>
        <v>6414.6453162289872</v>
      </c>
      <c r="J382" s="25">
        <f t="shared" si="17"/>
        <v>4730.4490476476158</v>
      </c>
    </row>
    <row r="383" spans="1:10" x14ac:dyDescent="0.25">
      <c r="A383" s="20"/>
      <c r="B383" s="21"/>
      <c r="C383" s="22">
        <v>404</v>
      </c>
      <c r="D383" s="50"/>
      <c r="E383" s="42">
        <f t="shared" si="15"/>
        <v>66.397624990796771</v>
      </c>
      <c r="F383" s="49"/>
      <c r="G383" s="40">
        <v>26158</v>
      </c>
      <c r="H383" s="41">
        <v>38</v>
      </c>
      <c r="I383" s="85">
        <f t="shared" si="16"/>
        <v>6410.6949278479378</v>
      </c>
      <c r="J383" s="25">
        <f t="shared" si="17"/>
        <v>4727.5184924687965</v>
      </c>
    </row>
    <row r="384" spans="1:10" x14ac:dyDescent="0.25">
      <c r="A384" s="20"/>
      <c r="B384" s="21"/>
      <c r="C384" s="22">
        <v>405</v>
      </c>
      <c r="D384" s="50"/>
      <c r="E384" s="42">
        <f t="shared" si="15"/>
        <v>66.438697912527317</v>
      </c>
      <c r="F384" s="49"/>
      <c r="G384" s="40">
        <v>26158</v>
      </c>
      <c r="H384" s="41">
        <v>38</v>
      </c>
      <c r="I384" s="85">
        <f t="shared" si="16"/>
        <v>6406.755278092478</v>
      </c>
      <c r="J384" s="25">
        <f t="shared" si="17"/>
        <v>4724.5959036294344</v>
      </c>
    </row>
    <row r="385" spans="1:10" x14ac:dyDescent="0.25">
      <c r="A385" s="20"/>
      <c r="B385" s="21"/>
      <c r="C385" s="22">
        <v>406</v>
      </c>
      <c r="D385" s="50"/>
      <c r="E385" s="42">
        <f t="shared" si="15"/>
        <v>66.479710138718147</v>
      </c>
      <c r="F385" s="49"/>
      <c r="G385" s="40">
        <v>26158</v>
      </c>
      <c r="H385" s="41">
        <v>38</v>
      </c>
      <c r="I385" s="85">
        <f t="shared" si="16"/>
        <v>6402.8263074114366</v>
      </c>
      <c r="J385" s="25">
        <f t="shared" si="17"/>
        <v>4721.681236952104</v>
      </c>
    </row>
    <row r="386" spans="1:10" x14ac:dyDescent="0.25">
      <c r="A386" s="20"/>
      <c r="B386" s="21"/>
      <c r="C386" s="22">
        <v>407</v>
      </c>
      <c r="D386" s="50"/>
      <c r="E386" s="42">
        <f t="shared" si="15"/>
        <v>66.520661967994741</v>
      </c>
      <c r="F386" s="49"/>
      <c r="G386" s="40">
        <v>26158</v>
      </c>
      <c r="H386" s="41">
        <v>38</v>
      </c>
      <c r="I386" s="85">
        <f t="shared" si="16"/>
        <v>6398.9079567425615</v>
      </c>
      <c r="J386" s="25">
        <f t="shared" si="17"/>
        <v>4718.7744486220781</v>
      </c>
    </row>
    <row r="387" spans="1:10" x14ac:dyDescent="0.25">
      <c r="A387" s="20"/>
      <c r="B387" s="21"/>
      <c r="C387" s="22">
        <v>408</v>
      </c>
      <c r="D387" s="50"/>
      <c r="E387" s="42">
        <f t="shared" si="15"/>
        <v>66.561553696784145</v>
      </c>
      <c r="F387" s="49"/>
      <c r="G387" s="40">
        <v>26158</v>
      </c>
      <c r="H387" s="41">
        <v>38</v>
      </c>
      <c r="I387" s="85">
        <f t="shared" si="16"/>
        <v>6395.0001675072563</v>
      </c>
      <c r="J387" s="25">
        <f t="shared" si="17"/>
        <v>4715.8754951834235</v>
      </c>
    </row>
    <row r="388" spans="1:10" x14ac:dyDescent="0.25">
      <c r="A388" s="20"/>
      <c r="B388" s="21"/>
      <c r="C388" s="22">
        <v>409</v>
      </c>
      <c r="D388" s="50"/>
      <c r="E388" s="42">
        <f t="shared" si="15"/>
        <v>66.602385619336417</v>
      </c>
      <c r="F388" s="49"/>
      <c r="G388" s="40">
        <v>26158</v>
      </c>
      <c r="H388" s="41">
        <v>38</v>
      </c>
      <c r="I388" s="85">
        <f t="shared" si="16"/>
        <v>6391.1028816053968</v>
      </c>
      <c r="J388" s="25">
        <f t="shared" si="17"/>
        <v>4712.9843335351607</v>
      </c>
    </row>
    <row r="389" spans="1:10" x14ac:dyDescent="0.25">
      <c r="A389" s="20"/>
      <c r="B389" s="21"/>
      <c r="C389" s="22">
        <v>410</v>
      </c>
      <c r="D389" s="50"/>
      <c r="E389" s="42">
        <f t="shared" si="15"/>
        <v>66.643158027745912</v>
      </c>
      <c r="F389" s="49"/>
      <c r="G389" s="40">
        <v>26158</v>
      </c>
      <c r="H389" s="41">
        <v>38</v>
      </c>
      <c r="I389" s="85">
        <f t="shared" si="16"/>
        <v>6387.2160414102109</v>
      </c>
      <c r="J389" s="25">
        <f t="shared" si="17"/>
        <v>4710.1009209274562</v>
      </c>
    </row>
    <row r="390" spans="1:10" x14ac:dyDescent="0.25">
      <c r="A390" s="20"/>
      <c r="B390" s="21"/>
      <c r="C390" s="22">
        <v>411</v>
      </c>
      <c r="D390" s="50"/>
      <c r="E390" s="42">
        <f t="shared" si="15"/>
        <v>66.683871211972388</v>
      </c>
      <c r="F390" s="49"/>
      <c r="G390" s="40">
        <v>26158</v>
      </c>
      <c r="H390" s="41">
        <v>38</v>
      </c>
      <c r="I390" s="85">
        <f t="shared" si="16"/>
        <v>6383.3395897632172</v>
      </c>
      <c r="J390" s="25">
        <f t="shared" si="17"/>
        <v>4707.2252149578753</v>
      </c>
    </row>
    <row r="391" spans="1:10" x14ac:dyDescent="0.25">
      <c r="A391" s="20"/>
      <c r="B391" s="21"/>
      <c r="C391" s="22">
        <v>412</v>
      </c>
      <c r="D391" s="50"/>
      <c r="E391" s="42">
        <f t="shared" si="15"/>
        <v>66.724525459861624</v>
      </c>
      <c r="F391" s="49"/>
      <c r="G391" s="40">
        <v>26158</v>
      </c>
      <c r="H391" s="41">
        <v>38</v>
      </c>
      <c r="I391" s="85">
        <f t="shared" si="16"/>
        <v>6379.4734699692472</v>
      </c>
      <c r="J391" s="25">
        <f t="shared" si="17"/>
        <v>4704.3571735676906</v>
      </c>
    </row>
    <row r="392" spans="1:10" x14ac:dyDescent="0.25">
      <c r="A392" s="20"/>
      <c r="B392" s="21"/>
      <c r="C392" s="22">
        <v>413</v>
      </c>
      <c r="D392" s="50"/>
      <c r="E392" s="42">
        <f t="shared" si="15"/>
        <v>66.76512105716597</v>
      </c>
      <c r="F392" s="49"/>
      <c r="G392" s="40">
        <v>26158</v>
      </c>
      <c r="H392" s="41">
        <v>38</v>
      </c>
      <c r="I392" s="85">
        <f t="shared" si="16"/>
        <v>6375.6176257915267</v>
      </c>
      <c r="J392" s="25">
        <f t="shared" si="17"/>
        <v>4701.4967550382244</v>
      </c>
    </row>
    <row r="393" spans="1:10" x14ac:dyDescent="0.25">
      <c r="A393" s="20"/>
      <c r="B393" s="21"/>
      <c r="C393" s="22">
        <v>414</v>
      </c>
      <c r="D393" s="50"/>
      <c r="E393" s="42">
        <f t="shared" si="15"/>
        <v>66.805658287564611</v>
      </c>
      <c r="F393" s="49"/>
      <c r="G393" s="40">
        <v>26158</v>
      </c>
      <c r="H393" s="41">
        <v>38</v>
      </c>
      <c r="I393" s="85">
        <f t="shared" si="16"/>
        <v>6371.7720014468141</v>
      </c>
      <c r="J393" s="25">
        <f t="shared" si="17"/>
        <v>4698.6439179872505</v>
      </c>
    </row>
    <row r="394" spans="1:10" x14ac:dyDescent="0.25">
      <c r="A394" s="20"/>
      <c r="B394" s="21"/>
      <c r="C394" s="22">
        <v>415</v>
      </c>
      <c r="D394" s="50"/>
      <c r="E394" s="42">
        <f t="shared" ref="E394:E457" si="18">(5.6*LN(C394)+(C394)/108)/0.5625</f>
        <v>66.846137432683548</v>
      </c>
      <c r="F394" s="49"/>
      <c r="G394" s="40">
        <v>26158</v>
      </c>
      <c r="H394" s="41">
        <v>38</v>
      </c>
      <c r="I394" s="85">
        <f t="shared" ref="I394:I457" si="19">12*1.348*(1/E394*G394)+H394</f>
        <v>6367.9365416006112</v>
      </c>
      <c r="J394" s="25">
        <f t="shared" ref="J394:J457" si="20">12*(1/E394*G394)</f>
        <v>4695.7986213654376</v>
      </c>
    </row>
    <row r="395" spans="1:10" x14ac:dyDescent="0.25">
      <c r="A395" s="20"/>
      <c r="B395" s="21"/>
      <c r="C395" s="22">
        <v>416</v>
      </c>
      <c r="D395" s="50"/>
      <c r="E395" s="42">
        <f t="shared" si="18"/>
        <v>66.886558772115421</v>
      </c>
      <c r="F395" s="49"/>
      <c r="G395" s="40">
        <v>26158</v>
      </c>
      <c r="H395" s="41">
        <v>38</v>
      </c>
      <c r="I395" s="85">
        <f t="shared" si="19"/>
        <v>6364.1111913624263</v>
      </c>
      <c r="J395" s="25">
        <f t="shared" si="20"/>
        <v>4692.9608244528381</v>
      </c>
    </row>
    <row r="396" spans="1:10" x14ac:dyDescent="0.25">
      <c r="A396" s="20"/>
      <c r="B396" s="21"/>
      <c r="C396" s="22">
        <v>417</v>
      </c>
      <c r="D396" s="50"/>
      <c r="E396" s="42">
        <f t="shared" si="18"/>
        <v>66.926922583438937</v>
      </c>
      <c r="F396" s="49"/>
      <c r="G396" s="40">
        <v>26158</v>
      </c>
      <c r="H396" s="41">
        <v>38</v>
      </c>
      <c r="I396" s="85">
        <f t="shared" si="19"/>
        <v>6360.2958962811181</v>
      </c>
      <c r="J396" s="25">
        <f t="shared" si="20"/>
        <v>4690.130486855428</v>
      </c>
    </row>
    <row r="397" spans="1:10" x14ac:dyDescent="0.25">
      <c r="A397" s="20"/>
      <c r="B397" s="21"/>
      <c r="C397" s="22">
        <v>418</v>
      </c>
      <c r="D397" s="50"/>
      <c r="E397" s="42">
        <f t="shared" si="18"/>
        <v>66.967229142238239</v>
      </c>
      <c r="F397" s="49"/>
      <c r="G397" s="40">
        <v>26158</v>
      </c>
      <c r="H397" s="41">
        <v>38</v>
      </c>
      <c r="I397" s="85">
        <f t="shared" si="19"/>
        <v>6356.4906023402746</v>
      </c>
      <c r="J397" s="25">
        <f t="shared" si="20"/>
        <v>4687.3075685016865</v>
      </c>
    </row>
    <row r="398" spans="1:10" x14ac:dyDescent="0.25">
      <c r="A398" s="20"/>
      <c r="B398" s="21"/>
      <c r="C398" s="22">
        <v>419</v>
      </c>
      <c r="D398" s="50"/>
      <c r="E398" s="42">
        <f t="shared" si="18"/>
        <v>67.007478722121959</v>
      </c>
      <c r="F398" s="49"/>
      <c r="G398" s="40">
        <v>26158</v>
      </c>
      <c r="H398" s="41">
        <v>38</v>
      </c>
      <c r="I398" s="85">
        <f t="shared" si="19"/>
        <v>6352.6952559536694</v>
      </c>
      <c r="J398" s="25">
        <f t="shared" si="20"/>
        <v>4684.4920296392202</v>
      </c>
    </row>
    <row r="399" spans="1:10" x14ac:dyDescent="0.25">
      <c r="A399" s="20"/>
      <c r="B399" s="21"/>
      <c r="C399" s="22">
        <v>420</v>
      </c>
      <c r="D399" s="50"/>
      <c r="E399" s="42">
        <f t="shared" si="18"/>
        <v>67.047671594742042</v>
      </c>
      <c r="F399" s="49"/>
      <c r="G399" s="40">
        <v>26158</v>
      </c>
      <c r="H399" s="41">
        <v>38</v>
      </c>
      <c r="I399" s="85">
        <f t="shared" si="19"/>
        <v>6348.909803960777</v>
      </c>
      <c r="J399" s="25">
        <f t="shared" si="20"/>
        <v>4681.6838308314364</v>
      </c>
    </row>
    <row r="400" spans="1:10" x14ac:dyDescent="0.25">
      <c r="A400" s="20"/>
      <c r="B400" s="21"/>
      <c r="C400" s="22">
        <v>421</v>
      </c>
      <c r="D400" s="50"/>
      <c r="E400" s="42">
        <f t="shared" si="18"/>
        <v>67.087808029812393</v>
      </c>
      <c r="F400" s="49"/>
      <c r="G400" s="40">
        <v>26158</v>
      </c>
      <c r="H400" s="41">
        <v>38</v>
      </c>
      <c r="I400" s="85">
        <f t="shared" si="19"/>
        <v>6345.1341936223234</v>
      </c>
      <c r="J400" s="25">
        <f t="shared" si="20"/>
        <v>4678.8829329542459</v>
      </c>
    </row>
    <row r="401" spans="1:10" x14ac:dyDescent="0.25">
      <c r="A401" s="20"/>
      <c r="B401" s="21"/>
      <c r="C401" s="22">
        <v>422</v>
      </c>
      <c r="D401" s="50"/>
      <c r="E401" s="42">
        <f t="shared" si="18"/>
        <v>67.127888295127235</v>
      </c>
      <c r="F401" s="49"/>
      <c r="G401" s="40">
        <v>26158</v>
      </c>
      <c r="H401" s="41">
        <v>38</v>
      </c>
      <c r="I401" s="85">
        <f t="shared" si="19"/>
        <v>6341.3683726159297</v>
      </c>
      <c r="J401" s="25">
        <f t="shared" si="20"/>
        <v>4676.0892971928261</v>
      </c>
    </row>
    <row r="402" spans="1:10" x14ac:dyDescent="0.25">
      <c r="A402" s="20"/>
      <c r="B402" s="21"/>
      <c r="C402" s="22">
        <v>423</v>
      </c>
      <c r="D402" s="50"/>
      <c r="E402" s="42">
        <f t="shared" si="18"/>
        <v>67.167912656579233</v>
      </c>
      <c r="F402" s="49"/>
      <c r="G402" s="40">
        <v>26158</v>
      </c>
      <c r="H402" s="41">
        <v>38</v>
      </c>
      <c r="I402" s="85">
        <f t="shared" si="19"/>
        <v>6337.6122890317838</v>
      </c>
      <c r="J402" s="25">
        <f t="shared" si="20"/>
        <v>4673.3028850384144</v>
      </c>
    </row>
    <row r="403" spans="1:10" x14ac:dyDescent="0.25">
      <c r="A403" s="20"/>
      <c r="B403" s="21"/>
      <c r="C403" s="22">
        <v>424</v>
      </c>
      <c r="D403" s="50"/>
      <c r="E403" s="42">
        <f t="shared" si="18"/>
        <v>67.207881378177575</v>
      </c>
      <c r="F403" s="49"/>
      <c r="G403" s="40">
        <v>26158</v>
      </c>
      <c r="H403" s="41">
        <v>38</v>
      </c>
      <c r="I403" s="85">
        <f t="shared" si="19"/>
        <v>6333.8658913683767</v>
      </c>
      <c r="J403" s="25">
        <f t="shared" si="20"/>
        <v>4670.5236582851448</v>
      </c>
    </row>
    <row r="404" spans="1:10" x14ac:dyDescent="0.25">
      <c r="A404" s="20"/>
      <c r="B404" s="21"/>
      <c r="C404" s="22">
        <v>425</v>
      </c>
      <c r="D404" s="50"/>
      <c r="E404" s="42">
        <f t="shared" si="18"/>
        <v>67.247794722065635</v>
      </c>
      <c r="F404" s="49"/>
      <c r="G404" s="40">
        <v>26158</v>
      </c>
      <c r="H404" s="41">
        <v>38</v>
      </c>
      <c r="I404" s="85">
        <f t="shared" si="19"/>
        <v>6330.1291285282878</v>
      </c>
      <c r="J404" s="25">
        <f t="shared" si="20"/>
        <v>4667.751579026919</v>
      </c>
    </row>
    <row r="405" spans="1:10" x14ac:dyDescent="0.25">
      <c r="A405" s="20"/>
      <c r="B405" s="21"/>
      <c r="C405" s="22">
        <v>426</v>
      </c>
      <c r="D405" s="50"/>
      <c r="E405" s="42">
        <f t="shared" si="18"/>
        <v>67.287652948538522</v>
      </c>
      <c r="F405" s="49"/>
      <c r="G405" s="40">
        <v>26158</v>
      </c>
      <c r="H405" s="41">
        <v>38</v>
      </c>
      <c r="I405" s="85">
        <f t="shared" si="19"/>
        <v>6326.4019498140397</v>
      </c>
      <c r="J405" s="25">
        <f t="shared" si="20"/>
        <v>4664.9866096543319</v>
      </c>
    </row>
    <row r="406" spans="1:10" x14ac:dyDescent="0.25">
      <c r="A406" s="20"/>
      <c r="B406" s="21"/>
      <c r="C406" s="22">
        <v>427</v>
      </c>
      <c r="D406" s="50"/>
      <c r="E406" s="42">
        <f t="shared" si="18"/>
        <v>67.327456316060449</v>
      </c>
      <c r="F406" s="49"/>
      <c r="G406" s="40">
        <v>26158</v>
      </c>
      <c r="H406" s="41">
        <v>38</v>
      </c>
      <c r="I406" s="85">
        <f t="shared" si="19"/>
        <v>6322.6843049239815</v>
      </c>
      <c r="J406" s="25">
        <f t="shared" si="20"/>
        <v>4662.2287128516173</v>
      </c>
    </row>
    <row r="407" spans="1:10" x14ac:dyDescent="0.25">
      <c r="A407" s="20"/>
      <c r="B407" s="21"/>
      <c r="C407" s="22">
        <v>428</v>
      </c>
      <c r="D407" s="50"/>
      <c r="E407" s="42">
        <f t="shared" si="18"/>
        <v>67.367205081281824</v>
      </c>
      <c r="F407" s="49"/>
      <c r="G407" s="40">
        <v>26158</v>
      </c>
      <c r="H407" s="41">
        <v>38</v>
      </c>
      <c r="I407" s="85">
        <f t="shared" si="19"/>
        <v>6318.9761439482436</v>
      </c>
      <c r="J407" s="25">
        <f t="shared" si="20"/>
        <v>4659.4778515936523</v>
      </c>
    </row>
    <row r="408" spans="1:10" x14ac:dyDescent="0.25">
      <c r="A408" s="20"/>
      <c r="B408" s="21"/>
      <c r="C408" s="22">
        <v>429</v>
      </c>
      <c r="D408" s="50"/>
      <c r="E408" s="42">
        <f t="shared" si="18"/>
        <v>67.406899499056209</v>
      </c>
      <c r="F408" s="49"/>
      <c r="G408" s="40">
        <v>26158</v>
      </c>
      <c r="H408" s="41">
        <v>38</v>
      </c>
      <c r="I408" s="85">
        <f t="shared" si="19"/>
        <v>6315.2774173647385</v>
      </c>
      <c r="J408" s="25">
        <f t="shared" si="20"/>
        <v>4656.7339891429801</v>
      </c>
    </row>
    <row r="409" spans="1:10" x14ac:dyDescent="0.25">
      <c r="A409" s="20"/>
      <c r="B409" s="21"/>
      <c r="C409" s="22">
        <v>430</v>
      </c>
      <c r="D409" s="50"/>
      <c r="E409" s="42">
        <f t="shared" si="18"/>
        <v>67.446539822457041</v>
      </c>
      <c r="F409" s="49"/>
      <c r="G409" s="40">
        <v>26158</v>
      </c>
      <c r="H409" s="41">
        <v>38</v>
      </c>
      <c r="I409" s="85">
        <f t="shared" si="19"/>
        <v>6311.5880760352047</v>
      </c>
      <c r="J409" s="25">
        <f t="shared" si="20"/>
        <v>4653.9970890468867</v>
      </c>
    </row>
    <row r="410" spans="1:10" x14ac:dyDescent="0.25">
      <c r="A410" s="20"/>
      <c r="B410" s="21"/>
      <c r="C410" s="22">
        <v>431</v>
      </c>
      <c r="D410" s="50"/>
      <c r="E410" s="42">
        <f t="shared" si="18"/>
        <v>67.486126302794176</v>
      </c>
      <c r="F410" s="49"/>
      <c r="G410" s="40">
        <v>26158</v>
      </c>
      <c r="H410" s="41">
        <v>38</v>
      </c>
      <c r="I410" s="85">
        <f t="shared" si="19"/>
        <v>6307.9080712013074</v>
      </c>
      <c r="J410" s="25">
        <f t="shared" si="20"/>
        <v>4651.2671151345003</v>
      </c>
    </row>
    <row r="411" spans="1:10" x14ac:dyDescent="0.25">
      <c r="A411" s="20"/>
      <c r="B411" s="21"/>
      <c r="C411" s="22">
        <v>432</v>
      </c>
      <c r="D411" s="50"/>
      <c r="E411" s="42">
        <f t="shared" si="18"/>
        <v>67.525659189630261</v>
      </c>
      <c r="F411" s="49"/>
      <c r="G411" s="40">
        <v>26158</v>
      </c>
      <c r="H411" s="41">
        <v>38</v>
      </c>
      <c r="I411" s="85">
        <f t="shared" si="19"/>
        <v>6304.2373544807888</v>
      </c>
      <c r="J411" s="25">
        <f t="shared" si="20"/>
        <v>4648.5440315139376</v>
      </c>
    </row>
    <row r="412" spans="1:10" x14ac:dyDescent="0.25">
      <c r="A412" s="20"/>
      <c r="B412" s="21"/>
      <c r="C412" s="22">
        <v>433</v>
      </c>
      <c r="D412" s="50"/>
      <c r="E412" s="42">
        <f t="shared" si="18"/>
        <v>67.565138730796804</v>
      </c>
      <c r="F412" s="49"/>
      <c r="G412" s="40">
        <v>26158</v>
      </c>
      <c r="H412" s="41">
        <v>38</v>
      </c>
      <c r="I412" s="85">
        <f t="shared" si="19"/>
        <v>6300.5758778636637</v>
      </c>
      <c r="J412" s="25">
        <f t="shared" si="20"/>
        <v>4645.8278025694826</v>
      </c>
    </row>
    <row r="413" spans="1:10" x14ac:dyDescent="0.25">
      <c r="A413" s="20"/>
      <c r="B413" s="21"/>
      <c r="C413" s="22">
        <v>434</v>
      </c>
      <c r="D413" s="50"/>
      <c r="E413" s="42">
        <f t="shared" si="18"/>
        <v>67.60456517241029</v>
      </c>
      <c r="F413" s="49"/>
      <c r="G413" s="40">
        <v>26158</v>
      </c>
      <c r="H413" s="41">
        <v>38</v>
      </c>
      <c r="I413" s="85">
        <f t="shared" si="19"/>
        <v>6296.9235937084604</v>
      </c>
      <c r="J413" s="25">
        <f t="shared" si="20"/>
        <v>4643.1183929587987</v>
      </c>
    </row>
    <row r="414" spans="1:10" x14ac:dyDescent="0.25">
      <c r="A414" s="20"/>
      <c r="B414" s="21"/>
      <c r="C414" s="22">
        <v>435</v>
      </c>
      <c r="D414" s="50"/>
      <c r="E414" s="42">
        <f t="shared" si="18"/>
        <v>67.643938758887828</v>
      </c>
      <c r="F414" s="49"/>
      <c r="G414" s="40">
        <v>26158</v>
      </c>
      <c r="H414" s="41">
        <v>38</v>
      </c>
      <c r="I414" s="85">
        <f t="shared" si="19"/>
        <v>6293.2804547385149</v>
      </c>
      <c r="J414" s="25">
        <f t="shared" si="20"/>
        <v>4640.4157676101731</v>
      </c>
    </row>
    <row r="415" spans="1:10" x14ac:dyDescent="0.25">
      <c r="A415" s="20"/>
      <c r="B415" s="21"/>
      <c r="C415" s="22">
        <v>436</v>
      </c>
      <c r="D415" s="50"/>
      <c r="E415" s="42">
        <f t="shared" si="18"/>
        <v>67.683259732962881</v>
      </c>
      <c r="F415" s="49"/>
      <c r="G415" s="40">
        <v>26158</v>
      </c>
      <c r="H415" s="41">
        <v>38</v>
      </c>
      <c r="I415" s="85">
        <f t="shared" si="19"/>
        <v>6289.6464140382968</v>
      </c>
      <c r="J415" s="25">
        <f t="shared" si="20"/>
        <v>4637.7198917198039</v>
      </c>
    </row>
    <row r="416" spans="1:10" x14ac:dyDescent="0.25">
      <c r="A416" s="20"/>
      <c r="B416" s="21"/>
      <c r="C416" s="22">
        <v>437</v>
      </c>
      <c r="D416" s="50"/>
      <c r="E416" s="42">
        <f t="shared" si="18"/>
        <v>67.722528335700616</v>
      </c>
      <c r="F416" s="49"/>
      <c r="G416" s="40">
        <v>26158</v>
      </c>
      <c r="H416" s="41">
        <v>38</v>
      </c>
      <c r="I416" s="85">
        <f t="shared" si="19"/>
        <v>6286.0214250498057</v>
      </c>
      <c r="J416" s="25">
        <f t="shared" si="20"/>
        <v>4635.0307307491139</v>
      </c>
    </row>
    <row r="417" spans="1:10" x14ac:dyDescent="0.25">
      <c r="A417" s="20"/>
      <c r="B417" s="21"/>
      <c r="C417" s="22">
        <v>438</v>
      </c>
      <c r="D417" s="50"/>
      <c r="E417" s="42">
        <f t="shared" si="18"/>
        <v>67.761744806513164</v>
      </c>
      <c r="F417" s="49"/>
      <c r="G417" s="40">
        <v>26158</v>
      </c>
      <c r="H417" s="41">
        <v>38</v>
      </c>
      <c r="I417" s="85">
        <f t="shared" si="19"/>
        <v>6282.4054415689907</v>
      </c>
      <c r="J417" s="25">
        <f t="shared" si="20"/>
        <v>4632.3482504220992</v>
      </c>
    </row>
    <row r="418" spans="1:10" x14ac:dyDescent="0.25">
      <c r="A418" s="20"/>
      <c r="B418" s="21"/>
      <c r="C418" s="22">
        <v>439</v>
      </c>
      <c r="D418" s="50"/>
      <c r="E418" s="42">
        <f t="shared" si="18"/>
        <v>67.800909383174712</v>
      </c>
      <c r="F418" s="49"/>
      <c r="G418" s="40">
        <v>26158</v>
      </c>
      <c r="H418" s="41">
        <v>38</v>
      </c>
      <c r="I418" s="85">
        <f t="shared" si="19"/>
        <v>6278.798417742215</v>
      </c>
      <c r="J418" s="25">
        <f t="shared" si="20"/>
        <v>4629.6724167227112</v>
      </c>
    </row>
    <row r="419" spans="1:10" x14ac:dyDescent="0.25">
      <c r="A419" s="20"/>
      <c r="B419" s="21"/>
      <c r="C419" s="22">
        <v>440</v>
      </c>
      <c r="D419" s="50"/>
      <c r="E419" s="42">
        <f t="shared" si="18"/>
        <v>67.840022301836427</v>
      </c>
      <c r="F419" s="49"/>
      <c r="G419" s="40">
        <v>26158</v>
      </c>
      <c r="H419" s="41">
        <v>38</v>
      </c>
      <c r="I419" s="85">
        <f t="shared" si="19"/>
        <v>6275.2003080627801</v>
      </c>
      <c r="J419" s="25">
        <f t="shared" si="20"/>
        <v>4627.00319589227</v>
      </c>
    </row>
    <row r="420" spans="1:10" x14ac:dyDescent="0.25">
      <c r="A420" s="20"/>
      <c r="B420" s="21"/>
      <c r="C420" s="22">
        <v>441</v>
      </c>
      <c r="D420" s="50"/>
      <c r="E420" s="42">
        <f t="shared" si="18"/>
        <v>67.87908379704119</v>
      </c>
      <c r="F420" s="49"/>
      <c r="G420" s="40">
        <v>26158</v>
      </c>
      <c r="H420" s="41">
        <v>38</v>
      </c>
      <c r="I420" s="85">
        <f t="shared" si="19"/>
        <v>6271.6110673674721</v>
      </c>
      <c r="J420" s="25">
        <f t="shared" si="20"/>
        <v>4624.3405544269081</v>
      </c>
    </row>
    <row r="421" spans="1:10" x14ac:dyDescent="0.25">
      <c r="A421" s="20"/>
      <c r="B421" s="21"/>
      <c r="C421" s="22">
        <v>442</v>
      </c>
      <c r="D421" s="50"/>
      <c r="E421" s="42">
        <f t="shared" si="18"/>
        <v>67.918094101738134</v>
      </c>
      <c r="F421" s="49"/>
      <c r="G421" s="40">
        <v>26158</v>
      </c>
      <c r="H421" s="41">
        <v>38</v>
      </c>
      <c r="I421" s="85">
        <f t="shared" si="19"/>
        <v>6268.0306508331696</v>
      </c>
      <c r="J421" s="25">
        <f t="shared" si="20"/>
        <v>4621.6844590750507</v>
      </c>
    </row>
    <row r="422" spans="1:10" x14ac:dyDescent="0.25">
      <c r="A422" s="20"/>
      <c r="B422" s="21"/>
      <c r="C422" s="22">
        <v>443</v>
      </c>
      <c r="D422" s="50"/>
      <c r="E422" s="42">
        <f t="shared" si="18"/>
        <v>67.957053447297085</v>
      </c>
      <c r="F422" s="49"/>
      <c r="G422" s="40">
        <v>26158</v>
      </c>
      <c r="H422" s="41">
        <v>38</v>
      </c>
      <c r="I422" s="85">
        <f t="shared" si="19"/>
        <v>6264.4590139734737</v>
      </c>
      <c r="J422" s="25">
        <f t="shared" si="20"/>
        <v>4619.0348768349204</v>
      </c>
    </row>
    <row r="423" spans="1:10" x14ac:dyDescent="0.25">
      <c r="A423" s="20"/>
      <c r="B423" s="21"/>
      <c r="C423" s="22">
        <v>444</v>
      </c>
      <c r="D423" s="50"/>
      <c r="E423" s="42">
        <f t="shared" si="18"/>
        <v>67.995962063522782</v>
      </c>
      <c r="F423" s="49"/>
      <c r="G423" s="40">
        <v>26158</v>
      </c>
      <c r="H423" s="41">
        <v>38</v>
      </c>
      <c r="I423" s="85">
        <f t="shared" si="19"/>
        <v>6260.8961126353997</v>
      </c>
      <c r="J423" s="25">
        <f t="shared" si="20"/>
        <v>4616.391774952077</v>
      </c>
    </row>
    <row r="424" spans="1:10" x14ac:dyDescent="0.25">
      <c r="A424" s="20"/>
      <c r="B424" s="21"/>
      <c r="C424" s="22">
        <v>445</v>
      </c>
      <c r="D424" s="50"/>
      <c r="E424" s="42">
        <f t="shared" si="18"/>
        <v>68.034820178669008</v>
      </c>
      <c r="F424" s="49"/>
      <c r="G424" s="40">
        <v>26158</v>
      </c>
      <c r="H424" s="41">
        <v>38</v>
      </c>
      <c r="I424" s="85">
        <f t="shared" si="19"/>
        <v>6257.3419029960896</v>
      </c>
      <c r="J424" s="25">
        <f t="shared" si="20"/>
        <v>4613.7551209169796</v>
      </c>
    </row>
    <row r="425" spans="1:10" x14ac:dyDescent="0.25">
      <c r="A425" s="20"/>
      <c r="B425" s="21"/>
      <c r="C425" s="22">
        <v>446</v>
      </c>
      <c r="D425" s="50"/>
      <c r="E425" s="42">
        <f t="shared" si="18"/>
        <v>68.073628019452428</v>
      </c>
      <c r="F425" s="49"/>
      <c r="G425" s="40">
        <v>26158</v>
      </c>
      <c r="H425" s="41">
        <v>38</v>
      </c>
      <c r="I425" s="85">
        <f t="shared" si="19"/>
        <v>6253.7963415595787</v>
      </c>
      <c r="J425" s="25">
        <f t="shared" si="20"/>
        <v>4611.1248824625955</v>
      </c>
    </row>
    <row r="426" spans="1:10" x14ac:dyDescent="0.25">
      <c r="A426" s="20"/>
      <c r="B426" s="21"/>
      <c r="C426" s="22">
        <v>447</v>
      </c>
      <c r="D426" s="50"/>
      <c r="E426" s="42">
        <f t="shared" si="18"/>
        <v>68.112385811066432</v>
      </c>
      <c r="F426" s="49"/>
      <c r="G426" s="40">
        <v>26158</v>
      </c>
      <c r="H426" s="41">
        <v>38</v>
      </c>
      <c r="I426" s="85">
        <f t="shared" si="19"/>
        <v>6250.2593851535958</v>
      </c>
      <c r="J426" s="25">
        <f t="shared" si="20"/>
        <v>4608.5010275620134</v>
      </c>
    </row>
    <row r="427" spans="1:10" x14ac:dyDescent="0.25">
      <c r="A427" s="20"/>
      <c r="B427" s="21"/>
      <c r="C427" s="22">
        <v>448</v>
      </c>
      <c r="D427" s="50"/>
      <c r="E427" s="42">
        <f t="shared" si="18"/>
        <v>68.151093777194774</v>
      </c>
      <c r="F427" s="49"/>
      <c r="G427" s="40">
        <v>26158</v>
      </c>
      <c r="H427" s="41">
        <v>38</v>
      </c>
      <c r="I427" s="85">
        <f t="shared" si="19"/>
        <v>6246.7309909263931</v>
      </c>
      <c r="J427" s="25">
        <f t="shared" si="20"/>
        <v>4605.8835244261072</v>
      </c>
    </row>
    <row r="428" spans="1:10" x14ac:dyDescent="0.25">
      <c r="A428" s="20"/>
      <c r="B428" s="21"/>
      <c r="C428" s="22">
        <v>449</v>
      </c>
      <c r="D428" s="50"/>
      <c r="E428" s="42">
        <f t="shared" si="18"/>
        <v>68.18975214002495</v>
      </c>
      <c r="F428" s="49"/>
      <c r="G428" s="40">
        <v>26158</v>
      </c>
      <c r="H428" s="41">
        <v>38</v>
      </c>
      <c r="I428" s="85">
        <f t="shared" si="19"/>
        <v>6243.2111163436357</v>
      </c>
      <c r="J428" s="25">
        <f t="shared" si="20"/>
        <v>4603.2723415012133</v>
      </c>
    </row>
    <row r="429" spans="1:10" x14ac:dyDescent="0.25">
      <c r="A429" s="20"/>
      <c r="B429" s="21"/>
      <c r="C429" s="22">
        <v>450</v>
      </c>
      <c r="D429" s="50"/>
      <c r="E429" s="42">
        <f t="shared" si="18"/>
        <v>68.228361120261525</v>
      </c>
      <c r="F429" s="49"/>
      <c r="G429" s="40">
        <v>26158</v>
      </c>
      <c r="H429" s="41">
        <v>38</v>
      </c>
      <c r="I429" s="85">
        <f t="shared" si="19"/>
        <v>6239.6997191853134</v>
      </c>
      <c r="J429" s="25">
        <f t="shared" si="20"/>
        <v>4600.6674474668489</v>
      </c>
    </row>
    <row r="430" spans="1:10" x14ac:dyDescent="0.25">
      <c r="A430" s="20"/>
      <c r="B430" s="21"/>
      <c r="C430" s="22">
        <v>451</v>
      </c>
      <c r="D430" s="50"/>
      <c r="E430" s="42">
        <f t="shared" si="18"/>
        <v>68.266920937139417</v>
      </c>
      <c r="F430" s="49"/>
      <c r="G430" s="40">
        <v>26158</v>
      </c>
      <c r="H430" s="41">
        <v>38</v>
      </c>
      <c r="I430" s="85">
        <f t="shared" si="19"/>
        <v>6236.1967575426797</v>
      </c>
      <c r="J430" s="25">
        <f t="shared" si="20"/>
        <v>4598.0688112334419</v>
      </c>
    </row>
    <row r="431" spans="1:10" x14ac:dyDescent="0.25">
      <c r="A431" s="20"/>
      <c r="B431" s="21"/>
      <c r="C431" s="22">
        <v>452</v>
      </c>
      <c r="D431" s="50"/>
      <c r="E431" s="42">
        <f t="shared" si="18"/>
        <v>68.305431808436765</v>
      </c>
      <c r="F431" s="49"/>
      <c r="G431" s="40">
        <v>26158</v>
      </c>
      <c r="H431" s="41">
        <v>38</v>
      </c>
      <c r="I431" s="85">
        <f t="shared" si="19"/>
        <v>6232.7021898152589</v>
      </c>
      <c r="J431" s="25">
        <f t="shared" si="20"/>
        <v>4595.4764019401027</v>
      </c>
    </row>
    <row r="432" spans="1:10" x14ac:dyDescent="0.25">
      <c r="A432" s="20"/>
      <c r="B432" s="21"/>
      <c r="C432" s="22">
        <v>453</v>
      </c>
      <c r="D432" s="50"/>
      <c r="E432" s="42">
        <f t="shared" si="18"/>
        <v>68.343893950487882</v>
      </c>
      <c r="F432" s="49"/>
      <c r="G432" s="40">
        <v>26158</v>
      </c>
      <c r="H432" s="41">
        <v>38</v>
      </c>
      <c r="I432" s="85">
        <f t="shared" si="19"/>
        <v>6229.215974707854</v>
      </c>
      <c r="J432" s="25">
        <f t="shared" si="20"/>
        <v>4592.8901889524132</v>
      </c>
    </row>
    <row r="433" spans="1:10" x14ac:dyDescent="0.25">
      <c r="A433" s="20"/>
      <c r="B433" s="21"/>
      <c r="C433" s="22">
        <v>454</v>
      </c>
      <c r="D433" s="50"/>
      <c r="E433" s="42">
        <f t="shared" si="18"/>
        <v>68.382307578196006</v>
      </c>
      <c r="F433" s="49"/>
      <c r="G433" s="40">
        <v>26158</v>
      </c>
      <c r="H433" s="41">
        <v>38</v>
      </c>
      <c r="I433" s="85">
        <f t="shared" si="19"/>
        <v>6225.7380712276145</v>
      </c>
      <c r="J433" s="25">
        <f t="shared" si="20"/>
        <v>4590.3101418602473</v>
      </c>
    </row>
    <row r="434" spans="1:10" x14ac:dyDescent="0.25">
      <c r="A434" s="20"/>
      <c r="B434" s="21"/>
      <c r="C434" s="22">
        <v>455</v>
      </c>
      <c r="D434" s="50"/>
      <c r="E434" s="42">
        <f t="shared" si="18"/>
        <v>68.420672905045834</v>
      </c>
      <c r="F434" s="49"/>
      <c r="G434" s="40">
        <v>26158</v>
      </c>
      <c r="H434" s="41">
        <v>38</v>
      </c>
      <c r="I434" s="85">
        <f t="shared" si="19"/>
        <v>6222.2684386811288</v>
      </c>
      <c r="J434" s="25">
        <f t="shared" si="20"/>
        <v>4587.7362304756143</v>
      </c>
    </row>
    <row r="435" spans="1:10" x14ac:dyDescent="0.25">
      <c r="A435" s="20"/>
      <c r="B435" s="21"/>
      <c r="C435" s="22">
        <v>456</v>
      </c>
      <c r="D435" s="50"/>
      <c r="E435" s="42">
        <f t="shared" si="18"/>
        <v>68.458990143116068</v>
      </c>
      <c r="F435" s="49"/>
      <c r="G435" s="40">
        <v>26158</v>
      </c>
      <c r="H435" s="41">
        <v>38</v>
      </c>
      <c r="I435" s="85">
        <f t="shared" si="19"/>
        <v>6218.8070366715501</v>
      </c>
      <c r="J435" s="25">
        <f t="shared" si="20"/>
        <v>4585.1684248305264</v>
      </c>
    </row>
    <row r="436" spans="1:10" x14ac:dyDescent="0.25">
      <c r="A436" s="20"/>
      <c r="B436" s="21"/>
      <c r="C436" s="22">
        <v>457</v>
      </c>
      <c r="D436" s="50"/>
      <c r="E436" s="42">
        <f t="shared" si="18"/>
        <v>68.497259503091598</v>
      </c>
      <c r="F436" s="49"/>
      <c r="G436" s="40">
        <v>26158</v>
      </c>
      <c r="H436" s="41">
        <v>38</v>
      </c>
      <c r="I436" s="85">
        <f t="shared" si="19"/>
        <v>6215.3538250957636</v>
      </c>
      <c r="J436" s="25">
        <f t="shared" si="20"/>
        <v>4582.6066951748981</v>
      </c>
    </row>
    <row r="437" spans="1:10" x14ac:dyDescent="0.25">
      <c r="A437" s="20"/>
      <c r="B437" s="21"/>
      <c r="C437" s="22">
        <v>458</v>
      </c>
      <c r="D437" s="50"/>
      <c r="E437" s="42">
        <f t="shared" si="18"/>
        <v>68.53548119427586</v>
      </c>
      <c r="F437" s="49"/>
      <c r="G437" s="40">
        <v>26158</v>
      </c>
      <c r="H437" s="41">
        <v>38</v>
      </c>
      <c r="I437" s="85">
        <f t="shared" si="19"/>
        <v>6211.9087641415781</v>
      </c>
      <c r="J437" s="25">
        <f t="shared" si="20"/>
        <v>4580.051011974464</v>
      </c>
    </row>
    <row r="438" spans="1:10" x14ac:dyDescent="0.25">
      <c r="A438" s="20"/>
      <c r="B438" s="21"/>
      <c r="C438" s="22">
        <v>459</v>
      </c>
      <c r="D438" s="50"/>
      <c r="E438" s="42">
        <f t="shared" si="18"/>
        <v>68.573655424602762</v>
      </c>
      <c r="F438" s="49"/>
      <c r="G438" s="40">
        <v>26158</v>
      </c>
      <c r="H438" s="41">
        <v>38</v>
      </c>
      <c r="I438" s="85">
        <f t="shared" si="19"/>
        <v>6208.4718142849561</v>
      </c>
      <c r="J438" s="25">
        <f t="shared" si="20"/>
        <v>4577.5013459087204</v>
      </c>
    </row>
    <row r="439" spans="1:10" x14ac:dyDescent="0.25">
      <c r="A439" s="20"/>
      <c r="B439" s="21"/>
      <c r="C439" s="22">
        <v>460</v>
      </c>
      <c r="D439" s="50"/>
      <c r="E439" s="42">
        <f t="shared" si="18"/>
        <v>68.611782400648622</v>
      </c>
      <c r="F439" s="49"/>
      <c r="G439" s="40">
        <v>26158</v>
      </c>
      <c r="H439" s="41">
        <v>38</v>
      </c>
      <c r="I439" s="85">
        <f t="shared" si="19"/>
        <v>6205.042936287281</v>
      </c>
      <c r="J439" s="25">
        <f t="shared" si="20"/>
        <v>4574.9576678689027</v>
      </c>
    </row>
    <row r="440" spans="1:10" x14ac:dyDescent="0.25">
      <c r="A440" s="20"/>
      <c r="B440" s="21"/>
      <c r="C440" s="22">
        <v>461</v>
      </c>
      <c r="D440" s="50"/>
      <c r="E440" s="42">
        <f t="shared" si="18"/>
        <v>68.649862327644001</v>
      </c>
      <c r="F440" s="49"/>
      <c r="G440" s="40">
        <v>26158</v>
      </c>
      <c r="H440" s="41">
        <v>38</v>
      </c>
      <c r="I440" s="85">
        <f t="shared" si="19"/>
        <v>6201.6220911926421</v>
      </c>
      <c r="J440" s="25">
        <f t="shared" si="20"/>
        <v>4572.4199489559651</v>
      </c>
    </row>
    <row r="441" spans="1:10" x14ac:dyDescent="0.25">
      <c r="A441" s="20"/>
      <c r="B441" s="21"/>
      <c r="C441" s="22">
        <v>462</v>
      </c>
      <c r="D441" s="50"/>
      <c r="E441" s="42">
        <f t="shared" si="18"/>
        <v>68.68789540948535</v>
      </c>
      <c r="F441" s="49"/>
      <c r="G441" s="40">
        <v>26158</v>
      </c>
      <c r="H441" s="41">
        <v>38</v>
      </c>
      <c r="I441" s="85">
        <f t="shared" si="19"/>
        <v>6198.2092403251645</v>
      </c>
      <c r="J441" s="25">
        <f t="shared" si="20"/>
        <v>4569.8881604786075</v>
      </c>
    </row>
    <row r="442" spans="1:10" x14ac:dyDescent="0.25">
      <c r="A442" s="20"/>
      <c r="B442" s="21"/>
      <c r="C442" s="22">
        <v>463</v>
      </c>
      <c r="D442" s="50"/>
      <c r="E442" s="42">
        <f t="shared" si="18"/>
        <v>68.725881848746567</v>
      </c>
      <c r="F442" s="49"/>
      <c r="G442" s="40">
        <v>26158</v>
      </c>
      <c r="H442" s="41">
        <v>38</v>
      </c>
      <c r="I442" s="85">
        <f t="shared" si="19"/>
        <v>6194.8043452863631</v>
      </c>
      <c r="J442" s="25">
        <f t="shared" si="20"/>
        <v>4567.3622739513075</v>
      </c>
    </row>
    <row r="443" spans="1:10" x14ac:dyDescent="0.25">
      <c r="A443" s="20"/>
      <c r="B443" s="21"/>
      <c r="C443" s="22">
        <v>464</v>
      </c>
      <c r="D443" s="50"/>
      <c r="E443" s="42">
        <f t="shared" si="18"/>
        <v>68.763821846690362</v>
      </c>
      <c r="F443" s="49"/>
      <c r="G443" s="40">
        <v>26158</v>
      </c>
      <c r="H443" s="41">
        <v>38</v>
      </c>
      <c r="I443" s="85">
        <f t="shared" si="19"/>
        <v>6191.4073679525363</v>
      </c>
      <c r="J443" s="25">
        <f t="shared" si="20"/>
        <v>4564.8422610923853</v>
      </c>
    </row>
    <row r="444" spans="1:10" x14ac:dyDescent="0.25">
      <c r="A444" s="20"/>
      <c r="B444" s="21"/>
      <c r="C444" s="22">
        <v>465</v>
      </c>
      <c r="D444" s="50"/>
      <c r="E444" s="42">
        <f t="shared" si="18"/>
        <v>68.801715603279547</v>
      </c>
      <c r="F444" s="49"/>
      <c r="G444" s="40">
        <v>26158</v>
      </c>
      <c r="H444" s="41">
        <v>38</v>
      </c>
      <c r="I444" s="85">
        <f t="shared" si="19"/>
        <v>6188.0182704721801</v>
      </c>
      <c r="J444" s="25">
        <f t="shared" si="20"/>
        <v>4562.3280938220914</v>
      </c>
    </row>
    <row r="445" spans="1:10" x14ac:dyDescent="0.25">
      <c r="A445" s="20"/>
      <c r="B445" s="21"/>
      <c r="C445" s="22">
        <v>466</v>
      </c>
      <c r="D445" s="50"/>
      <c r="E445" s="42">
        <f t="shared" si="18"/>
        <v>68.839563317188322</v>
      </c>
      <c r="F445" s="49"/>
      <c r="G445" s="40">
        <v>26158</v>
      </c>
      <c r="H445" s="41">
        <v>38</v>
      </c>
      <c r="I445" s="85">
        <f t="shared" si="19"/>
        <v>6184.6370152634263</v>
      </c>
      <c r="J445" s="25">
        <f t="shared" si="20"/>
        <v>4559.8197442607016</v>
      </c>
    </row>
    <row r="446" spans="1:10" x14ac:dyDescent="0.25">
      <c r="A446" s="20"/>
      <c r="B446" s="21"/>
      <c r="C446" s="22">
        <v>467</v>
      </c>
      <c r="D446" s="50"/>
      <c r="E446" s="42">
        <f t="shared" si="18"/>
        <v>68.877365185813161</v>
      </c>
      <c r="F446" s="49"/>
      <c r="G446" s="40">
        <v>26158</v>
      </c>
      <c r="H446" s="41">
        <v>38</v>
      </c>
      <c r="I446" s="85">
        <f t="shared" si="19"/>
        <v>6181.2635650115371</v>
      </c>
      <c r="J446" s="25">
        <f t="shared" si="20"/>
        <v>4557.3171847266585</v>
      </c>
    </row>
    <row r="447" spans="1:10" x14ac:dyDescent="0.25">
      <c r="A447" s="20"/>
      <c r="B447" s="21"/>
      <c r="C447" s="22">
        <v>468</v>
      </c>
      <c r="D447" s="50"/>
      <c r="E447" s="42">
        <f t="shared" si="18"/>
        <v>68.915121405283841</v>
      </c>
      <c r="F447" s="49"/>
      <c r="G447" s="40">
        <v>26158</v>
      </c>
      <c r="H447" s="41">
        <v>38</v>
      </c>
      <c r="I447" s="85">
        <f t="shared" si="19"/>
        <v>6177.8978826663988</v>
      </c>
      <c r="J447" s="25">
        <f t="shared" si="20"/>
        <v>4554.8203877347169</v>
      </c>
    </row>
    <row r="448" spans="1:10" x14ac:dyDescent="0.25">
      <c r="A448" s="20"/>
      <c r="B448" s="21"/>
      <c r="C448" s="22">
        <v>469</v>
      </c>
      <c r="D448" s="50"/>
      <c r="E448" s="42">
        <f t="shared" si="18"/>
        <v>68.952832170474224</v>
      </c>
      <c r="F448" s="49"/>
      <c r="G448" s="40">
        <v>26158</v>
      </c>
      <c r="H448" s="41">
        <v>38</v>
      </c>
      <c r="I448" s="85">
        <f t="shared" si="19"/>
        <v>6174.539931440062</v>
      </c>
      <c r="J448" s="25">
        <f t="shared" si="20"/>
        <v>4552.3293259941111</v>
      </c>
    </row>
    <row r="449" spans="1:10" x14ac:dyDescent="0.25">
      <c r="A449" s="20"/>
      <c r="B449" s="21"/>
      <c r="C449" s="22">
        <v>470</v>
      </c>
      <c r="D449" s="50"/>
      <c r="E449" s="42">
        <f t="shared" si="18"/>
        <v>68.990497675013046</v>
      </c>
      <c r="F449" s="49"/>
      <c r="G449" s="40">
        <v>26158</v>
      </c>
      <c r="H449" s="41">
        <v>38</v>
      </c>
      <c r="I449" s="85">
        <f t="shared" si="19"/>
        <v>6171.1896748043</v>
      </c>
      <c r="J449" s="25">
        <f t="shared" si="20"/>
        <v>4549.8439724067503</v>
      </c>
    </row>
    <row r="450" spans="1:10" x14ac:dyDescent="0.25">
      <c r="A450" s="20"/>
      <c r="B450" s="21"/>
      <c r="C450" s="22">
        <v>471</v>
      </c>
      <c r="D450" s="50"/>
      <c r="E450" s="42">
        <f t="shared" si="18"/>
        <v>69.028118111294305</v>
      </c>
      <c r="F450" s="49"/>
      <c r="G450" s="40">
        <v>26158</v>
      </c>
      <c r="H450" s="41">
        <v>38</v>
      </c>
      <c r="I450" s="85">
        <f t="shared" si="19"/>
        <v>6167.8470764882077</v>
      </c>
      <c r="J450" s="25">
        <f t="shared" si="20"/>
        <v>4547.3643000654356</v>
      </c>
    </row>
    <row r="451" spans="1:10" x14ac:dyDescent="0.25">
      <c r="A451" s="20"/>
      <c r="B451" s="21"/>
      <c r="C451" s="22">
        <v>472</v>
      </c>
      <c r="D451" s="50"/>
      <c r="E451" s="42">
        <f t="shared" si="18"/>
        <v>69.065693670487974</v>
      </c>
      <c r="F451" s="49"/>
      <c r="G451" s="40">
        <v>26158</v>
      </c>
      <c r="H451" s="41">
        <v>38</v>
      </c>
      <c r="I451" s="85">
        <f t="shared" si="19"/>
        <v>6164.5121004758093</v>
      </c>
      <c r="J451" s="25">
        <f t="shared" si="20"/>
        <v>4544.8902822520831</v>
      </c>
    </row>
    <row r="452" spans="1:10" x14ac:dyDescent="0.25">
      <c r="A452" s="20"/>
      <c r="B452" s="21"/>
      <c r="C452" s="22">
        <v>473</v>
      </c>
      <c r="D452" s="50"/>
      <c r="E452" s="42">
        <f t="shared" si="18"/>
        <v>69.103224542550123</v>
      </c>
      <c r="F452" s="49"/>
      <c r="G452" s="40">
        <v>26158</v>
      </c>
      <c r="H452" s="41">
        <v>38</v>
      </c>
      <c r="I452" s="85">
        <f t="shared" si="19"/>
        <v>6161.1847110037215</v>
      </c>
      <c r="J452" s="25">
        <f t="shared" si="20"/>
        <v>4542.4218924359939</v>
      </c>
    </row>
    <row r="453" spans="1:10" x14ac:dyDescent="0.25">
      <c r="A453" s="20"/>
      <c r="B453" s="21"/>
      <c r="C453" s="22">
        <v>474</v>
      </c>
      <c r="D453" s="50"/>
      <c r="E453" s="42">
        <f t="shared" si="18"/>
        <v>69.140710916233445</v>
      </c>
      <c r="F453" s="49"/>
      <c r="G453" s="40">
        <v>26158</v>
      </c>
      <c r="H453" s="41">
        <v>38</v>
      </c>
      <c r="I453" s="85">
        <f t="shared" si="19"/>
        <v>6157.8648725588027</v>
      </c>
      <c r="J453" s="25">
        <f t="shared" si="20"/>
        <v>4539.9591042721086</v>
      </c>
    </row>
    <row r="454" spans="1:10" x14ac:dyDescent="0.25">
      <c r="A454" s="20"/>
      <c r="B454" s="21"/>
      <c r="C454" s="22">
        <v>475</v>
      </c>
      <c r="D454" s="50"/>
      <c r="E454" s="42">
        <f t="shared" si="18"/>
        <v>69.178152979097121</v>
      </c>
      <c r="F454" s="49"/>
      <c r="G454" s="40">
        <v>26158</v>
      </c>
      <c r="H454" s="41">
        <v>38</v>
      </c>
      <c r="I454" s="85">
        <f t="shared" si="19"/>
        <v>6154.552549875878</v>
      </c>
      <c r="J454" s="25">
        <f t="shared" si="20"/>
        <v>4537.5018915993151</v>
      </c>
    </row>
    <row r="455" spans="1:10" x14ac:dyDescent="0.25">
      <c r="A455" s="20"/>
      <c r="B455" s="21"/>
      <c r="C455" s="22">
        <v>476</v>
      </c>
      <c r="D455" s="50"/>
      <c r="E455" s="42">
        <f t="shared" si="18"/>
        <v>69.215550917517078</v>
      </c>
      <c r="F455" s="49"/>
      <c r="G455" s="40">
        <v>26158</v>
      </c>
      <c r="H455" s="41">
        <v>38</v>
      </c>
      <c r="I455" s="85">
        <f t="shared" si="19"/>
        <v>6151.2477079354403</v>
      </c>
      <c r="J455" s="25">
        <f t="shared" si="20"/>
        <v>4535.050228438753</v>
      </c>
    </row>
    <row r="456" spans="1:10" x14ac:dyDescent="0.25">
      <c r="A456" s="20"/>
      <c r="B456" s="21"/>
      <c r="C456" s="22">
        <v>477</v>
      </c>
      <c r="D456" s="50"/>
      <c r="E456" s="42">
        <f t="shared" si="18"/>
        <v>69.252904916695769</v>
      </c>
      <c r="F456" s="49"/>
      <c r="G456" s="40">
        <v>26158</v>
      </c>
      <c r="H456" s="41">
        <v>38</v>
      </c>
      <c r="I456" s="85">
        <f t="shared" si="19"/>
        <v>6147.9503119614228</v>
      </c>
      <c r="J456" s="25">
        <f t="shared" si="20"/>
        <v>4532.6040889921533</v>
      </c>
    </row>
    <row r="457" spans="1:10" x14ac:dyDescent="0.25">
      <c r="A457" s="20"/>
      <c r="B457" s="21"/>
      <c r="C457" s="22">
        <v>478</v>
      </c>
      <c r="D457" s="50"/>
      <c r="E457" s="42">
        <f t="shared" si="18"/>
        <v>69.290215160672133</v>
      </c>
      <c r="F457" s="49"/>
      <c r="G457" s="40">
        <v>26158</v>
      </c>
      <c r="H457" s="41">
        <v>38</v>
      </c>
      <c r="I457" s="85">
        <f t="shared" si="19"/>
        <v>6144.6603274189565</v>
      </c>
      <c r="J457" s="25">
        <f t="shared" si="20"/>
        <v>4530.163447640175</v>
      </c>
    </row>
    <row r="458" spans="1:10" x14ac:dyDescent="0.25">
      <c r="A458" s="20"/>
      <c r="B458" s="21"/>
      <c r="C458" s="22">
        <v>479</v>
      </c>
      <c r="D458" s="50"/>
      <c r="E458" s="42">
        <f t="shared" ref="E458:E479" si="21">(5.6*LN(C458)+(C458)/108)/0.5625</f>
        <v>69.327481832331216</v>
      </c>
      <c r="F458" s="49"/>
      <c r="G458" s="40">
        <v>26158</v>
      </c>
      <c r="H458" s="41">
        <v>38</v>
      </c>
      <c r="I458" s="85">
        <f t="shared" ref="I458:I479" si="22">12*1.348*(1/E458*G458)+H458</f>
        <v>6141.3777200121885</v>
      </c>
      <c r="J458" s="25">
        <f t="shared" ref="J458:J479" si="23">12*(1/E458*G458)</f>
        <v>4527.7282789407918</v>
      </c>
    </row>
    <row r="459" spans="1:10" x14ac:dyDescent="0.25">
      <c r="A459" s="20"/>
      <c r="B459" s="21"/>
      <c r="C459" s="22">
        <v>480</v>
      </c>
      <c r="D459" s="50"/>
      <c r="E459" s="42">
        <f t="shared" si="21"/>
        <v>69.364705113413848</v>
      </c>
      <c r="F459" s="49"/>
      <c r="G459" s="40">
        <v>26158</v>
      </c>
      <c r="H459" s="41">
        <v>38</v>
      </c>
      <c r="I459" s="85">
        <f t="shared" si="22"/>
        <v>6138.102455682093</v>
      </c>
      <c r="J459" s="25">
        <f t="shared" si="23"/>
        <v>4525.2985576276642</v>
      </c>
    </row>
    <row r="460" spans="1:10" x14ac:dyDescent="0.25">
      <c r="A460" s="20"/>
      <c r="B460" s="21"/>
      <c r="C460" s="22">
        <v>481</v>
      </c>
      <c r="D460" s="50"/>
      <c r="E460" s="42">
        <f t="shared" si="21"/>
        <v>69.401885184526165</v>
      </c>
      <c r="F460" s="49"/>
      <c r="G460" s="40">
        <v>26158</v>
      </c>
      <c r="H460" s="41">
        <v>38</v>
      </c>
      <c r="I460" s="85">
        <f t="shared" si="22"/>
        <v>6134.8345006043364</v>
      </c>
      <c r="J460" s="25">
        <f t="shared" si="23"/>
        <v>4522.8742586085573</v>
      </c>
    </row>
    <row r="461" spans="1:10" x14ac:dyDescent="0.25">
      <c r="A461" s="20"/>
      <c r="B461" s="21"/>
      <c r="C461" s="22">
        <v>482</v>
      </c>
      <c r="D461" s="50"/>
      <c r="E461" s="42">
        <f t="shared" si="21"/>
        <v>69.439022225149017</v>
      </c>
      <c r="F461" s="49"/>
      <c r="G461" s="40">
        <v>26158</v>
      </c>
      <c r="H461" s="41">
        <v>38</v>
      </c>
      <c r="I461" s="85">
        <f t="shared" si="22"/>
        <v>6131.5738211871394</v>
      </c>
      <c r="J461" s="25">
        <f t="shared" si="23"/>
        <v>4520.4553569637528</v>
      </c>
    </row>
    <row r="462" spans="1:10" x14ac:dyDescent="0.25">
      <c r="A462" s="20"/>
      <c r="B462" s="21"/>
      <c r="C462" s="22">
        <v>483</v>
      </c>
      <c r="D462" s="50"/>
      <c r="E462" s="42">
        <f t="shared" si="21"/>
        <v>69.476116413647333</v>
      </c>
      <c r="F462" s="49"/>
      <c r="G462" s="40">
        <v>26158</v>
      </c>
      <c r="H462" s="41">
        <v>38</v>
      </c>
      <c r="I462" s="85">
        <f t="shared" si="22"/>
        <v>6128.3203840691858</v>
      </c>
      <c r="J462" s="25">
        <f t="shared" si="23"/>
        <v>4518.0418279444993</v>
      </c>
    </row>
    <row r="463" spans="1:10" x14ac:dyDescent="0.25">
      <c r="A463" s="20"/>
      <c r="B463" s="21"/>
      <c r="C463" s="22">
        <v>484</v>
      </c>
      <c r="D463" s="50"/>
      <c r="E463" s="42">
        <f t="shared" si="21"/>
        <v>69.513167927279312</v>
      </c>
      <c r="F463" s="49"/>
      <c r="G463" s="40">
        <v>26158</v>
      </c>
      <c r="H463" s="41">
        <v>38</v>
      </c>
      <c r="I463" s="85">
        <f t="shared" si="22"/>
        <v>6125.0741561175328</v>
      </c>
      <c r="J463" s="25">
        <f t="shared" si="23"/>
        <v>4515.6336469714624</v>
      </c>
    </row>
    <row r="464" spans="1:10" x14ac:dyDescent="0.25">
      <c r="A464" s="20"/>
      <c r="B464" s="21"/>
      <c r="C464" s="22">
        <v>485</v>
      </c>
      <c r="D464" s="50"/>
      <c r="E464" s="42">
        <f t="shared" si="21"/>
        <v>69.550176942205596</v>
      </c>
      <c r="F464" s="49"/>
      <c r="G464" s="40">
        <v>26158</v>
      </c>
      <c r="H464" s="41">
        <v>38</v>
      </c>
      <c r="I464" s="85">
        <f t="shared" si="22"/>
        <v>6121.8351044255669</v>
      </c>
      <c r="J464" s="25">
        <f t="shared" si="23"/>
        <v>4513.2307896332095</v>
      </c>
    </row>
    <row r="465" spans="1:10" x14ac:dyDescent="0.25">
      <c r="A465" s="20"/>
      <c r="B465" s="21"/>
      <c r="C465" s="22">
        <v>486</v>
      </c>
      <c r="D465" s="50"/>
      <c r="E465" s="42">
        <f t="shared" si="21"/>
        <v>69.587143633498243</v>
      </c>
      <c r="F465" s="49"/>
      <c r="G465" s="40">
        <v>26158</v>
      </c>
      <c r="H465" s="41">
        <v>38</v>
      </c>
      <c r="I465" s="85">
        <f t="shared" si="22"/>
        <v>6118.6031963109708</v>
      </c>
      <c r="J465" s="25">
        <f t="shared" si="23"/>
        <v>4510.8332316846963</v>
      </c>
    </row>
    <row r="466" spans="1:10" x14ac:dyDescent="0.25">
      <c r="A466" s="20"/>
      <c r="B466" s="21"/>
      <c r="C466" s="22">
        <v>487</v>
      </c>
      <c r="D466" s="50"/>
      <c r="E466" s="42">
        <f t="shared" si="21"/>
        <v>69.624068175149802</v>
      </c>
      <c r="F466" s="49"/>
      <c r="G466" s="40">
        <v>26158</v>
      </c>
      <c r="H466" s="41">
        <v>38</v>
      </c>
      <c r="I466" s="85">
        <f t="shared" si="22"/>
        <v>6115.3783993137031</v>
      </c>
      <c r="J466" s="25">
        <f t="shared" si="23"/>
        <v>4508.4409490457738</v>
      </c>
    </row>
    <row r="467" spans="1:10" x14ac:dyDescent="0.25">
      <c r="A467" s="20"/>
      <c r="B467" s="21"/>
      <c r="C467" s="22">
        <v>488</v>
      </c>
      <c r="D467" s="50"/>
      <c r="E467" s="42">
        <f t="shared" si="21"/>
        <v>69.660950740082029</v>
      </c>
      <c r="F467" s="49"/>
      <c r="G467" s="40">
        <v>26158</v>
      </c>
      <c r="H467" s="41">
        <v>38</v>
      </c>
      <c r="I467" s="85">
        <f t="shared" si="22"/>
        <v>6112.1606811940255</v>
      </c>
      <c r="J467" s="25">
        <f t="shared" si="23"/>
        <v>4506.0539177997216</v>
      </c>
    </row>
    <row r="468" spans="1:10" x14ac:dyDescent="0.25">
      <c r="A468" s="20"/>
      <c r="B468" s="21"/>
      <c r="C468" s="22">
        <v>489</v>
      </c>
      <c r="D468" s="50"/>
      <c r="E468" s="42">
        <f t="shared" si="21"/>
        <v>69.697791500154779</v>
      </c>
      <c r="F468" s="49"/>
      <c r="G468" s="40">
        <v>26158</v>
      </c>
      <c r="H468" s="41">
        <v>38</v>
      </c>
      <c r="I468" s="85">
        <f t="shared" si="22"/>
        <v>6108.9500099305205</v>
      </c>
      <c r="J468" s="25">
        <f t="shared" si="23"/>
        <v>4503.6721141917806</v>
      </c>
    </row>
    <row r="469" spans="1:10" x14ac:dyDescent="0.25">
      <c r="A469" s="20"/>
      <c r="B469" s="21"/>
      <c r="C469" s="22">
        <v>490</v>
      </c>
      <c r="D469" s="50"/>
      <c r="E469" s="42">
        <f t="shared" si="21"/>
        <v>69.734590626174565</v>
      </c>
      <c r="F469" s="49"/>
      <c r="G469" s="40">
        <v>26158</v>
      </c>
      <c r="H469" s="41">
        <v>38</v>
      </c>
      <c r="I469" s="85">
        <f t="shared" si="22"/>
        <v>6105.7463537181702</v>
      </c>
      <c r="J469" s="25">
        <f t="shared" si="23"/>
        <v>4501.2955146277227</v>
      </c>
    </row>
    <row r="470" spans="1:10" x14ac:dyDescent="0.25">
      <c r="A470" s="20"/>
      <c r="B470" s="21"/>
      <c r="C470" s="22">
        <v>491</v>
      </c>
      <c r="D470" s="50"/>
      <c r="E470" s="42">
        <f t="shared" si="21"/>
        <v>69.771348287903308</v>
      </c>
      <c r="F470" s="49"/>
      <c r="G470" s="40">
        <v>26158</v>
      </c>
      <c r="H470" s="41">
        <v>38</v>
      </c>
      <c r="I470" s="85">
        <f t="shared" si="22"/>
        <v>6102.5496809664073</v>
      </c>
      <c r="J470" s="25">
        <f t="shared" si="23"/>
        <v>4498.9240956724079</v>
      </c>
    </row>
    <row r="471" spans="1:10" x14ac:dyDescent="0.25">
      <c r="A471" s="20"/>
      <c r="B471" s="21"/>
      <c r="C471" s="22">
        <v>492</v>
      </c>
      <c r="D471" s="50"/>
      <c r="E471" s="42">
        <f t="shared" si="21"/>
        <v>69.808064654066641</v>
      </c>
      <c r="F471" s="49"/>
      <c r="G471" s="40">
        <v>26158</v>
      </c>
      <c r="H471" s="41">
        <v>38</v>
      </c>
      <c r="I471" s="85">
        <f t="shared" si="22"/>
        <v>6099.3599602972336</v>
      </c>
      <c r="J471" s="25">
        <f t="shared" si="23"/>
        <v>4496.5578340483917</v>
      </c>
    </row>
    <row r="472" spans="1:10" x14ac:dyDescent="0.25">
      <c r="A472" s="20"/>
      <c r="B472" s="21"/>
      <c r="C472" s="22">
        <v>493</v>
      </c>
      <c r="D472" s="50"/>
      <c r="E472" s="42">
        <f t="shared" si="21"/>
        <v>69.844739892362455</v>
      </c>
      <c r="F472" s="49"/>
      <c r="G472" s="40">
        <v>26158</v>
      </c>
      <c r="H472" s="41">
        <v>38</v>
      </c>
      <c r="I472" s="85">
        <f t="shared" si="22"/>
        <v>6096.1771605433332</v>
      </c>
      <c r="J472" s="25">
        <f t="shared" si="23"/>
        <v>4494.1967066345196</v>
      </c>
    </row>
    <row r="473" spans="1:10" x14ac:dyDescent="0.25">
      <c r="A473" s="20"/>
      <c r="B473" s="21"/>
      <c r="C473" s="22">
        <v>494</v>
      </c>
      <c r="D473" s="50"/>
      <c r="E473" s="42">
        <f t="shared" si="21"/>
        <v>69.881374169469225</v>
      </c>
      <c r="F473" s="49"/>
      <c r="G473" s="40">
        <v>26158</v>
      </c>
      <c r="H473" s="41">
        <v>38</v>
      </c>
      <c r="I473" s="85">
        <f t="shared" si="22"/>
        <v>6093.0012507462097</v>
      </c>
      <c r="J473" s="25">
        <f t="shared" si="23"/>
        <v>4491.8406904645462</v>
      </c>
    </row>
    <row r="474" spans="1:10" x14ac:dyDescent="0.25">
      <c r="A474" s="20"/>
      <c r="B474" s="21"/>
      <c r="C474" s="22">
        <v>495</v>
      </c>
      <c r="D474" s="50"/>
      <c r="E474" s="42">
        <f t="shared" si="21"/>
        <v>69.917967651054212</v>
      </c>
      <c r="F474" s="49"/>
      <c r="G474" s="40">
        <v>26158</v>
      </c>
      <c r="H474" s="41">
        <v>38</v>
      </c>
      <c r="I474" s="85">
        <f t="shared" si="22"/>
        <v>6089.8322001543493</v>
      </c>
      <c r="J474" s="25">
        <f t="shared" si="23"/>
        <v>4489.4897627257778</v>
      </c>
    </row>
    <row r="475" spans="1:10" x14ac:dyDescent="0.25">
      <c r="A475" s="20"/>
      <c r="B475" s="21"/>
      <c r="C475" s="22">
        <v>496</v>
      </c>
      <c r="D475" s="50"/>
      <c r="E475" s="42">
        <f t="shared" si="21"/>
        <v>69.954520501781673</v>
      </c>
      <c r="F475" s="49"/>
      <c r="G475" s="40">
        <v>26158</v>
      </c>
      <c r="H475" s="41">
        <v>38</v>
      </c>
      <c r="I475" s="85">
        <f t="shared" si="22"/>
        <v>6086.6699782213973</v>
      </c>
      <c r="J475" s="25">
        <f t="shared" si="23"/>
        <v>4487.1439007577128</v>
      </c>
    </row>
    <row r="476" spans="1:10" x14ac:dyDescent="0.25">
      <c r="A476" s="20"/>
      <c r="B476" s="21"/>
      <c r="C476" s="22">
        <v>497</v>
      </c>
      <c r="D476" s="50"/>
      <c r="E476" s="42">
        <f t="shared" si="21"/>
        <v>69.991032885320848</v>
      </c>
      <c r="F476" s="49"/>
      <c r="G476" s="40">
        <v>26158</v>
      </c>
      <c r="H476" s="41">
        <v>38</v>
      </c>
      <c r="I476" s="85">
        <f t="shared" si="22"/>
        <v>6083.5145546043659</v>
      </c>
      <c r="J476" s="25">
        <f t="shared" si="23"/>
        <v>4484.8030820507165</v>
      </c>
    </row>
    <row r="477" spans="1:10" x14ac:dyDescent="0.25">
      <c r="A477" s="20"/>
      <c r="B477" s="21"/>
      <c r="C477" s="22">
        <v>498</v>
      </c>
      <c r="D477" s="50"/>
      <c r="E477" s="42">
        <f t="shared" si="21"/>
        <v>70.027504964354065</v>
      </c>
      <c r="F477" s="49"/>
      <c r="G477" s="40">
        <v>26158</v>
      </c>
      <c r="H477" s="41">
        <v>38</v>
      </c>
      <c r="I477" s="85">
        <f t="shared" si="22"/>
        <v>6080.3658991618486</v>
      </c>
      <c r="J477" s="25">
        <f t="shared" si="23"/>
        <v>4482.4672842446944</v>
      </c>
    </row>
    <row r="478" spans="1:10" x14ac:dyDescent="0.25">
      <c r="A478" s="20"/>
      <c r="B478" s="21"/>
      <c r="C478" s="22">
        <v>499</v>
      </c>
      <c r="D478" s="50"/>
      <c r="E478" s="42">
        <f t="shared" si="21"/>
        <v>70.063936900584679</v>
      </c>
      <c r="F478" s="49"/>
      <c r="G478" s="40">
        <v>26158</v>
      </c>
      <c r="H478" s="41">
        <v>38</v>
      </c>
      <c r="I478" s="85">
        <f t="shared" si="22"/>
        <v>6077.2239819522474</v>
      </c>
      <c r="J478" s="25">
        <f t="shared" si="23"/>
        <v>4480.1364851277795</v>
      </c>
    </row>
    <row r="479" spans="1:10" ht="13.8" thickBot="1" x14ac:dyDescent="0.3">
      <c r="A479" s="26"/>
      <c r="B479" s="27"/>
      <c r="C479" s="28">
        <v>500</v>
      </c>
      <c r="D479" s="52"/>
      <c r="E479" s="43">
        <f t="shared" si="21"/>
        <v>70.100328854744703</v>
      </c>
      <c r="F479" s="46"/>
      <c r="G479" s="44">
        <v>26158</v>
      </c>
      <c r="H479" s="47">
        <v>38</v>
      </c>
      <c r="I479" s="86">
        <f t="shared" si="22"/>
        <v>6074.0887732320616</v>
      </c>
      <c r="J479" s="31">
        <f t="shared" si="23"/>
        <v>4477.81066263506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79"/>
  <sheetViews>
    <sheetView workbookViewId="0">
      <selection activeCell="J35" sqref="J35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19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30</v>
      </c>
      <c r="D9" s="15"/>
      <c r="E9" s="15">
        <f>(5.6*LN(C9)+(C9)/108)/0.1875</f>
        <v>103.06390994712451</v>
      </c>
      <c r="F9" s="17"/>
      <c r="G9" s="17">
        <v>26158</v>
      </c>
      <c r="H9" s="18">
        <v>19</v>
      </c>
      <c r="I9" s="19">
        <f>12*1.348*(1/E9*G9)+H9</f>
        <v>4124.5283873577264</v>
      </c>
      <c r="J9" s="19">
        <f>12*(1/E9*G9)</f>
        <v>3045.6442042713097</v>
      </c>
    </row>
    <row r="10" spans="1:10" x14ac:dyDescent="0.25">
      <c r="A10" s="20"/>
      <c r="B10" s="21"/>
      <c r="C10" s="22">
        <v>31</v>
      </c>
      <c r="D10" s="50"/>
      <c r="E10" s="38">
        <f t="shared" ref="E10:E73" si="0">(5.6*LN(C10)+(C10)/108)/0.1875</f>
        <v>104.09261537148723</v>
      </c>
      <c r="F10" s="49"/>
      <c r="G10" s="40">
        <v>26158</v>
      </c>
      <c r="H10" s="41">
        <v>19</v>
      </c>
      <c r="I10" s="85">
        <f t="shared" ref="I10:I73" si="1">12*1.348*(1/E10*G10)+H10</f>
        <v>4083.9551026258791</v>
      </c>
      <c r="J10" s="25">
        <f t="shared" ref="J10:J73" si="2">12*(1/E10*G10)</f>
        <v>3015.545328357477</v>
      </c>
    </row>
    <row r="11" spans="1:10" x14ac:dyDescent="0.25">
      <c r="A11" s="20"/>
      <c r="B11" s="21"/>
      <c r="C11" s="22">
        <v>32</v>
      </c>
      <c r="D11" s="50"/>
      <c r="E11" s="42">
        <f t="shared" si="0"/>
        <v>105.09022587719875</v>
      </c>
      <c r="F11" s="49"/>
      <c r="G11" s="40">
        <v>26158</v>
      </c>
      <c r="H11" s="41">
        <v>19</v>
      </c>
      <c r="I11" s="85">
        <f t="shared" si="1"/>
        <v>4045.3669096538338</v>
      </c>
      <c r="J11" s="25">
        <f t="shared" si="2"/>
        <v>2986.9190724434966</v>
      </c>
    </row>
    <row r="12" spans="1:10" x14ac:dyDescent="0.25">
      <c r="A12" s="20"/>
      <c r="B12" s="21"/>
      <c r="C12" s="22">
        <v>33</v>
      </c>
      <c r="D12" s="50"/>
      <c r="E12" s="42">
        <f t="shared" si="0"/>
        <v>106.0586554654285</v>
      </c>
      <c r="F12" s="49"/>
      <c r="G12" s="40">
        <v>26158</v>
      </c>
      <c r="H12" s="41">
        <v>19</v>
      </c>
      <c r="I12" s="85">
        <f t="shared" si="1"/>
        <v>4008.6018494966356</v>
      </c>
      <c r="J12" s="25">
        <f t="shared" si="2"/>
        <v>2959.6452889440916</v>
      </c>
    </row>
    <row r="13" spans="1:10" x14ac:dyDescent="0.25">
      <c r="A13" s="20"/>
      <c r="B13" s="21"/>
      <c r="C13" s="22">
        <v>34</v>
      </c>
      <c r="D13" s="50"/>
      <c r="E13" s="42">
        <f t="shared" si="0"/>
        <v>106.9996466808817</v>
      </c>
      <c r="F13" s="49"/>
      <c r="G13" s="40">
        <v>26158</v>
      </c>
      <c r="H13" s="41">
        <v>19</v>
      </c>
      <c r="I13" s="85">
        <f t="shared" si="1"/>
        <v>3973.5159365054583</v>
      </c>
      <c r="J13" s="25">
        <f t="shared" si="2"/>
        <v>2933.6171635797164</v>
      </c>
    </row>
    <row r="14" spans="1:10" x14ac:dyDescent="0.25">
      <c r="A14" s="20"/>
      <c r="B14" s="21"/>
      <c r="C14" s="22">
        <v>35</v>
      </c>
      <c r="D14" s="50"/>
      <c r="E14" s="42">
        <f t="shared" si="0"/>
        <v>107.9147904982122</v>
      </c>
      <c r="F14" s="49"/>
      <c r="G14" s="40">
        <v>26158</v>
      </c>
      <c r="H14" s="41">
        <v>19</v>
      </c>
      <c r="I14" s="85">
        <f t="shared" si="1"/>
        <v>3939.9806741644929</v>
      </c>
      <c r="J14" s="25">
        <f t="shared" si="2"/>
        <v>2908.7393725255879</v>
      </c>
    </row>
    <row r="15" spans="1:10" x14ac:dyDescent="0.25">
      <c r="A15" s="20"/>
      <c r="B15" s="21"/>
      <c r="C15" s="22">
        <v>36</v>
      </c>
      <c r="D15" s="50"/>
      <c r="E15" s="42">
        <f t="shared" si="0"/>
        <v>108.80554340633358</v>
      </c>
      <c r="F15" s="49"/>
      <c r="G15" s="40">
        <v>26158</v>
      </c>
      <c r="H15" s="41">
        <v>19</v>
      </c>
      <c r="I15" s="85">
        <f t="shared" si="1"/>
        <v>3907.8809775051359</v>
      </c>
      <c r="J15" s="25">
        <f t="shared" si="2"/>
        <v>2884.9265411759166</v>
      </c>
    </row>
    <row r="16" spans="1:10" x14ac:dyDescent="0.25">
      <c r="A16" s="20"/>
      <c r="B16" s="21"/>
      <c r="C16" s="22">
        <v>37</v>
      </c>
      <c r="D16" s="50"/>
      <c r="E16" s="42">
        <f t="shared" si="0"/>
        <v>109.67324215146799</v>
      </c>
      <c r="F16" s="49"/>
      <c r="G16" s="40">
        <v>26158</v>
      </c>
      <c r="H16" s="41">
        <v>19</v>
      </c>
      <c r="I16" s="85">
        <f t="shared" si="1"/>
        <v>3877.1134258401821</v>
      </c>
      <c r="J16" s="25">
        <f t="shared" si="2"/>
        <v>2862.1019479526572</v>
      </c>
    </row>
    <row r="17" spans="1:10" x14ac:dyDescent="0.25">
      <c r="A17" s="20"/>
      <c r="B17" s="21"/>
      <c r="C17" s="22">
        <v>38</v>
      </c>
      <c r="D17" s="50"/>
      <c r="E17" s="42">
        <f t="shared" si="0"/>
        <v>110.51911651370459</v>
      </c>
      <c r="F17" s="49"/>
      <c r="G17" s="40">
        <v>26158</v>
      </c>
      <c r="H17" s="41">
        <v>19</v>
      </c>
      <c r="I17" s="85">
        <f t="shared" si="1"/>
        <v>3847.5847855789807</v>
      </c>
      <c r="J17" s="25">
        <f t="shared" si="2"/>
        <v>2840.1964284710534</v>
      </c>
    </row>
    <row r="18" spans="1:10" x14ac:dyDescent="0.25">
      <c r="A18" s="20"/>
      <c r="B18" s="21"/>
      <c r="C18" s="22">
        <v>39</v>
      </c>
      <c r="D18" s="50"/>
      <c r="E18" s="42">
        <f t="shared" si="0"/>
        <v>111.34430042366468</v>
      </c>
      <c r="F18" s="49"/>
      <c r="G18" s="40">
        <v>26158</v>
      </c>
      <c r="H18" s="41">
        <v>19</v>
      </c>
      <c r="I18" s="85">
        <f t="shared" si="1"/>
        <v>3819.2107551979311</v>
      </c>
      <c r="J18" s="25">
        <f t="shared" si="2"/>
        <v>2819.1474445088506</v>
      </c>
    </row>
    <row r="19" spans="1:10" x14ac:dyDescent="0.25">
      <c r="A19" s="20"/>
      <c r="B19" s="21"/>
      <c r="C19" s="22">
        <v>40</v>
      </c>
      <c r="D19" s="50"/>
      <c r="E19" s="42">
        <f t="shared" si="0"/>
        <v>112.14984167151152</v>
      </c>
      <c r="F19" s="49"/>
      <c r="G19" s="40">
        <v>26158</v>
      </c>
      <c r="H19" s="41">
        <v>19</v>
      </c>
      <c r="I19" s="85">
        <f t="shared" si="1"/>
        <v>3791.9148939804941</v>
      </c>
      <c r="J19" s="25">
        <f t="shared" si="2"/>
        <v>2798.8982893030366</v>
      </c>
    </row>
    <row r="20" spans="1:10" x14ac:dyDescent="0.25">
      <c r="A20" s="20"/>
      <c r="B20" s="21"/>
      <c r="C20" s="22">
        <v>41</v>
      </c>
      <c r="D20" s="50"/>
      <c r="E20" s="42">
        <f t="shared" si="0"/>
        <v>112.93671041692669</v>
      </c>
      <c r="F20" s="49"/>
      <c r="G20" s="40">
        <v>26158</v>
      </c>
      <c r="H20" s="41">
        <v>19</v>
      </c>
      <c r="I20" s="85">
        <f t="shared" si="1"/>
        <v>3765.6277035866456</v>
      </c>
      <c r="J20" s="25">
        <f t="shared" si="2"/>
        <v>2779.397406221547</v>
      </c>
    </row>
    <row r="21" spans="1:10" x14ac:dyDescent="0.25">
      <c r="A21" s="20"/>
      <c r="B21" s="21"/>
      <c r="C21" s="22">
        <v>42</v>
      </c>
      <c r="D21" s="50"/>
      <c r="E21" s="42">
        <f t="shared" si="0"/>
        <v>113.70580667347066</v>
      </c>
      <c r="F21" s="49"/>
      <c r="G21" s="40">
        <v>26158</v>
      </c>
      <c r="H21" s="41">
        <v>19</v>
      </c>
      <c r="I21" s="85">
        <f t="shared" si="1"/>
        <v>3740.2858373636896</v>
      </c>
      <c r="J21" s="25">
        <f t="shared" si="2"/>
        <v>2760.5978021985825</v>
      </c>
    </row>
    <row r="22" spans="1:10" x14ac:dyDescent="0.25">
      <c r="A22" s="20"/>
      <c r="B22" s="21"/>
      <c r="C22" s="22">
        <v>43</v>
      </c>
      <c r="D22" s="50"/>
      <c r="E22" s="42">
        <f t="shared" si="0"/>
        <v>114.45796691217119</v>
      </c>
      <c r="F22" s="49"/>
      <c r="G22" s="40">
        <v>26158</v>
      </c>
      <c r="H22" s="41">
        <v>19</v>
      </c>
      <c r="I22" s="85">
        <f t="shared" si="1"/>
        <v>3715.8314169400578</v>
      </c>
      <c r="J22" s="25">
        <f t="shared" si="2"/>
        <v>2742.4565407567193</v>
      </c>
    </row>
    <row r="23" spans="1:10" x14ac:dyDescent="0.25">
      <c r="A23" s="20"/>
      <c r="B23" s="21"/>
      <c r="C23" s="22">
        <v>44</v>
      </c>
      <c r="D23" s="50"/>
      <c r="E23" s="42">
        <f t="shared" si="0"/>
        <v>115.1939699058649</v>
      </c>
      <c r="F23" s="49"/>
      <c r="G23" s="40">
        <v>26158</v>
      </c>
      <c r="H23" s="41">
        <v>19</v>
      </c>
      <c r="I23" s="85">
        <f t="shared" si="1"/>
        <v>3692.211439329491</v>
      </c>
      <c r="J23" s="25">
        <f t="shared" si="2"/>
        <v>2724.9343021732125</v>
      </c>
    </row>
    <row r="24" spans="1:10" x14ac:dyDescent="0.25">
      <c r="A24" s="20"/>
      <c r="B24" s="21"/>
      <c r="C24" s="22">
        <v>45</v>
      </c>
      <c r="D24" s="50"/>
      <c r="E24" s="42">
        <f t="shared" si="0"/>
        <v>115.91454191669577</v>
      </c>
      <c r="F24" s="49"/>
      <c r="G24" s="40">
        <v>26158</v>
      </c>
      <c r="H24" s="41">
        <v>19</v>
      </c>
      <c r="I24" s="85">
        <f t="shared" si="1"/>
        <v>3669.3772607244732</v>
      </c>
      <c r="J24" s="25">
        <f t="shared" si="2"/>
        <v>2707.9950005374426</v>
      </c>
    </row>
    <row r="25" spans="1:10" x14ac:dyDescent="0.25">
      <c r="A25" s="20"/>
      <c r="B25" s="21"/>
      <c r="C25" s="22">
        <v>46</v>
      </c>
      <c r="D25" s="50"/>
      <c r="E25" s="42">
        <f t="shared" si="0"/>
        <v>116.62036131341257</v>
      </c>
      <c r="F25" s="49"/>
      <c r="G25" s="40">
        <v>26158</v>
      </c>
      <c r="H25" s="41">
        <v>19</v>
      </c>
      <c r="I25" s="85">
        <f t="shared" si="1"/>
        <v>3647.2841455348448</v>
      </c>
      <c r="J25" s="25">
        <f t="shared" si="2"/>
        <v>2691.6054492098251</v>
      </c>
    </row>
    <row r="26" spans="1:10" x14ac:dyDescent="0.25">
      <c r="A26" s="20"/>
      <c r="B26" s="21"/>
      <c r="C26" s="22">
        <v>47</v>
      </c>
      <c r="D26" s="50"/>
      <c r="E26" s="42">
        <f t="shared" si="0"/>
        <v>117.31206269206139</v>
      </c>
      <c r="F26" s="49"/>
      <c r="G26" s="40">
        <v>26158</v>
      </c>
      <c r="H26" s="41">
        <v>19</v>
      </c>
      <c r="I26" s="85">
        <f t="shared" si="1"/>
        <v>3625.8908711519384</v>
      </c>
      <c r="J26" s="25">
        <f t="shared" si="2"/>
        <v>2675.7350676201322</v>
      </c>
    </row>
    <row r="27" spans="1:10" x14ac:dyDescent="0.25">
      <c r="A27" s="20"/>
      <c r="B27" s="21"/>
      <c r="C27" s="22">
        <v>48</v>
      </c>
      <c r="D27" s="50"/>
      <c r="E27" s="42">
        <f t="shared" si="0"/>
        <v>117.99024056281938</v>
      </c>
      <c r="F27" s="49"/>
      <c r="G27" s="40">
        <v>26158</v>
      </c>
      <c r="H27" s="41">
        <v>19</v>
      </c>
      <c r="I27" s="85">
        <f t="shared" si="1"/>
        <v>3605.1593804846912</v>
      </c>
      <c r="J27" s="25">
        <f t="shared" si="2"/>
        <v>2660.3556235049632</v>
      </c>
    </row>
    <row r="28" spans="1:10" x14ac:dyDescent="0.25">
      <c r="A28" s="20"/>
      <c r="B28" s="21"/>
      <c r="C28" s="22">
        <v>49</v>
      </c>
      <c r="D28" s="50"/>
      <c r="E28" s="42">
        <f t="shared" si="0"/>
        <v>118.65545265665712</v>
      </c>
      <c r="F28" s="49"/>
      <c r="G28" s="40">
        <v>26158</v>
      </c>
      <c r="H28" s="41">
        <v>19</v>
      </c>
      <c r="I28" s="85">
        <f t="shared" si="1"/>
        <v>3585.0544755948085</v>
      </c>
      <c r="J28" s="25">
        <f t="shared" si="2"/>
        <v>2645.4410056341308</v>
      </c>
    </row>
    <row r="29" spans="1:10" x14ac:dyDescent="0.25">
      <c r="A29" s="20"/>
      <c r="B29" s="21"/>
      <c r="C29" s="22">
        <v>50</v>
      </c>
      <c r="D29" s="50"/>
      <c r="E29" s="42">
        <f t="shared" si="0"/>
        <v>119.30822289792309</v>
      </c>
      <c r="F29" s="49"/>
      <c r="G29" s="40">
        <v>26158</v>
      </c>
      <c r="H29" s="41">
        <v>19</v>
      </c>
      <c r="I29" s="85">
        <f t="shared" si="1"/>
        <v>3565.543546810015</v>
      </c>
      <c r="J29" s="25">
        <f t="shared" si="2"/>
        <v>2630.967022856094</v>
      </c>
    </row>
    <row r="30" spans="1:10" x14ac:dyDescent="0.25">
      <c r="A30" s="20"/>
      <c r="B30" s="21"/>
      <c r="C30" s="22">
        <v>51</v>
      </c>
      <c r="D30" s="50"/>
      <c r="E30" s="42">
        <f t="shared" si="0"/>
        <v>119.94904408255171</v>
      </c>
      <c r="F30" s="49"/>
      <c r="G30" s="40">
        <v>26158</v>
      </c>
      <c r="H30" s="41">
        <v>19</v>
      </c>
      <c r="I30" s="85">
        <f t="shared" si="1"/>
        <v>3546.596332562608</v>
      </c>
      <c r="J30" s="25">
        <f t="shared" si="2"/>
        <v>2616.9112259366525</v>
      </c>
    </row>
    <row r="31" spans="1:10" x14ac:dyDescent="0.25">
      <c r="A31" s="20"/>
      <c r="B31" s="21"/>
      <c r="C31" s="22">
        <v>52</v>
      </c>
      <c r="D31" s="50"/>
      <c r="E31" s="42">
        <f t="shared" si="0"/>
        <v>120.57838029619985</v>
      </c>
      <c r="F31" s="49"/>
      <c r="G31" s="40">
        <v>26158</v>
      </c>
      <c r="H31" s="41">
        <v>19</v>
      </c>
      <c r="I31" s="85">
        <f t="shared" si="1"/>
        <v>3528.1847059197517</v>
      </c>
      <c r="J31" s="25">
        <f t="shared" si="2"/>
        <v>2603.2527491986284</v>
      </c>
    </row>
    <row r="32" spans="1:10" x14ac:dyDescent="0.25">
      <c r="A32" s="20"/>
      <c r="B32" s="21"/>
      <c r="C32" s="22">
        <v>53</v>
      </c>
      <c r="D32" s="50"/>
      <c r="E32" s="42">
        <f t="shared" si="0"/>
        <v>121.19666910204064</v>
      </c>
      <c r="F32" s="49"/>
      <c r="G32" s="40">
        <v>26158</v>
      </c>
      <c r="H32" s="41">
        <v>19</v>
      </c>
      <c r="I32" s="85">
        <f t="shared" si="1"/>
        <v>3510.2824843704848</v>
      </c>
      <c r="J32" s="25">
        <f t="shared" si="2"/>
        <v>2589.9721694143059</v>
      </c>
    </row>
    <row r="33" spans="1:10" x14ac:dyDescent="0.25">
      <c r="A33" s="20"/>
      <c r="B33" s="21"/>
      <c r="C33" s="22">
        <v>54</v>
      </c>
      <c r="D33" s="50"/>
      <c r="E33" s="42">
        <f t="shared" si="0"/>
        <v>121.804323524053</v>
      </c>
      <c r="F33" s="49"/>
      <c r="G33" s="40">
        <v>26158</v>
      </c>
      <c r="H33" s="41">
        <v>19</v>
      </c>
      <c r="I33" s="85">
        <f t="shared" si="1"/>
        <v>3492.8652599342513</v>
      </c>
      <c r="J33" s="25">
        <f t="shared" si="2"/>
        <v>2577.0513797731828</v>
      </c>
    </row>
    <row r="34" spans="1:10" x14ac:dyDescent="0.25">
      <c r="A34" s="20"/>
      <c r="B34" s="21"/>
      <c r="C34" s="22">
        <v>55</v>
      </c>
      <c r="D34" s="50"/>
      <c r="E34" s="42">
        <f t="shared" si="0"/>
        <v>122.40173384832586</v>
      </c>
      <c r="F34" s="49"/>
      <c r="G34" s="40">
        <v>26158</v>
      </c>
      <c r="H34" s="41">
        <v>19</v>
      </c>
      <c r="I34" s="85">
        <f t="shared" si="1"/>
        <v>3475.9102470747998</v>
      </c>
      <c r="J34" s="25">
        <f t="shared" si="2"/>
        <v>2564.4734770584564</v>
      </c>
    </row>
    <row r="35" spans="1:10" x14ac:dyDescent="0.25">
      <c r="A35" s="20"/>
      <c r="B35" s="21"/>
      <c r="C35" s="22">
        <v>56</v>
      </c>
      <c r="D35" s="50"/>
      <c r="E35" s="42">
        <f t="shared" si="0"/>
        <v>122.98926926205523</v>
      </c>
      <c r="F35" s="49"/>
      <c r="G35" s="40">
        <v>26158</v>
      </c>
      <c r="H35" s="41">
        <v>19</v>
      </c>
      <c r="I35" s="85">
        <f t="shared" si="1"/>
        <v>3459.3961462558677</v>
      </c>
      <c r="J35" s="25">
        <f t="shared" si="2"/>
        <v>2552.2226604272014</v>
      </c>
    </row>
    <row r="36" spans="1:10" x14ac:dyDescent="0.25">
      <c r="A36" s="20"/>
      <c r="B36" s="21"/>
      <c r="C36" s="22">
        <v>57</v>
      </c>
      <c r="D36" s="50"/>
      <c r="E36" s="42">
        <f t="shared" si="0"/>
        <v>123.56727934747339</v>
      </c>
      <c r="F36" s="49"/>
      <c r="G36" s="40">
        <v>26158</v>
      </c>
      <c r="H36" s="41">
        <v>19</v>
      </c>
      <c r="I36" s="85">
        <f t="shared" si="1"/>
        <v>3443.3030212726935</v>
      </c>
      <c r="J36" s="25">
        <f t="shared" si="2"/>
        <v>2540.28414041001</v>
      </c>
    </row>
    <row r="37" spans="1:10" x14ac:dyDescent="0.25">
      <c r="A37" s="20"/>
      <c r="B37" s="21"/>
      <c r="C37" s="22">
        <v>58</v>
      </c>
      <c r="D37" s="50"/>
      <c r="E37" s="42">
        <f t="shared" si="0"/>
        <v>124.13609544585057</v>
      </c>
      <c r="F37" s="49"/>
      <c r="G37" s="40">
        <v>26158</v>
      </c>
      <c r="H37" s="41">
        <v>19</v>
      </c>
      <c r="I37" s="85">
        <f t="shared" si="1"/>
        <v>3427.6121887454929</v>
      </c>
      <c r="J37" s="25">
        <f t="shared" si="2"/>
        <v>2528.6440569328579</v>
      </c>
    </row>
    <row r="38" spans="1:10" x14ac:dyDescent="0.25">
      <c r="A38" s="20"/>
      <c r="B38" s="21"/>
      <c r="C38" s="22">
        <v>59</v>
      </c>
      <c r="D38" s="50"/>
      <c r="E38" s="42">
        <f t="shared" si="0"/>
        <v>124.69603190489774</v>
      </c>
      <c r="F38" s="49"/>
      <c r="G38" s="40">
        <v>26158</v>
      </c>
      <c r="H38" s="41">
        <v>19</v>
      </c>
      <c r="I38" s="85">
        <f t="shared" si="1"/>
        <v>3412.3061183752111</v>
      </c>
      <c r="J38" s="25">
        <f t="shared" si="2"/>
        <v>2517.2894053228565</v>
      </c>
    </row>
    <row r="39" spans="1:10" x14ac:dyDescent="0.25">
      <c r="A39" s="20"/>
      <c r="B39" s="21"/>
      <c r="C39" s="22">
        <v>60</v>
      </c>
      <c r="D39" s="50"/>
      <c r="E39" s="42">
        <f t="shared" si="0"/>
        <v>125.24738722132969</v>
      </c>
      <c r="F39" s="49"/>
      <c r="G39" s="40">
        <v>26158</v>
      </c>
      <c r="H39" s="41">
        <v>19</v>
      </c>
      <c r="I39" s="85">
        <f t="shared" si="1"/>
        <v>3397.3683427444821</v>
      </c>
      <c r="J39" s="25">
        <f t="shared" si="2"/>
        <v>2506.2079693950163</v>
      </c>
    </row>
    <row r="40" spans="1:10" x14ac:dyDescent="0.25">
      <c r="A40" s="20"/>
      <c r="B40" s="21"/>
      <c r="C40" s="22">
        <v>61</v>
      </c>
      <c r="D40" s="50"/>
      <c r="E40" s="42">
        <f t="shared" si="0"/>
        <v>125.79044508898856</v>
      </c>
      <c r="F40" s="49"/>
      <c r="G40" s="40">
        <v>26158</v>
      </c>
      <c r="H40" s="41">
        <v>19</v>
      </c>
      <c r="I40" s="85">
        <f t="shared" si="1"/>
        <v>3382.7833756026685</v>
      </c>
      <c r="J40" s="25">
        <f t="shared" si="2"/>
        <v>2495.3882608328399</v>
      </c>
    </row>
    <row r="41" spans="1:10" x14ac:dyDescent="0.25">
      <c r="A41" s="20"/>
      <c r="B41" s="21"/>
      <c r="C41" s="22">
        <v>62</v>
      </c>
      <c r="D41" s="50"/>
      <c r="E41" s="42">
        <f t="shared" si="0"/>
        <v>126.32547536174178</v>
      </c>
      <c r="F41" s="49"/>
      <c r="G41" s="40">
        <v>26158</v>
      </c>
      <c r="H41" s="41">
        <v>19</v>
      </c>
      <c r="I41" s="85">
        <f t="shared" si="1"/>
        <v>3368.5366377077371</v>
      </c>
      <c r="J41" s="25">
        <f t="shared" si="2"/>
        <v>2484.8194641748787</v>
      </c>
    </row>
    <row r="42" spans="1:10" x14ac:dyDescent="0.25">
      <c r="A42" s="20"/>
      <c r="B42" s="21"/>
      <c r="C42" s="22">
        <v>63</v>
      </c>
      <c r="D42" s="50"/>
      <c r="E42" s="42">
        <f t="shared" si="0"/>
        <v>126.85273493933819</v>
      </c>
      <c r="F42" s="49"/>
      <c r="G42" s="40">
        <v>26158</v>
      </c>
      <c r="H42" s="41">
        <v>19</v>
      </c>
      <c r="I42" s="85">
        <f t="shared" si="1"/>
        <v>3354.6143894126085</v>
      </c>
      <c r="J42" s="25">
        <f t="shared" si="2"/>
        <v>2474.4913868046056</v>
      </c>
    </row>
    <row r="43" spans="1:10" x14ac:dyDescent="0.25">
      <c r="A43" s="20"/>
      <c r="B43" s="21"/>
      <c r="C43" s="22">
        <v>64</v>
      </c>
      <c r="D43" s="50"/>
      <c r="E43" s="42">
        <f t="shared" si="0"/>
        <v>127.37246858350267</v>
      </c>
      <c r="F43" s="49"/>
      <c r="G43" s="40">
        <v>26158</v>
      </c>
      <c r="H43" s="41">
        <v>19</v>
      </c>
      <c r="I43" s="85">
        <f t="shared" si="1"/>
        <v>3341.0036692827689</v>
      </c>
      <c r="J43" s="25">
        <f t="shared" si="2"/>
        <v>2464.3944134145167</v>
      </c>
    </row>
    <row r="44" spans="1:10" x14ac:dyDescent="0.25">
      <c r="A44" s="20"/>
      <c r="B44" s="21"/>
      <c r="C44" s="22">
        <v>65</v>
      </c>
      <c r="D44" s="50"/>
      <c r="E44" s="42">
        <f t="shared" si="0"/>
        <v>127.88490967075955</v>
      </c>
      <c r="F44" s="49"/>
      <c r="G44" s="40">
        <v>26158</v>
      </c>
      <c r="H44" s="41">
        <v>19</v>
      </c>
      <c r="I44" s="85">
        <f t="shared" si="1"/>
        <v>3327.6922381175023</v>
      </c>
      <c r="J44" s="25">
        <f t="shared" si="2"/>
        <v>2454.5194644788589</v>
      </c>
    </row>
    <row r="45" spans="1:10" x14ac:dyDescent="0.25">
      <c r="A45" s="20"/>
      <c r="B45" s="21"/>
      <c r="C45" s="22">
        <v>66</v>
      </c>
      <c r="D45" s="50"/>
      <c r="E45" s="42">
        <f t="shared" si="0"/>
        <v>128.39028088778181</v>
      </c>
      <c r="F45" s="49"/>
      <c r="G45" s="40">
        <v>26158</v>
      </c>
      <c r="H45" s="41">
        <v>19</v>
      </c>
      <c r="I45" s="85">
        <f t="shared" si="1"/>
        <v>3314.6685278213076</v>
      </c>
      <c r="J45" s="25">
        <f t="shared" si="2"/>
        <v>2444.8579583244118</v>
      </c>
    </row>
    <row r="46" spans="1:10" x14ac:dyDescent="0.25">
      <c r="A46" s="20"/>
      <c r="B46" s="21"/>
      <c r="C46" s="22">
        <v>67</v>
      </c>
      <c r="D46" s="50"/>
      <c r="E46" s="42">
        <f t="shared" si="0"/>
        <v>128.88879487445215</v>
      </c>
      <c r="F46" s="49"/>
      <c r="G46" s="40">
        <v>26158</v>
      </c>
      <c r="H46" s="41">
        <v>19</v>
      </c>
      <c r="I46" s="85">
        <f t="shared" si="1"/>
        <v>3301.9215946363979</v>
      </c>
      <c r="J46" s="25">
        <f t="shared" si="2"/>
        <v>2435.4017764364967</v>
      </c>
    </row>
    <row r="47" spans="1:10" x14ac:dyDescent="0.25">
      <c r="A47" s="20"/>
      <c r="B47" s="21"/>
      <c r="C47" s="22">
        <v>68</v>
      </c>
      <c r="D47" s="50"/>
      <c r="E47" s="42">
        <f t="shared" si="0"/>
        <v>129.38065481928442</v>
      </c>
      <c r="F47" s="49"/>
      <c r="G47" s="40">
        <v>26158</v>
      </c>
      <c r="H47" s="41">
        <v>19</v>
      </c>
      <c r="I47" s="85">
        <f t="shared" si="1"/>
        <v>3289.441076303252</v>
      </c>
      <c r="J47" s="25">
        <f t="shared" si="2"/>
        <v>2426.1432316789701</v>
      </c>
    </row>
    <row r="48" spans="1:10" x14ac:dyDescent="0.25">
      <c r="A48" s="20"/>
      <c r="B48" s="21"/>
      <c r="C48" s="22">
        <v>69</v>
      </c>
      <c r="D48" s="50"/>
      <c r="E48" s="42">
        <f t="shared" si="0"/>
        <v>129.8660550113789</v>
      </c>
      <c r="F48" s="49"/>
      <c r="G48" s="40">
        <v>26158</v>
      </c>
      <c r="H48" s="41">
        <v>19</v>
      </c>
      <c r="I48" s="85">
        <f t="shared" si="1"/>
        <v>3277.2171527650171</v>
      </c>
      <c r="J48" s="25">
        <f t="shared" si="2"/>
        <v>2417.0750391431875</v>
      </c>
    </row>
    <row r="49" spans="1:10" x14ac:dyDescent="0.25">
      <c r="A49" s="20"/>
      <c r="B49" s="21"/>
      <c r="C49" s="22">
        <v>70</v>
      </c>
      <c r="D49" s="50"/>
      <c r="E49" s="42">
        <f t="shared" si="0"/>
        <v>130.34518135266433</v>
      </c>
      <c r="F49" s="49"/>
      <c r="G49" s="40">
        <v>26158</v>
      </c>
      <c r="H49" s="41">
        <v>19</v>
      </c>
      <c r="I49" s="85">
        <f t="shared" si="1"/>
        <v>3265.240510074299</v>
      </c>
      <c r="J49" s="25">
        <f t="shared" si="2"/>
        <v>2408.1902893726251</v>
      </c>
    </row>
    <row r="50" spans="1:10" x14ac:dyDescent="0.25">
      <c r="A50" s="20"/>
      <c r="B50" s="21"/>
      <c r="C50" s="22">
        <v>71</v>
      </c>
      <c r="D50" s="50"/>
      <c r="E50" s="42">
        <f t="shared" si="0"/>
        <v>130.8182118338068</v>
      </c>
      <c r="F50" s="49"/>
      <c r="G50" s="40">
        <v>26158</v>
      </c>
      <c r="H50" s="41">
        <v>19</v>
      </c>
      <c r="I50" s="85">
        <f t="shared" si="1"/>
        <v>3253.5023071982696</v>
      </c>
      <c r="J50" s="25">
        <f t="shared" si="2"/>
        <v>2399.4824237375888</v>
      </c>
    </row>
    <row r="51" spans="1:10" x14ac:dyDescent="0.25">
      <c r="A51" s="20"/>
      <c r="B51" s="21"/>
      <c r="C51" s="22">
        <v>72</v>
      </c>
      <c r="D51" s="50"/>
      <c r="E51" s="42">
        <f t="shared" si="0"/>
        <v>131.28531697683508</v>
      </c>
      <c r="F51" s="49"/>
      <c r="G51" s="40">
        <v>26158</v>
      </c>
      <c r="H51" s="41">
        <v>19</v>
      </c>
      <c r="I51" s="85">
        <f t="shared" si="1"/>
        <v>3241.9941454508617</v>
      </c>
      <c r="J51" s="25">
        <f t="shared" si="2"/>
        <v>2390.9452117587989</v>
      </c>
    </row>
    <row r="52" spans="1:10" x14ac:dyDescent="0.25">
      <c r="A52" s="20"/>
      <c r="B52" s="21"/>
      <c r="C52" s="22">
        <v>73</v>
      </c>
      <c r="D52" s="50"/>
      <c r="E52" s="42">
        <f t="shared" si="0"/>
        <v>131.74666024723689</v>
      </c>
      <c r="F52" s="49"/>
      <c r="G52" s="40">
        <v>26158</v>
      </c>
      <c r="H52" s="41">
        <v>19</v>
      </c>
      <c r="I52" s="85">
        <f t="shared" si="1"/>
        <v>3230.7080403096929</v>
      </c>
      <c r="J52" s="25">
        <f t="shared" si="2"/>
        <v>2382.5727302000687</v>
      </c>
    </row>
    <row r="53" spans="1:10" x14ac:dyDescent="0.25">
      <c r="A53" s="20"/>
      <c r="B53" s="21"/>
      <c r="C53" s="22">
        <v>74</v>
      </c>
      <c r="D53" s="50"/>
      <c r="E53" s="42">
        <f t="shared" si="0"/>
        <v>132.20239843801889</v>
      </c>
      <c r="F53" s="49"/>
      <c r="G53" s="40">
        <v>26158</v>
      </c>
      <c r="H53" s="41">
        <v>19</v>
      </c>
      <c r="I53" s="85">
        <f t="shared" si="1"/>
        <v>3219.636395400792</v>
      </c>
      <c r="J53" s="25">
        <f t="shared" si="2"/>
        <v>2374.3593437691334</v>
      </c>
    </row>
    <row r="54" spans="1:10" x14ac:dyDescent="0.25">
      <c r="A54" s="20"/>
      <c r="B54" s="21"/>
      <c r="C54" s="22">
        <v>75</v>
      </c>
      <c r="D54" s="50"/>
      <c r="E54" s="42">
        <f t="shared" si="0"/>
        <v>132.65268202798816</v>
      </c>
      <c r="F54" s="49"/>
      <c r="G54" s="40">
        <v>26158</v>
      </c>
      <c r="H54" s="41">
        <v>19</v>
      </c>
      <c r="I54" s="85">
        <f t="shared" si="1"/>
        <v>3208.7719784566752</v>
      </c>
      <c r="J54" s="25">
        <f t="shared" si="2"/>
        <v>2366.2996872823996</v>
      </c>
    </row>
    <row r="55" spans="1:10" x14ac:dyDescent="0.25">
      <c r="A55" s="20"/>
      <c r="B55" s="21"/>
      <c r="C55" s="22">
        <v>76</v>
      </c>
      <c r="D55" s="50"/>
      <c r="E55" s="42">
        <f t="shared" si="0"/>
        <v>133.09765551630483</v>
      </c>
      <c r="F55" s="49"/>
      <c r="G55" s="40">
        <v>26158</v>
      </c>
      <c r="H55" s="41">
        <v>19</v>
      </c>
      <c r="I55" s="85">
        <f t="shared" si="1"/>
        <v>3198.1078990731376</v>
      </c>
      <c r="J55" s="25">
        <f t="shared" si="2"/>
        <v>2358.3886491640483</v>
      </c>
    </row>
    <row r="56" spans="1:10" x14ac:dyDescent="0.25">
      <c r="A56" s="20"/>
      <c r="B56" s="21"/>
      <c r="C56" s="22">
        <v>77</v>
      </c>
      <c r="D56" s="50"/>
      <c r="E56" s="42">
        <f t="shared" si="0"/>
        <v>133.53745773516582</v>
      </c>
      <c r="F56" s="49"/>
      <c r="G56" s="40">
        <v>26158</v>
      </c>
      <c r="H56" s="41">
        <v>19</v>
      </c>
      <c r="I56" s="85">
        <f t="shared" si="1"/>
        <v>3187.6375881077774</v>
      </c>
      <c r="J56" s="25">
        <f t="shared" si="2"/>
        <v>2350.6213561630393</v>
      </c>
    </row>
    <row r="57" spans="1:10" x14ac:dyDescent="0.25">
      <c r="A57" s="20"/>
      <c r="B57" s="21"/>
      <c r="C57" s="22">
        <v>78</v>
      </c>
      <c r="D57" s="50"/>
      <c r="E57" s="42">
        <f t="shared" si="0"/>
        <v>133.97222214231431</v>
      </c>
      <c r="F57" s="49"/>
      <c r="G57" s="40">
        <v>26158</v>
      </c>
      <c r="H57" s="41">
        <v>19</v>
      </c>
      <c r="I57" s="85">
        <f t="shared" si="1"/>
        <v>3177.3547785788087</v>
      </c>
      <c r="J57" s="25">
        <f t="shared" si="2"/>
        <v>2342.9931591830918</v>
      </c>
    </row>
    <row r="58" spans="1:10" x14ac:dyDescent="0.25">
      <c r="A58" s="20"/>
      <c r="B58" s="21"/>
      <c r="C58" s="22">
        <v>79</v>
      </c>
      <c r="D58" s="50"/>
      <c r="E58" s="42">
        <f t="shared" si="0"/>
        <v>134.40207709491628</v>
      </c>
      <c r="F58" s="49"/>
      <c r="G58" s="40">
        <v>26158</v>
      </c>
      <c r="H58" s="41">
        <v>19</v>
      </c>
      <c r="I58" s="85">
        <f t="shared" si="1"/>
        <v>3167.2534879366453</v>
      </c>
      <c r="J58" s="25">
        <f t="shared" si="2"/>
        <v>2335.4996201310423</v>
      </c>
    </row>
    <row r="59" spans="1:10" x14ac:dyDescent="0.25">
      <c r="A59" s="20"/>
      <c r="B59" s="21"/>
      <c r="C59" s="22">
        <v>80</v>
      </c>
      <c r="D59" s="50"/>
      <c r="E59" s="42">
        <f t="shared" si="0"/>
        <v>134.82714610621053</v>
      </c>
      <c r="F59" s="49"/>
      <c r="G59" s="40">
        <v>26158</v>
      </c>
      <c r="H59" s="41">
        <v>19</v>
      </c>
      <c r="I59" s="85">
        <f t="shared" si="1"/>
        <v>3157.3280015930663</v>
      </c>
      <c r="J59" s="25">
        <f t="shared" si="2"/>
        <v>2328.1364996981201</v>
      </c>
    </row>
    <row r="60" spans="1:10" x14ac:dyDescent="0.25">
      <c r="A60" s="20"/>
      <c r="B60" s="21"/>
      <c r="C60" s="22">
        <v>81</v>
      </c>
      <c r="D60" s="50"/>
      <c r="E60" s="42">
        <f t="shared" si="0"/>
        <v>135.24754808621682</v>
      </c>
      <c r="F60" s="49"/>
      <c r="G60" s="40">
        <v>26158</v>
      </c>
      <c r="H60" s="41">
        <v>19</v>
      </c>
      <c r="I60" s="85">
        <f t="shared" si="1"/>
        <v>3147.5728576037804</v>
      </c>
      <c r="J60" s="25">
        <f t="shared" si="2"/>
        <v>2320.8997459968696</v>
      </c>
    </row>
    <row r="61" spans="1:10" x14ac:dyDescent="0.25">
      <c r="A61" s="20"/>
      <c r="B61" s="21"/>
      <c r="C61" s="22">
        <v>82</v>
      </c>
      <c r="D61" s="50"/>
      <c r="E61" s="42">
        <f t="shared" si="0"/>
        <v>135.66339756767508</v>
      </c>
      <c r="F61" s="49"/>
      <c r="G61" s="40">
        <v>26158</v>
      </c>
      <c r="H61" s="41">
        <v>19</v>
      </c>
      <c r="I61" s="85">
        <f t="shared" si="1"/>
        <v>3137.9828324100658</v>
      </c>
      <c r="J61" s="25">
        <f t="shared" si="2"/>
        <v>2313.7854839837282</v>
      </c>
    </row>
    <row r="62" spans="1:10" x14ac:dyDescent="0.25">
      <c r="A62" s="20"/>
      <c r="B62" s="21"/>
      <c r="C62" s="22">
        <v>83</v>
      </c>
      <c r="D62" s="50"/>
      <c r="E62" s="42">
        <f t="shared" si="0"/>
        <v>136.07480491829048</v>
      </c>
      <c r="F62" s="49"/>
      <c r="G62" s="40">
        <v>26158</v>
      </c>
      <c r="H62" s="41">
        <v>19</v>
      </c>
      <c r="I62" s="85">
        <f t="shared" si="1"/>
        <v>3128.5529275539297</v>
      </c>
      <c r="J62" s="25">
        <f t="shared" si="2"/>
        <v>2306.7900056038052</v>
      </c>
    </row>
    <row r="63" spans="1:10" x14ac:dyDescent="0.25">
      <c r="A63" s="20"/>
      <c r="B63" s="21"/>
      <c r="C63" s="22">
        <v>84</v>
      </c>
      <c r="D63" s="50"/>
      <c r="E63" s="42">
        <f t="shared" si="0"/>
        <v>136.48187654026844</v>
      </c>
      <c r="F63" s="49"/>
      <c r="G63" s="40">
        <v>26158</v>
      </c>
      <c r="H63" s="41">
        <v>19</v>
      </c>
      <c r="I63" s="85">
        <f t="shared" si="1"/>
        <v>3119.2783572891208</v>
      </c>
      <c r="J63" s="25">
        <f t="shared" si="2"/>
        <v>2299.9097606002379</v>
      </c>
    </row>
    <row r="64" spans="1:10" x14ac:dyDescent="0.25">
      <c r="A64" s="20"/>
      <c r="B64" s="21"/>
      <c r="C64" s="22">
        <v>85</v>
      </c>
      <c r="D64" s="50"/>
      <c r="E64" s="42">
        <f t="shared" si="0"/>
        <v>136.88471505804165</v>
      </c>
      <c r="F64" s="49"/>
      <c r="G64" s="40">
        <v>26158</v>
      </c>
      <c r="H64" s="41">
        <v>19</v>
      </c>
      <c r="I64" s="85">
        <f t="shared" si="1"/>
        <v>3110.1545370174044</v>
      </c>
      <c r="J64" s="25">
        <f t="shared" si="2"/>
        <v>2293.1413479357598</v>
      </c>
    </row>
    <row r="65" spans="1:10" x14ac:dyDescent="0.25">
      <c r="A65" s="20"/>
      <c r="B65" s="21"/>
      <c r="C65" s="22">
        <v>86</v>
      </c>
      <c r="D65" s="50"/>
      <c r="E65" s="42">
        <f t="shared" si="0"/>
        <v>137.28341949501834</v>
      </c>
      <c r="F65" s="49"/>
      <c r="G65" s="40">
        <v>26158</v>
      </c>
      <c r="H65" s="41">
        <v>19</v>
      </c>
      <c r="I65" s="85">
        <f t="shared" si="1"/>
        <v>3101.1770724858325</v>
      </c>
      <c r="J65" s="25">
        <f t="shared" si="2"/>
        <v>2286.4815077788071</v>
      </c>
    </row>
    <row r="66" spans="1:10" x14ac:dyDescent="0.25">
      <c r="A66" s="20"/>
      <c r="B66" s="21"/>
      <c r="C66" s="22">
        <v>87</v>
      </c>
      <c r="D66" s="50"/>
      <c r="E66" s="42">
        <f t="shared" si="0"/>
        <v>137.67808544011319</v>
      </c>
      <c r="F66" s="49"/>
      <c r="G66" s="40">
        <v>26158</v>
      </c>
      <c r="H66" s="41">
        <v>19</v>
      </c>
      <c r="I66" s="85">
        <f t="shared" si="1"/>
        <v>3092.3417496864649</v>
      </c>
      <c r="J66" s="25">
        <f t="shared" si="2"/>
        <v>2279.9271140107303</v>
      </c>
    </row>
    <row r="67" spans="1:10" x14ac:dyDescent="0.25">
      <c r="A67" s="20"/>
      <c r="B67" s="21"/>
      <c r="C67" s="22">
        <v>88</v>
      </c>
      <c r="D67" s="50"/>
      <c r="E67" s="42">
        <f t="shared" si="0"/>
        <v>138.06880520476145</v>
      </c>
      <c r="F67" s="49"/>
      <c r="G67" s="40">
        <v>26158</v>
      </c>
      <c r="H67" s="41">
        <v>19</v>
      </c>
      <c r="I67" s="85">
        <f t="shared" si="1"/>
        <v>3083.6445254051341</v>
      </c>
      <c r="J67" s="25">
        <f t="shared" si="2"/>
        <v>2273.4751672144912</v>
      </c>
    </row>
    <row r="68" spans="1:10" x14ac:dyDescent="0.25">
      <c r="A68" s="20"/>
      <c r="B68" s="21"/>
      <c r="C68" s="22">
        <v>89</v>
      </c>
      <c r="D68" s="50"/>
      <c r="E68" s="42">
        <f t="shared" si="0"/>
        <v>138.45566797106162</v>
      </c>
      <c r="F68" s="49"/>
      <c r="G68" s="40">
        <v>26158</v>
      </c>
      <c r="H68" s="41">
        <v>19</v>
      </c>
      <c r="I68" s="85">
        <f t="shared" si="1"/>
        <v>3075.0815183704731</v>
      </c>
      <c r="J68" s="25">
        <f t="shared" si="2"/>
        <v>2267.1227881086593</v>
      </c>
    </row>
    <row r="69" spans="1:10" x14ac:dyDescent="0.25">
      <c r="A69" s="20"/>
      <c r="B69" s="21"/>
      <c r="C69" s="22">
        <v>90</v>
      </c>
      <c r="D69" s="50"/>
      <c r="E69" s="42">
        <f t="shared" si="0"/>
        <v>138.83875993164168</v>
      </c>
      <c r="F69" s="49"/>
      <c r="G69" s="40">
        <v>26158</v>
      </c>
      <c r="H69" s="41">
        <v>19</v>
      </c>
      <c r="I69" s="85">
        <f t="shared" si="1"/>
        <v>3066.64900095861</v>
      </c>
      <c r="J69" s="25">
        <f t="shared" si="2"/>
        <v>2260.8672113936273</v>
      </c>
    </row>
    <row r="70" spans="1:10" x14ac:dyDescent="0.25">
      <c r="A70" s="20"/>
      <c r="B70" s="21"/>
      <c r="C70" s="22">
        <v>91</v>
      </c>
      <c r="D70" s="50"/>
      <c r="E70" s="42">
        <f t="shared" si="0"/>
        <v>139.21816442179707</v>
      </c>
      <c r="F70" s="49"/>
      <c r="G70" s="40">
        <v>26158</v>
      </c>
      <c r="H70" s="41">
        <v>19</v>
      </c>
      <c r="I70" s="85">
        <f t="shared" si="1"/>
        <v>3058.3433914127322</v>
      </c>
      <c r="J70" s="25">
        <f t="shared" si="2"/>
        <v>2254.7057799797713</v>
      </c>
    </row>
    <row r="71" spans="1:10" x14ac:dyDescent="0.25">
      <c r="A71" s="20"/>
      <c r="B71" s="21"/>
      <c r="C71" s="22">
        <v>92</v>
      </c>
      <c r="D71" s="50"/>
      <c r="E71" s="42">
        <f t="shared" si="0"/>
        <v>139.59396204440787</v>
      </c>
      <c r="F71" s="49"/>
      <c r="G71" s="40">
        <v>26158</v>
      </c>
      <c r="H71" s="41">
        <v>19</v>
      </c>
      <c r="I71" s="85">
        <f t="shared" si="1"/>
        <v>3050.1612465401095</v>
      </c>
      <c r="J71" s="25">
        <f t="shared" si="2"/>
        <v>2248.6359395698137</v>
      </c>
    </row>
    <row r="72" spans="1:10" x14ac:dyDescent="0.25">
      <c r="A72" s="20"/>
      <c r="B72" s="21"/>
      <c r="C72" s="22">
        <v>93</v>
      </c>
      <c r="D72" s="50"/>
      <c r="E72" s="42">
        <f t="shared" si="0"/>
        <v>139.96623078810316</v>
      </c>
      <c r="F72" s="49"/>
      <c r="G72" s="40">
        <v>26158</v>
      </c>
      <c r="H72" s="41">
        <v>19</v>
      </c>
      <c r="I72" s="85">
        <f t="shared" si="1"/>
        <v>3042.0992548523027</v>
      </c>
      <c r="J72" s="25">
        <f t="shared" si="2"/>
        <v>2242.6552335699571</v>
      </c>
    </row>
    <row r="73" spans="1:10" x14ac:dyDescent="0.25">
      <c r="A73" s="20"/>
      <c r="B73" s="21"/>
      <c r="C73" s="22">
        <v>94</v>
      </c>
      <c r="D73" s="50"/>
      <c r="E73" s="42">
        <f t="shared" si="0"/>
        <v>140.33504613910608</v>
      </c>
      <c r="F73" s="49"/>
      <c r="G73" s="40">
        <v>26158</v>
      </c>
      <c r="H73" s="41">
        <v>19</v>
      </c>
      <c r="I73" s="85">
        <f t="shared" si="1"/>
        <v>3034.1542301170712</v>
      </c>
      <c r="J73" s="25">
        <f t="shared" si="2"/>
        <v>2236.7612983064323</v>
      </c>
    </row>
    <row r="74" spans="1:10" x14ac:dyDescent="0.25">
      <c r="A74" s="20"/>
      <c r="B74" s="21"/>
      <c r="C74" s="22">
        <v>95</v>
      </c>
      <c r="D74" s="50"/>
      <c r="E74" s="42">
        <f t="shared" ref="E74:E137" si="3">(5.6*LN(C74)+(C74)/108)/0.1875</f>
        <v>140.70048118716082</v>
      </c>
      <c r="F74" s="49"/>
      <c r="G74" s="40">
        <v>26158</v>
      </c>
      <c r="H74" s="41">
        <v>19</v>
      </c>
      <c r="I74" s="85">
        <f t="shared" ref="I74:I137" si="4">12*1.348*(1/E74*G74)+H74</f>
        <v>3026.3231052930587</v>
      </c>
      <c r="J74" s="25">
        <f t="shared" ref="J74:J137" si="5">12*(1/E74*G74)</f>
        <v>2230.9518585260075</v>
      </c>
    </row>
    <row r="75" spans="1:10" x14ac:dyDescent="0.25">
      <c r="A75" s="20"/>
      <c r="B75" s="21"/>
      <c r="C75" s="22">
        <v>96</v>
      </c>
      <c r="D75" s="50"/>
      <c r="E75" s="42">
        <f t="shared" si="3"/>
        <v>141.06260672591344</v>
      </c>
      <c r="F75" s="49"/>
      <c r="G75" s="40">
        <v>26158</v>
      </c>
      <c r="H75" s="41">
        <v>19</v>
      </c>
      <c r="I75" s="85">
        <f t="shared" si="4"/>
        <v>3018.6029268206485</v>
      </c>
      <c r="J75" s="25">
        <f t="shared" si="5"/>
        <v>2225.2247231607184</v>
      </c>
    </row>
    <row r="76" spans="1:10" x14ac:dyDescent="0.25">
      <c r="A76" s="20"/>
      <c r="B76" s="21"/>
      <c r="C76" s="22">
        <v>97</v>
      </c>
      <c r="D76" s="50"/>
      <c r="E76" s="42">
        <f t="shared" si="3"/>
        <v>141.42149134809117</v>
      </c>
      <c r="F76" s="49"/>
      <c r="G76" s="40">
        <v>26158</v>
      </c>
      <c r="H76" s="41">
        <v>19</v>
      </c>
      <c r="I76" s="85">
        <f t="shared" si="4"/>
        <v>3010.9908492445074</v>
      </c>
      <c r="J76" s="25">
        <f t="shared" si="5"/>
        <v>2219.5777813386553</v>
      </c>
    </row>
    <row r="77" spans="1:10" x14ac:dyDescent="0.25">
      <c r="A77" s="20"/>
      <c r="B77" s="21"/>
      <c r="C77" s="22">
        <v>98</v>
      </c>
      <c r="D77" s="50"/>
      <c r="E77" s="42">
        <f t="shared" si="3"/>
        <v>141.7772015358006</v>
      </c>
      <c r="F77" s="49"/>
      <c r="G77" s="40">
        <v>26158</v>
      </c>
      <c r="H77" s="41">
        <v>19</v>
      </c>
      <c r="I77" s="85">
        <f t="shared" si="4"/>
        <v>3003.4841301452389</v>
      </c>
      <c r="J77" s="25">
        <f t="shared" si="5"/>
        <v>2214.0089986240641</v>
      </c>
    </row>
    <row r="78" spans="1:10" x14ac:dyDescent="0.25">
      <c r="A78" s="20"/>
      <c r="B78" s="21"/>
      <c r="C78" s="22">
        <v>99</v>
      </c>
      <c r="D78" s="50"/>
      <c r="E78" s="42">
        <f t="shared" si="3"/>
        <v>142.12980174624195</v>
      </c>
      <c r="F78" s="49"/>
      <c r="G78" s="40">
        <v>26158</v>
      </c>
      <c r="H78" s="41">
        <v>19</v>
      </c>
      <c r="I78" s="85">
        <f t="shared" si="4"/>
        <v>2996.0801253593395</v>
      </c>
      <c r="J78" s="25">
        <f t="shared" si="5"/>
        <v>2208.5164134713195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142.47935449311595</v>
      </c>
      <c r="F79" s="49"/>
      <c r="G79" s="40">
        <v>26158</v>
      </c>
      <c r="H79" s="41">
        <v>19</v>
      </c>
      <c r="I79" s="85">
        <f t="shared" si="4"/>
        <v>2988.7762844682466</v>
      </c>
      <c r="J79" s="25">
        <f t="shared" si="5"/>
        <v>2203.0981338785209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142.82592042397994</v>
      </c>
      <c r="F80" s="49"/>
      <c r="G80" s="40">
        <v>26158</v>
      </c>
      <c r="H80" s="41">
        <v>19</v>
      </c>
      <c r="I80" s="85">
        <f t="shared" si="4"/>
        <v>2981.5701465387356</v>
      </c>
      <c r="J80" s="25">
        <f t="shared" si="5"/>
        <v>2197.7523342275485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143.16955839379389</v>
      </c>
      <c r="F81" s="49"/>
      <c r="G81" s="40">
        <v>26158</v>
      </c>
      <c r="H81" s="41">
        <v>19</v>
      </c>
      <c r="I81" s="85">
        <f t="shared" si="4"/>
        <v>2974.4593360982385</v>
      </c>
      <c r="J81" s="25">
        <f t="shared" si="5"/>
        <v>2192.4772522983963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143.51032553487821</v>
      </c>
      <c r="F82" s="49"/>
      <c r="G82" s="40">
        <v>26158</v>
      </c>
      <c r="H82" s="41">
        <v>19</v>
      </c>
      <c r="I82" s="85">
        <f t="shared" si="4"/>
        <v>2967.4415593299154</v>
      </c>
      <c r="J82" s="25">
        <f t="shared" si="5"/>
        <v>2187.2711864465246</v>
      </c>
    </row>
    <row r="83" spans="1:10" x14ac:dyDescent="0.25">
      <c r="A83" s="20"/>
      <c r="B83" s="21"/>
      <c r="C83" s="22">
        <v>104</v>
      </c>
      <c r="D83" s="50"/>
      <c r="E83" s="42">
        <f t="shared" si="3"/>
        <v>143.84827732349143</v>
      </c>
      <c r="F83" s="49"/>
      <c r="G83" s="40">
        <v>26158</v>
      </c>
      <c r="H83" s="41">
        <v>19</v>
      </c>
      <c r="I83" s="85">
        <f t="shared" si="4"/>
        <v>2960.5146004734229</v>
      </c>
      <c r="J83" s="25">
        <f t="shared" si="5"/>
        <v>2182.1324929328061</v>
      </c>
    </row>
    <row r="84" spans="1:10" x14ac:dyDescent="0.25">
      <c r="A84" s="20"/>
      <c r="B84" s="21"/>
      <c r="C84" s="22">
        <v>105</v>
      </c>
      <c r="D84" s="50"/>
      <c r="E84" s="42">
        <f t="shared" si="3"/>
        <v>144.1834676432232</v>
      </c>
      <c r="F84" s="49"/>
      <c r="G84" s="40">
        <v>26158</v>
      </c>
      <c r="H84" s="41">
        <v>19</v>
      </c>
      <c r="I84" s="85">
        <f t="shared" si="4"/>
        <v>2953.6763184183119</v>
      </c>
      <c r="J84" s="25">
        <f t="shared" si="5"/>
        <v>2177.0595833963735</v>
      </c>
    </row>
    <row r="85" spans="1:10" x14ac:dyDescent="0.25">
      <c r="A85" s="32"/>
      <c r="B85" s="33"/>
      <c r="C85" s="22">
        <v>106</v>
      </c>
      <c r="D85" s="51"/>
      <c r="E85" s="42">
        <f t="shared" si="3"/>
        <v>144.51594884538162</v>
      </c>
      <c r="F85" s="49"/>
      <c r="G85" s="40">
        <v>26158</v>
      </c>
      <c r="H85" s="41">
        <v>19</v>
      </c>
      <c r="I85" s="85">
        <f t="shared" si="4"/>
        <v>2946.9246434780084</v>
      </c>
      <c r="J85" s="36">
        <f t="shared" si="5"/>
        <v>2172.0509224614302</v>
      </c>
    </row>
    <row r="86" spans="1:10" x14ac:dyDescent="0.25">
      <c r="A86" s="20"/>
      <c r="B86" s="21"/>
      <c r="C86" s="22">
        <v>107</v>
      </c>
      <c r="D86" s="50"/>
      <c r="E86" s="42">
        <f t="shared" si="3"/>
        <v>144.8457718065462</v>
      </c>
      <c r="F86" s="49"/>
      <c r="G86" s="40">
        <v>26158</v>
      </c>
      <c r="H86" s="41">
        <v>19</v>
      </c>
      <c r="I86" s="85">
        <f t="shared" si="4"/>
        <v>2940.2575743331217</v>
      </c>
      <c r="J86" s="25">
        <f t="shared" si="5"/>
        <v>2167.1050254696747</v>
      </c>
    </row>
    <row r="87" spans="1:10" x14ac:dyDescent="0.25">
      <c r="A87" s="20"/>
      <c r="B87" s="21"/>
      <c r="C87" s="22">
        <v>108</v>
      </c>
      <c r="D87" s="50"/>
      <c r="E87" s="42">
        <f t="shared" si="3"/>
        <v>145.17298598344337</v>
      </c>
      <c r="F87" s="49"/>
      <c r="G87" s="40">
        <v>26158</v>
      </c>
      <c r="H87" s="41">
        <v>19</v>
      </c>
      <c r="I87" s="85">
        <f t="shared" si="4"/>
        <v>2933.6731751336797</v>
      </c>
      <c r="J87" s="25">
        <f t="shared" si="5"/>
        <v>2162.2204563306227</v>
      </c>
    </row>
    <row r="88" spans="1:10" x14ac:dyDescent="0.25">
      <c r="A88" s="20"/>
      <c r="B88" s="21"/>
      <c r="C88" s="22">
        <v>109</v>
      </c>
      <c r="D88" s="50"/>
      <c r="E88" s="42">
        <f t="shared" si="3"/>
        <v>145.49763946529313</v>
      </c>
      <c r="F88" s="49"/>
      <c r="G88" s="40">
        <v>26158</v>
      </c>
      <c r="H88" s="41">
        <v>19</v>
      </c>
      <c r="I88" s="85">
        <f t="shared" si="4"/>
        <v>2927.1695727505839</v>
      </c>
      <c r="J88" s="25">
        <f t="shared" si="5"/>
        <v>2157.3958254826289</v>
      </c>
    </row>
    <row r="89" spans="1:10" x14ac:dyDescent="0.25">
      <c r="A89" s="20"/>
      <c r="B89" s="21"/>
      <c r="C89" s="22">
        <v>110</v>
      </c>
      <c r="D89" s="50"/>
      <c r="E89" s="42">
        <f t="shared" si="3"/>
        <v>145.81977902376562</v>
      </c>
      <c r="F89" s="49"/>
      <c r="G89" s="40">
        <v>26158</v>
      </c>
      <c r="H89" s="41">
        <v>19</v>
      </c>
      <c r="I89" s="85">
        <f t="shared" si="4"/>
        <v>2920.7449541672827</v>
      </c>
      <c r="J89" s="25">
        <f t="shared" si="5"/>
        <v>2152.6297879579242</v>
      </c>
    </row>
    <row r="90" spans="1:10" x14ac:dyDescent="0.25">
      <c r="A90" s="20"/>
      <c r="B90" s="21"/>
      <c r="C90" s="22">
        <v>111</v>
      </c>
      <c r="D90" s="50"/>
      <c r="E90" s="42">
        <f t="shared" si="3"/>
        <v>146.13945016067652</v>
      </c>
      <c r="F90" s="49"/>
      <c r="G90" s="40">
        <v>26158</v>
      </c>
      <c r="H90" s="41">
        <v>19</v>
      </c>
      <c r="I90" s="85">
        <f t="shared" si="4"/>
        <v>2914.39756400327</v>
      </c>
      <c r="J90" s="25">
        <f t="shared" si="5"/>
        <v>2147.9210415454522</v>
      </c>
    </row>
    <row r="91" spans="1:10" x14ac:dyDescent="0.25">
      <c r="A91" s="20"/>
      <c r="B91" s="21"/>
      <c r="C91" s="22">
        <v>112</v>
      </c>
      <c r="D91" s="50"/>
      <c r="E91" s="42">
        <f t="shared" si="3"/>
        <v>146.45669715354435</v>
      </c>
      <c r="F91" s="49"/>
      <c r="G91" s="40">
        <v>26158</v>
      </c>
      <c r="H91" s="41">
        <v>19</v>
      </c>
      <c r="I91" s="85">
        <f t="shared" si="4"/>
        <v>2908.1257021615825</v>
      </c>
      <c r="J91" s="25">
        <f t="shared" si="5"/>
        <v>2143.2683250456839</v>
      </c>
    </row>
    <row r="92" spans="1:10" x14ac:dyDescent="0.25">
      <c r="A92" s="20"/>
      <c r="B92" s="21"/>
      <c r="C92" s="22">
        <v>113</v>
      </c>
      <c r="D92" s="50"/>
      <c r="E92" s="42">
        <f t="shared" si="3"/>
        <v>146.77156309912218</v>
      </c>
      <c r="F92" s="49"/>
      <c r="G92" s="40">
        <v>26158</v>
      </c>
      <c r="H92" s="41">
        <v>19</v>
      </c>
      <c r="I92" s="85">
        <f t="shared" si="4"/>
        <v>2901.927721593031</v>
      </c>
      <c r="J92" s="25">
        <f t="shared" si="5"/>
        <v>2138.6704166120408</v>
      </c>
    </row>
    <row r="93" spans="1:10" x14ac:dyDescent="0.25">
      <c r="A93" s="20"/>
      <c r="B93" s="21"/>
      <c r="C93" s="22">
        <v>114</v>
      </c>
      <c r="D93" s="50"/>
      <c r="E93" s="42">
        <f t="shared" si="3"/>
        <v>147.0840899550119</v>
      </c>
      <c r="F93" s="49"/>
      <c r="G93" s="40">
        <v>26158</v>
      </c>
      <c r="H93" s="41">
        <v>19</v>
      </c>
      <c r="I93" s="85">
        <f t="shared" si="4"/>
        <v>2895.8020261703487</v>
      </c>
      <c r="J93" s="25">
        <f t="shared" si="5"/>
        <v>2134.1261321738489</v>
      </c>
    </row>
    <row r="94" spans="1:10" x14ac:dyDescent="0.25">
      <c r="A94" s="20"/>
      <c r="B94" s="21"/>
      <c r="C94" s="22">
        <v>115</v>
      </c>
      <c r="D94" s="50"/>
      <c r="E94" s="42">
        <f t="shared" si="3"/>
        <v>147.39431857946138</v>
      </c>
      <c r="F94" s="49"/>
      <c r="G94" s="40">
        <v>26158</v>
      </c>
      <c r="H94" s="41">
        <v>19</v>
      </c>
      <c r="I94" s="85">
        <f t="shared" si="4"/>
        <v>2889.7470686659235</v>
      </c>
      <c r="J94" s="25">
        <f t="shared" si="5"/>
        <v>2129.6343239361449</v>
      </c>
    </row>
    <row r="95" spans="1:10" x14ac:dyDescent="0.25">
      <c r="A95" s="20"/>
      <c r="B95" s="21"/>
      <c r="C95" s="22">
        <v>116</v>
      </c>
      <c r="D95" s="50"/>
      <c r="E95" s="42">
        <f t="shared" si="3"/>
        <v>147.70228876943847</v>
      </c>
      <c r="F95" s="49"/>
      <c r="G95" s="40">
        <v>26158</v>
      </c>
      <c r="H95" s="41">
        <v>19</v>
      </c>
      <c r="I95" s="85">
        <f t="shared" si="4"/>
        <v>2883.7613488271927</v>
      </c>
      <c r="J95" s="25">
        <f t="shared" si="5"/>
        <v>2125.1938789519231</v>
      </c>
    </row>
    <row r="96" spans="1:10" x14ac:dyDescent="0.25">
      <c r="A96" s="20"/>
      <c r="B96" s="21"/>
      <c r="C96" s="22">
        <v>117</v>
      </c>
      <c r="D96" s="50"/>
      <c r="E96" s="42">
        <f t="shared" si="3"/>
        <v>148.00803929707075</v>
      </c>
      <c r="F96" s="49"/>
      <c r="G96" s="40">
        <v>26158</v>
      </c>
      <c r="H96" s="41">
        <v>19</v>
      </c>
      <c r="I96" s="85">
        <f t="shared" si="4"/>
        <v>2877.8434115441614</v>
      </c>
      <c r="J96" s="25">
        <f t="shared" si="5"/>
        <v>2120.8037177627307</v>
      </c>
    </row>
    <row r="97" spans="1:10" x14ac:dyDescent="0.25">
      <c r="A97" s="20"/>
      <c r="B97" s="21"/>
      <c r="C97" s="22">
        <v>118</v>
      </c>
      <c r="D97" s="50"/>
      <c r="E97" s="42">
        <f t="shared" si="3"/>
        <v>148.31160794453501</v>
      </c>
      <c r="F97" s="49"/>
      <c r="G97" s="40">
        <v>26158</v>
      </c>
      <c r="H97" s="41">
        <v>19</v>
      </c>
      <c r="I97" s="85">
        <f t="shared" si="4"/>
        <v>2871.9918451038652</v>
      </c>
      <c r="J97" s="25">
        <f t="shared" si="5"/>
        <v>2116.4627931037571</v>
      </c>
    </row>
    <row r="98" spans="1:10" x14ac:dyDescent="0.25">
      <c r="A98" s="20"/>
      <c r="B98" s="21"/>
      <c r="C98" s="22">
        <v>119</v>
      </c>
      <c r="D98" s="50"/>
      <c r="E98" s="42">
        <f t="shared" si="3"/>
        <v>148.6130315374742</v>
      </c>
      <c r="F98" s="49"/>
      <c r="G98" s="40">
        <v>26158</v>
      </c>
      <c r="H98" s="41">
        <v>19</v>
      </c>
      <c r="I98" s="85">
        <f t="shared" si="4"/>
        <v>2866.2052795269392</v>
      </c>
      <c r="J98" s="25">
        <f t="shared" si="5"/>
        <v>2112.1700886698359</v>
      </c>
    </row>
    <row r="99" spans="1:10" x14ac:dyDescent="0.25">
      <c r="A99" s="20"/>
      <c r="B99" s="21"/>
      <c r="C99" s="22">
        <v>120</v>
      </c>
      <c r="D99" s="50"/>
      <c r="E99" s="42">
        <f t="shared" si="3"/>
        <v>148.91234597701634</v>
      </c>
      <c r="F99" s="49"/>
      <c r="G99" s="40">
        <v>26158</v>
      </c>
      <c r="H99" s="41">
        <v>19</v>
      </c>
      <c r="I99" s="85">
        <f t="shared" si="4"/>
        <v>2860.4823849817508</v>
      </c>
      <c r="J99" s="25">
        <f t="shared" si="5"/>
        <v>2107.9246179389843</v>
      </c>
    </row>
    <row r="100" spans="1:10" x14ac:dyDescent="0.25">
      <c r="A100" s="20"/>
      <c r="B100" s="21"/>
      <c r="C100" s="22">
        <v>121</v>
      </c>
      <c r="D100" s="50"/>
      <c r="E100" s="42">
        <f t="shared" si="3"/>
        <v>149.20958627046465</v>
      </c>
      <c r="F100" s="49"/>
      <c r="G100" s="40">
        <v>26158</v>
      </c>
      <c r="H100" s="41">
        <v>19</v>
      </c>
      <c r="I100" s="85">
        <f t="shared" si="4"/>
        <v>2854.8218702718636</v>
      </c>
      <c r="J100" s="25">
        <f t="shared" si="5"/>
        <v>2103.7254230503436</v>
      </c>
    </row>
    <row r="101" spans="1:10" x14ac:dyDescent="0.25">
      <c r="A101" s="20"/>
      <c r="B101" s="21"/>
      <c r="C101" s="22">
        <v>122</v>
      </c>
      <c r="D101" s="50"/>
      <c r="E101" s="42">
        <f t="shared" si="3"/>
        <v>149.50478656072463</v>
      </c>
      <c r="F101" s="49"/>
      <c r="G101" s="40">
        <v>26158</v>
      </c>
      <c r="H101" s="41">
        <v>19</v>
      </c>
      <c r="I101" s="85">
        <f t="shared" si="4"/>
        <v>2849.2224813928337</v>
      </c>
      <c r="J101" s="25">
        <f t="shared" si="5"/>
        <v>2099.5715737335559</v>
      </c>
    </row>
    <row r="102" spans="1:10" x14ac:dyDescent="0.25">
      <c r="A102" s="20"/>
      <c r="B102" s="21"/>
      <c r="C102" s="22">
        <v>123</v>
      </c>
      <c r="D102" s="50"/>
      <c r="E102" s="42">
        <f t="shared" si="3"/>
        <v>149.79798015453025</v>
      </c>
      <c r="F102" s="49"/>
      <c r="G102" s="40">
        <v>26158</v>
      </c>
      <c r="H102" s="41">
        <v>19</v>
      </c>
      <c r="I102" s="85">
        <f t="shared" si="4"/>
        <v>2843.6830001546155</v>
      </c>
      <c r="J102" s="25">
        <f t="shared" si="5"/>
        <v>2095.4621662868062</v>
      </c>
    </row>
    <row r="103" spans="1:10" x14ac:dyDescent="0.25">
      <c r="A103" s="20"/>
      <c r="B103" s="21"/>
      <c r="C103" s="22">
        <v>124</v>
      </c>
      <c r="D103" s="50"/>
      <c r="E103" s="42">
        <f t="shared" si="3"/>
        <v>150.08919954952722</v>
      </c>
      <c r="F103" s="49"/>
      <c r="G103" s="40">
        <v>26158</v>
      </c>
      <c r="H103" s="41">
        <v>19</v>
      </c>
      <c r="I103" s="85">
        <f t="shared" si="4"/>
        <v>2838.2022428660684</v>
      </c>
      <c r="J103" s="25">
        <f t="shared" si="5"/>
        <v>2091.3963226009409</v>
      </c>
    </row>
    <row r="104" spans="1:10" x14ac:dyDescent="0.25">
      <c r="A104" s="20"/>
      <c r="B104" s="21"/>
      <c r="C104" s="22">
        <v>125</v>
      </c>
      <c r="D104" s="50"/>
      <c r="E104" s="42">
        <f t="shared" si="3"/>
        <v>150.37847646026825</v>
      </c>
      <c r="F104" s="49"/>
      <c r="G104" s="40">
        <v>26158</v>
      </c>
      <c r="H104" s="41">
        <v>19</v>
      </c>
      <c r="I104" s="85">
        <f t="shared" si="4"/>
        <v>2832.7790590782879</v>
      </c>
      <c r="J104" s="25">
        <f t="shared" si="5"/>
        <v>2087.3731892272162</v>
      </c>
    </row>
    <row r="105" spans="1:10" x14ac:dyDescent="0.25">
      <c r="A105" s="20"/>
      <c r="B105" s="21"/>
      <c r="C105" s="22">
        <v>126</v>
      </c>
      <c r="D105" s="50"/>
      <c r="E105" s="42">
        <f t="shared" si="3"/>
        <v>150.66584184317301</v>
      </c>
      <c r="F105" s="49"/>
      <c r="G105" s="40">
        <v>26158</v>
      </c>
      <c r="H105" s="41">
        <v>19</v>
      </c>
      <c r="I105" s="85">
        <f t="shared" si="4"/>
        <v>2827.4123303836504</v>
      </c>
      <c r="J105" s="25">
        <f t="shared" si="5"/>
        <v>2083.3919364863873</v>
      </c>
    </row>
    <row r="106" spans="1:10" x14ac:dyDescent="0.25">
      <c r="A106" s="20"/>
      <c r="B106" s="21"/>
      <c r="C106" s="22">
        <v>127</v>
      </c>
      <c r="D106" s="50"/>
      <c r="E106" s="42">
        <f t="shared" si="3"/>
        <v>150.95132592050155</v>
      </c>
      <c r="F106" s="49"/>
      <c r="G106" s="40">
        <v>26158</v>
      </c>
      <c r="H106" s="41">
        <v>19</v>
      </c>
      <c r="I106" s="85">
        <f t="shared" si="4"/>
        <v>2822.1009692676844</v>
      </c>
      <c r="J106" s="25">
        <f t="shared" si="5"/>
        <v>2079.4517576169765</v>
      </c>
    </row>
    <row r="107" spans="1:10" x14ac:dyDescent="0.25">
      <c r="A107" s="20"/>
      <c r="B107" s="21"/>
      <c r="C107" s="22">
        <v>128</v>
      </c>
      <c r="D107" s="50"/>
      <c r="E107" s="42">
        <f t="shared" si="3"/>
        <v>151.23495820338687</v>
      </c>
      <c r="F107" s="49"/>
      <c r="G107" s="40">
        <v>26158</v>
      </c>
      <c r="H107" s="41">
        <v>19</v>
      </c>
      <c r="I107" s="85">
        <f t="shared" si="4"/>
        <v>2816.8439180110418</v>
      </c>
      <c r="J107" s="25">
        <f t="shared" si="5"/>
        <v>2075.5518679607135</v>
      </c>
    </row>
    <row r="108" spans="1:10" x14ac:dyDescent="0.25">
      <c r="A108" s="20"/>
      <c r="B108" s="21"/>
      <c r="C108" s="22">
        <v>129</v>
      </c>
      <c r="D108" s="50"/>
      <c r="E108" s="42">
        <f t="shared" si="3"/>
        <v>151.5167675139723</v>
      </c>
      <c r="F108" s="49"/>
      <c r="G108" s="40">
        <v>26158</v>
      </c>
      <c r="H108" s="41">
        <v>19</v>
      </c>
      <c r="I108" s="85">
        <f t="shared" si="4"/>
        <v>2811.640147638976</v>
      </c>
      <c r="J108" s="25">
        <f t="shared" si="5"/>
        <v>2071.6915041832162</v>
      </c>
    </row>
    <row r="109" spans="1:10" x14ac:dyDescent="0.25">
      <c r="A109" s="20"/>
      <c r="B109" s="21"/>
      <c r="C109" s="22">
        <v>130</v>
      </c>
      <c r="D109" s="50"/>
      <c r="E109" s="42">
        <f t="shared" si="3"/>
        <v>151.79678200669312</v>
      </c>
      <c r="F109" s="49"/>
      <c r="G109" s="40">
        <v>26158</v>
      </c>
      <c r="H109" s="41">
        <v>19</v>
      </c>
      <c r="I109" s="85">
        <f t="shared" si="4"/>
        <v>2806.4886569159489</v>
      </c>
      <c r="J109" s="25">
        <f t="shared" si="5"/>
        <v>2067.869923528152</v>
      </c>
    </row>
    <row r="110" spans="1:10" x14ac:dyDescent="0.25">
      <c r="A110" s="20"/>
      <c r="B110" s="21"/>
      <c r="C110" s="22">
        <v>131</v>
      </c>
      <c r="D110" s="50"/>
      <c r="E110" s="42">
        <f t="shared" si="3"/>
        <v>152.07502918874351</v>
      </c>
      <c r="F110" s="49"/>
      <c r="G110" s="40">
        <v>26158</v>
      </c>
      <c r="H110" s="41">
        <v>19</v>
      </c>
      <c r="I110" s="85">
        <f t="shared" si="4"/>
        <v>2801.3884713830453</v>
      </c>
      <c r="J110" s="25">
        <f t="shared" si="5"/>
        <v>2064.0864031031492</v>
      </c>
    </row>
    <row r="111" spans="1:10" x14ac:dyDescent="0.25">
      <c r="A111" s="20"/>
      <c r="B111" s="21"/>
      <c r="C111" s="22">
        <v>132</v>
      </c>
      <c r="D111" s="50"/>
      <c r="E111" s="42">
        <f t="shared" si="3"/>
        <v>152.35153593976477</v>
      </c>
      <c r="F111" s="49"/>
      <c r="G111" s="40">
        <v>26158</v>
      </c>
      <c r="H111" s="41">
        <v>19</v>
      </c>
      <c r="I111" s="85">
        <f t="shared" si="4"/>
        <v>2796.3386424360938</v>
      </c>
      <c r="J111" s="25">
        <f t="shared" si="5"/>
        <v>2060.3402391959153</v>
      </c>
    </row>
    <row r="112" spans="1:10" x14ac:dyDescent="0.25">
      <c r="A112" s="20"/>
      <c r="B112" s="21"/>
      <c r="C112" s="22">
        <v>133</v>
      </c>
      <c r="D112" s="50"/>
      <c r="E112" s="42">
        <f t="shared" si="3"/>
        <v>152.62632853079094</v>
      </c>
      <c r="F112" s="49"/>
      <c r="G112" s="40">
        <v>26158</v>
      </c>
      <c r="H112" s="41">
        <v>19</v>
      </c>
      <c r="I112" s="85">
        <f t="shared" si="4"/>
        <v>2791.3382464424358</v>
      </c>
      <c r="J112" s="25">
        <f t="shared" si="5"/>
        <v>2056.6307466190174</v>
      </c>
    </row>
    <row r="113" spans="1:10" x14ac:dyDescent="0.25">
      <c r="A113" s="20"/>
      <c r="B113" s="21"/>
      <c r="C113" s="22">
        <v>134</v>
      </c>
      <c r="D113" s="50"/>
      <c r="E113" s="42">
        <f t="shared" si="3"/>
        <v>152.89943264248447</v>
      </c>
      <c r="F113" s="49"/>
      <c r="G113" s="40">
        <v>26158</v>
      </c>
      <c r="H113" s="41">
        <v>19</v>
      </c>
      <c r="I113" s="85">
        <f t="shared" si="4"/>
        <v>2786.3863838944631</v>
      </c>
      <c r="J113" s="25">
        <f t="shared" si="5"/>
        <v>2052.9572580819454</v>
      </c>
    </row>
    <row r="114" spans="1:10" x14ac:dyDescent="0.25">
      <c r="A114" s="20"/>
      <c r="B114" s="21"/>
      <c r="C114" s="22">
        <v>135</v>
      </c>
      <c r="D114" s="50"/>
      <c r="E114" s="42">
        <f t="shared" si="3"/>
        <v>153.17087338269442</v>
      </c>
      <c r="F114" s="49"/>
      <c r="G114" s="40">
        <v>26158</v>
      </c>
      <c r="H114" s="41">
        <v>19</v>
      </c>
      <c r="I114" s="85">
        <f t="shared" si="4"/>
        <v>2781.4821785981044</v>
      </c>
      <c r="J114" s="25">
        <f t="shared" si="5"/>
        <v>2049.3191235890981</v>
      </c>
    </row>
    <row r="115" spans="1:10" x14ac:dyDescent="0.25">
      <c r="A115" s="20"/>
      <c r="B115" s="21"/>
      <c r="C115" s="22">
        <v>136</v>
      </c>
      <c r="D115" s="50"/>
      <c r="E115" s="42">
        <f t="shared" si="3"/>
        <v>153.44067530336613</v>
      </c>
      <c r="F115" s="49"/>
      <c r="G115" s="40">
        <v>26158</v>
      </c>
      <c r="H115" s="41">
        <v>19</v>
      </c>
      <c r="I115" s="85">
        <f t="shared" si="4"/>
        <v>2776.6247768945886</v>
      </c>
      <c r="J115" s="25">
        <f t="shared" si="5"/>
        <v>2045.7157098624543</v>
      </c>
    </row>
    <row r="116" spans="1:10" x14ac:dyDescent="0.25">
      <c r="A116" s="20"/>
      <c r="B116" s="21"/>
      <c r="C116" s="22">
        <v>137</v>
      </c>
      <c r="D116" s="50"/>
      <c r="E116" s="42">
        <f t="shared" si="3"/>
        <v>153.70886241683209</v>
      </c>
      <c r="F116" s="49"/>
      <c r="G116" s="40">
        <v>26158</v>
      </c>
      <c r="H116" s="41">
        <v>19</v>
      </c>
      <c r="I116" s="85">
        <f t="shared" si="4"/>
        <v>2771.8133469138502</v>
      </c>
      <c r="J116" s="25">
        <f t="shared" si="5"/>
        <v>2042.1463997877227</v>
      </c>
    </row>
    <row r="117" spans="1:10" x14ac:dyDescent="0.25">
      <c r="A117" s="20"/>
      <c r="B117" s="21"/>
      <c r="C117" s="22">
        <v>138</v>
      </c>
      <c r="D117" s="50"/>
      <c r="E117" s="42">
        <f t="shared" si="3"/>
        <v>153.97545821151002</v>
      </c>
      <c r="F117" s="49"/>
      <c r="G117" s="40">
        <v>26158</v>
      </c>
      <c r="H117" s="41">
        <v>19</v>
      </c>
      <c r="I117" s="85">
        <f t="shared" si="4"/>
        <v>2767.0470778580866</v>
      </c>
      <c r="J117" s="25">
        <f t="shared" si="5"/>
        <v>2038.6105918828534</v>
      </c>
    </row>
    <row r="118" spans="1:10" x14ac:dyDescent="0.25">
      <c r="A118" s="20"/>
      <c r="B118" s="21"/>
      <c r="C118" s="22">
        <v>139</v>
      </c>
      <c r="D118" s="50"/>
      <c r="E118" s="42">
        <f t="shared" si="3"/>
        <v>154.24048566703416</v>
      </c>
      <c r="F118" s="49"/>
      <c r="G118" s="40">
        <v>26158</v>
      </c>
      <c r="H118" s="41">
        <v>19</v>
      </c>
      <c r="I118" s="85">
        <f t="shared" si="4"/>
        <v>2762.325179314033</v>
      </c>
      <c r="J118" s="25">
        <f t="shared" si="5"/>
        <v>2035.1076997878581</v>
      </c>
    </row>
    <row r="119" spans="1:10" x14ac:dyDescent="0.25">
      <c r="A119" s="20"/>
      <c r="B119" s="21"/>
      <c r="C119" s="22">
        <v>140</v>
      </c>
      <c r="D119" s="50"/>
      <c r="E119" s="42">
        <f t="shared" si="3"/>
        <v>154.50396726884478</v>
      </c>
      <c r="F119" s="49"/>
      <c r="G119" s="40">
        <v>26158</v>
      </c>
      <c r="H119" s="41">
        <v>19</v>
      </c>
      <c r="I119" s="85">
        <f t="shared" si="4"/>
        <v>2757.6468805925815</v>
      </c>
      <c r="J119" s="25">
        <f t="shared" si="5"/>
        <v>2031.6371517749117</v>
      </c>
    </row>
    <row r="120" spans="1:10" x14ac:dyDescent="0.25">
      <c r="A120" s="20"/>
      <c r="B120" s="21"/>
      <c r="C120" s="22">
        <v>141</v>
      </c>
      <c r="D120" s="50"/>
      <c r="E120" s="42">
        <f t="shared" si="3"/>
        <v>154.76592502225759</v>
      </c>
      <c r="F120" s="49"/>
      <c r="G120" s="40">
        <v>26158</v>
      </c>
      <c r="H120" s="41">
        <v>19</v>
      </c>
      <c r="I120" s="85">
        <f t="shared" si="4"/>
        <v>2753.0114300944961</v>
      </c>
      <c r="J120" s="25">
        <f t="shared" si="5"/>
        <v>2028.1983902778156</v>
      </c>
    </row>
    <row r="121" spans="1:10" x14ac:dyDescent="0.25">
      <c r="A121" s="20"/>
      <c r="B121" s="21"/>
      <c r="C121" s="22">
        <v>142</v>
      </c>
      <c r="D121" s="50"/>
      <c r="E121" s="42">
        <f t="shared" si="3"/>
        <v>155.02638046603667</v>
      </c>
      <c r="F121" s="49"/>
      <c r="G121" s="40">
        <v>26158</v>
      </c>
      <c r="H121" s="41">
        <v>19</v>
      </c>
      <c r="I121" s="85">
        <f t="shared" si="4"/>
        <v>2748.4180947009868</v>
      </c>
      <c r="J121" s="25">
        <f t="shared" si="5"/>
        <v>2024.7908714399009</v>
      </c>
    </row>
    <row r="122" spans="1:10" x14ac:dyDescent="0.25">
      <c r="A122" s="20"/>
      <c r="B122" s="21"/>
      <c r="C122" s="22">
        <v>143</v>
      </c>
      <c r="D122" s="50"/>
      <c r="E122" s="42">
        <f t="shared" si="3"/>
        <v>155.28535468549094</v>
      </c>
      <c r="F122" s="49"/>
      <c r="G122" s="40">
        <v>26158</v>
      </c>
      <c r="H122" s="41">
        <v>19</v>
      </c>
      <c r="I122" s="85">
        <f t="shared" si="4"/>
        <v>2743.866159188</v>
      </c>
      <c r="J122" s="25">
        <f t="shared" si="5"/>
        <v>2021.4140646795249</v>
      </c>
    </row>
    <row r="123" spans="1:10" x14ac:dyDescent="0.25">
      <c r="A123" s="20"/>
      <c r="B123" s="21"/>
      <c r="C123" s="22">
        <v>144</v>
      </c>
      <c r="D123" s="50"/>
      <c r="E123" s="42">
        <f t="shared" si="3"/>
        <v>155.54286832511431</v>
      </c>
      <c r="F123" s="49"/>
      <c r="G123" s="40">
        <v>26158</v>
      </c>
      <c r="H123" s="41">
        <v>19</v>
      </c>
      <c r="I123" s="85">
        <f t="shared" si="4"/>
        <v>2739.3549256631536</v>
      </c>
      <c r="J123" s="25">
        <f t="shared" si="5"/>
        <v>2018.0674522723689</v>
      </c>
    </row>
    <row r="124" spans="1:10" x14ac:dyDescent="0.25">
      <c r="A124" s="20"/>
      <c r="B124" s="21"/>
      <c r="C124" s="22">
        <v>145</v>
      </c>
      <c r="D124" s="50"/>
      <c r="E124" s="42">
        <f t="shared" si="3"/>
        <v>155.79894160078831</v>
      </c>
      <c r="F124" s="49"/>
      <c r="G124" s="40">
        <v>26158</v>
      </c>
      <c r="H124" s="41">
        <v>19</v>
      </c>
      <c r="I124" s="85">
        <f t="shared" si="4"/>
        <v>2734.8837130242678</v>
      </c>
      <c r="J124" s="25">
        <f t="shared" si="5"/>
        <v>2014.7505289497535</v>
      </c>
    </row>
    <row r="125" spans="1:10" x14ac:dyDescent="0.25">
      <c r="A125" s="20"/>
      <c r="B125" s="21"/>
      <c r="C125" s="22">
        <v>146</v>
      </c>
      <c r="D125" s="50"/>
      <c r="E125" s="42">
        <f t="shared" si="3"/>
        <v>156.05359431156552</v>
      </c>
      <c r="F125" s="49"/>
      <c r="G125" s="40">
        <v>26158</v>
      </c>
      <c r="H125" s="41">
        <v>19</v>
      </c>
      <c r="I125" s="85">
        <f t="shared" si="4"/>
        <v>2730.4518564385335</v>
      </c>
      <c r="J125" s="25">
        <f t="shared" si="5"/>
        <v>2011.4628015122648</v>
      </c>
    </row>
    <row r="126" spans="1:10" x14ac:dyDescent="0.25">
      <c r="A126" s="20"/>
      <c r="B126" s="21"/>
      <c r="C126" s="22">
        <v>147</v>
      </c>
      <c r="D126" s="50"/>
      <c r="E126" s="42">
        <f t="shared" si="3"/>
        <v>156.30684585105084</v>
      </c>
      <c r="F126" s="49"/>
      <c r="G126" s="40">
        <v>26158</v>
      </c>
      <c r="H126" s="41">
        <v>19</v>
      </c>
      <c r="I126" s="85">
        <f t="shared" si="4"/>
        <v>2726.0587068413761</v>
      </c>
      <c r="J126" s="25">
        <f t="shared" si="5"/>
        <v>2008.2037884579941</v>
      </c>
    </row>
    <row r="127" spans="1:10" x14ac:dyDescent="0.25">
      <c r="A127" s="20"/>
      <c r="B127" s="21"/>
      <c r="C127" s="22">
        <v>148</v>
      </c>
      <c r="D127" s="50"/>
      <c r="E127" s="42">
        <f t="shared" si="3"/>
        <v>156.55871521839686</v>
      </c>
      <c r="F127" s="49"/>
      <c r="G127" s="40">
        <v>26158</v>
      </c>
      <c r="H127" s="41">
        <v>19</v>
      </c>
      <c r="I127" s="85">
        <f t="shared" si="4"/>
        <v>2721.7036304541593</v>
      </c>
      <c r="J127" s="25">
        <f t="shared" si="5"/>
        <v>2004.9730196247472</v>
      </c>
    </row>
    <row r="128" spans="1:10" x14ac:dyDescent="0.25">
      <c r="A128" s="20"/>
      <c r="B128" s="21"/>
      <c r="C128" s="22">
        <v>149</v>
      </c>
      <c r="D128" s="50"/>
      <c r="E128" s="42">
        <f t="shared" si="3"/>
        <v>156.80922102892904</v>
      </c>
      <c r="F128" s="49"/>
      <c r="G128" s="40">
        <v>26158</v>
      </c>
      <c r="H128" s="41">
        <v>19</v>
      </c>
      <c r="I128" s="85">
        <f t="shared" si="4"/>
        <v>2717.3860083198697</v>
      </c>
      <c r="J128" s="25">
        <f t="shared" si="5"/>
        <v>2001.7700358456004</v>
      </c>
    </row>
    <row r="129" spans="1:10" x14ac:dyDescent="0.25">
      <c r="A129" s="20"/>
      <c r="B129" s="21"/>
      <c r="C129" s="22">
        <v>150</v>
      </c>
      <c r="D129" s="50"/>
      <c r="E129" s="42">
        <f t="shared" si="3"/>
        <v>157.05838152441558</v>
      </c>
      <c r="F129" s="49"/>
      <c r="G129" s="40">
        <v>26158</v>
      </c>
      <c r="H129" s="41">
        <v>19</v>
      </c>
      <c r="I129" s="85">
        <f t="shared" si="4"/>
        <v>2713.1052358560178</v>
      </c>
      <c r="J129" s="25">
        <f t="shared" si="5"/>
        <v>1998.5943886172236</v>
      </c>
    </row>
    <row r="130" spans="1:10" x14ac:dyDescent="0.25">
      <c r="A130" s="20"/>
      <c r="B130" s="21"/>
      <c r="C130" s="22">
        <v>151</v>
      </c>
      <c r="D130" s="50"/>
      <c r="E130" s="42">
        <f t="shared" si="3"/>
        <v>157.30621458299586</v>
      </c>
      <c r="F130" s="49"/>
      <c r="G130" s="40">
        <v>26158</v>
      </c>
      <c r="H130" s="41">
        <v>19</v>
      </c>
      <c r="I130" s="85">
        <f t="shared" si="4"/>
        <v>2708.8607224239872</v>
      </c>
      <c r="J130" s="25">
        <f t="shared" si="5"/>
        <v>1995.4456397804058</v>
      </c>
    </row>
    <row r="131" spans="1:10" x14ac:dyDescent="0.25">
      <c r="A131" s="20"/>
      <c r="B131" s="21"/>
      <c r="C131" s="22">
        <v>152</v>
      </c>
      <c r="D131" s="50"/>
      <c r="E131" s="42">
        <f t="shared" si="3"/>
        <v>157.55273772878164</v>
      </c>
      <c r="F131" s="49"/>
      <c r="G131" s="40">
        <v>26158</v>
      </c>
      <c r="H131" s="41">
        <v>19</v>
      </c>
      <c r="I131" s="85">
        <f t="shared" si="4"/>
        <v>2704.6518909141278</v>
      </c>
      <c r="J131" s="25">
        <f t="shared" si="5"/>
        <v>1992.3233612122608</v>
      </c>
    </row>
    <row r="132" spans="1:10" x14ac:dyDescent="0.25">
      <c r="A132" s="20"/>
      <c r="B132" s="21"/>
      <c r="C132" s="22">
        <v>153</v>
      </c>
      <c r="D132" s="50"/>
      <c r="E132" s="42">
        <f t="shared" si="3"/>
        <v>157.79796814114295</v>
      </c>
      <c r="F132" s="49"/>
      <c r="G132" s="40">
        <v>26158</v>
      </c>
      <c r="H132" s="41">
        <v>19</v>
      </c>
      <c r="I132" s="85">
        <f t="shared" si="4"/>
        <v>2700.4781773459104</v>
      </c>
      <c r="J132" s="25">
        <f t="shared" si="5"/>
        <v>1989.2271345296067</v>
      </c>
    </row>
    <row r="133" spans="1:10" x14ac:dyDescent="0.25">
      <c r="A133" s="20"/>
      <c r="B133" s="21"/>
      <c r="C133" s="22">
        <v>154</v>
      </c>
      <c r="D133" s="50"/>
      <c r="E133" s="42">
        <f t="shared" si="3"/>
        <v>158.04192266369202</v>
      </c>
      <c r="F133" s="49"/>
      <c r="G133" s="40">
        <v>26158</v>
      </c>
      <c r="H133" s="41">
        <v>19</v>
      </c>
      <c r="I133" s="85">
        <f t="shared" si="4"/>
        <v>2696.3390304825039</v>
      </c>
      <c r="J133" s="25">
        <f t="shared" si="5"/>
        <v>1986.156550803044</v>
      </c>
    </row>
    <row r="134" spans="1:10" x14ac:dyDescent="0.25">
      <c r="A134" s="20"/>
      <c r="B134" s="21"/>
      <c r="C134" s="22">
        <v>155</v>
      </c>
      <c r="D134" s="50"/>
      <c r="E134" s="42">
        <f t="shared" si="3"/>
        <v>158.28461781297582</v>
      </c>
      <c r="F134" s="49"/>
      <c r="G134" s="40">
        <v>26158</v>
      </c>
      <c r="H134" s="41">
        <v>19</v>
      </c>
      <c r="I134" s="85">
        <f t="shared" si="4"/>
        <v>2692.2339114591628</v>
      </c>
      <c r="J134" s="25">
        <f t="shared" si="5"/>
        <v>1983.1112102812776</v>
      </c>
    </row>
    <row r="135" spans="1:10" x14ac:dyDescent="0.25">
      <c r="A135" s="20"/>
      <c r="B135" s="21"/>
      <c r="C135" s="22">
        <v>156</v>
      </c>
      <c r="D135" s="50"/>
      <c r="E135" s="42">
        <f t="shared" si="3"/>
        <v>158.52606978688985</v>
      </c>
      <c r="F135" s="49"/>
      <c r="G135" s="40">
        <v>26158</v>
      </c>
      <c r="H135" s="41">
        <v>19</v>
      </c>
      <c r="I135" s="85">
        <f t="shared" si="4"/>
        <v>2688.1622934248335</v>
      </c>
      <c r="J135" s="25">
        <f t="shared" si="5"/>
        <v>1980.0907221252471</v>
      </c>
    </row>
    <row r="136" spans="1:10" x14ac:dyDescent="0.25">
      <c r="A136" s="20"/>
      <c r="B136" s="21"/>
      <c r="C136" s="22">
        <v>157</v>
      </c>
      <c r="D136" s="50"/>
      <c r="E136" s="42">
        <f t="shared" si="3"/>
        <v>158.76629447282252</v>
      </c>
      <c r="F136" s="49"/>
      <c r="G136" s="40">
        <v>26158</v>
      </c>
      <c r="H136" s="41">
        <v>19</v>
      </c>
      <c r="I136" s="85">
        <f t="shared" si="4"/>
        <v>2684.123661196435</v>
      </c>
      <c r="J136" s="25">
        <f t="shared" si="5"/>
        <v>1977.0947041516577</v>
      </c>
    </row>
    <row r="137" spans="1:10" x14ac:dyDescent="0.25">
      <c r="A137" s="20"/>
      <c r="B137" s="21"/>
      <c r="C137" s="22">
        <v>158</v>
      </c>
      <c r="D137" s="50"/>
      <c r="E137" s="42">
        <f t="shared" si="3"/>
        <v>159.00530745554121</v>
      </c>
      <c r="F137" s="49"/>
      <c r="G137" s="40">
        <v>26158</v>
      </c>
      <c r="H137" s="41">
        <v>19</v>
      </c>
      <c r="I137" s="85">
        <f t="shared" si="4"/>
        <v>2680.1175109252886</v>
      </c>
      <c r="J137" s="25">
        <f t="shared" si="5"/>
        <v>1974.1227825855256</v>
      </c>
    </row>
    <row r="138" spans="1:10" x14ac:dyDescent="0.25">
      <c r="A138" s="20"/>
      <c r="B138" s="21"/>
      <c r="C138" s="22">
        <v>159</v>
      </c>
      <c r="D138" s="50"/>
      <c r="E138" s="42">
        <f t="shared" ref="E138:E201" si="6">(5.6*LN(C138)+(C138)/108)/0.1875</f>
        <v>159.24312402482943</v>
      </c>
      <c r="F138" s="49"/>
      <c r="G138" s="40">
        <v>26158</v>
      </c>
      <c r="H138" s="41">
        <v>19</v>
      </c>
      <c r="I138" s="85">
        <f t="shared" ref="I138:I201" si="7">12*1.348*(1/E138*G138)+H138</f>
        <v>2676.1433497751818</v>
      </c>
      <c r="J138" s="25">
        <f t="shared" ref="J138:J201" si="8">12*(1/E138*G138)</f>
        <v>1971.1745918213514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159.47975918288483</v>
      </c>
      <c r="F139" s="49"/>
      <c r="G139" s="40">
        <v>26158</v>
      </c>
      <c r="H139" s="41">
        <v>19</v>
      </c>
      <c r="I139" s="85">
        <f t="shared" si="7"/>
        <v>2672.2006956115974</v>
      </c>
      <c r="J139" s="25">
        <f t="shared" si="8"/>
        <v>1968.2497741925795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159.71522765148657</v>
      </c>
      <c r="F140" s="49"/>
      <c r="G140" s="40">
        <v>26158</v>
      </c>
      <c r="H140" s="41">
        <v>19</v>
      </c>
      <c r="I140" s="85">
        <f t="shared" si="7"/>
        <v>2668.2890767016456</v>
      </c>
      <c r="J140" s="25">
        <f t="shared" si="8"/>
        <v>1965.3479797489952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159.94954387894052</v>
      </c>
      <c r="F141" s="49"/>
      <c r="G141" s="40">
        <v>26158</v>
      </c>
      <c r="H141" s="41">
        <v>19</v>
      </c>
      <c r="I141" s="85">
        <f t="shared" si="7"/>
        <v>2664.4080314242833</v>
      </c>
      <c r="J141" s="25">
        <f t="shared" si="8"/>
        <v>1962.468866041753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160.18272204681134</v>
      </c>
      <c r="F142" s="49"/>
      <c r="G142" s="40">
        <v>26158</v>
      </c>
      <c r="H142" s="41">
        <v>19</v>
      </c>
      <c r="I142" s="85">
        <f t="shared" si="7"/>
        <v>2660.5571079903684</v>
      </c>
      <c r="J142" s="25">
        <f t="shared" si="8"/>
        <v>1959.6120979157035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160.41477607644816</v>
      </c>
      <c r="F143" s="49"/>
      <c r="G143" s="40">
        <v>26158</v>
      </c>
      <c r="H143" s="41">
        <v>19</v>
      </c>
      <c r="I143" s="85">
        <f t="shared" si="7"/>
        <v>2656.7358641722008</v>
      </c>
      <c r="J143" s="25">
        <f t="shared" si="8"/>
        <v>1956.7773473087541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160.64571963531213</v>
      </c>
      <c r="F144" s="49"/>
      <c r="G144" s="40">
        <v>26158</v>
      </c>
      <c r="H144" s="41">
        <v>19</v>
      </c>
      <c r="I144" s="85">
        <f t="shared" si="7"/>
        <v>2652.9438670421309</v>
      </c>
      <c r="J144" s="25">
        <f t="shared" si="8"/>
        <v>1953.9642930579603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160.87556614311296</v>
      </c>
      <c r="F145" s="49"/>
      <c r="G145" s="40">
        <v>26158</v>
      </c>
      <c r="H145" s="41">
        <v>19</v>
      </c>
      <c r="I145" s="85">
        <f t="shared" si="7"/>
        <v>2649.1806927199073</v>
      </c>
      <c r="J145" s="25">
        <f t="shared" si="8"/>
        <v>1951.1726207120969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161.10432877776068</v>
      </c>
      <c r="F146" s="49"/>
      <c r="G146" s="40">
        <v>26158</v>
      </c>
      <c r="H146" s="41">
        <v>19</v>
      </c>
      <c r="I146" s="85">
        <f t="shared" si="7"/>
        <v>2645.445926128401</v>
      </c>
      <c r="J146" s="25">
        <f t="shared" si="8"/>
        <v>1948.4020223504456</v>
      </c>
    </row>
    <row r="147" spans="1:10" x14ac:dyDescent="0.25">
      <c r="A147" s="20"/>
      <c r="B147" s="21"/>
      <c r="C147" s="22">
        <v>168</v>
      </c>
      <c r="D147" s="50"/>
      <c r="E147" s="42">
        <f t="shared" si="6"/>
        <v>161.33202048114029</v>
      </c>
      <c r="F147" s="49"/>
      <c r="G147" s="40">
        <v>26158</v>
      </c>
      <c r="H147" s="41">
        <v>19</v>
      </c>
      <c r="I147" s="85">
        <f t="shared" si="7"/>
        <v>2641.7391607573904</v>
      </c>
      <c r="J147" s="25">
        <f t="shared" si="8"/>
        <v>1945.6521964075596</v>
      </c>
    </row>
    <row r="148" spans="1:10" x14ac:dyDescent="0.25">
      <c r="A148" s="20"/>
      <c r="B148" s="21"/>
      <c r="C148" s="22">
        <v>169</v>
      </c>
      <c r="D148" s="50"/>
      <c r="E148" s="42">
        <f t="shared" si="6"/>
        <v>161.55865396471481</v>
      </c>
      <c r="F148" s="49"/>
      <c r="G148" s="40">
        <v>26158</v>
      </c>
      <c r="H148" s="41">
        <v>19</v>
      </c>
      <c r="I148" s="85">
        <f t="shared" si="7"/>
        <v>2638.0599984350824</v>
      </c>
      <c r="J148" s="25">
        <f t="shared" si="8"/>
        <v>1942.9228475037703</v>
      </c>
    </row>
    <row r="149" spans="1:10" x14ac:dyDescent="0.25">
      <c r="A149" s="20"/>
      <c r="B149" s="21"/>
      <c r="C149" s="22">
        <v>170</v>
      </c>
      <c r="D149" s="50"/>
      <c r="E149" s="42">
        <f t="shared" si="6"/>
        <v>161.78424171496286</v>
      </c>
      <c r="F149" s="49"/>
      <c r="G149" s="40">
        <v>26158</v>
      </c>
      <c r="H149" s="41">
        <v>19</v>
      </c>
      <c r="I149" s="85">
        <f t="shared" si="7"/>
        <v>2634.4080491070845</v>
      </c>
      <c r="J149" s="25">
        <f t="shared" si="8"/>
        <v>1940.2136862812197</v>
      </c>
    </row>
    <row r="150" spans="1:10" x14ac:dyDescent="0.25">
      <c r="A150" s="20"/>
      <c r="B150" s="21"/>
      <c r="C150" s="22">
        <v>171</v>
      </c>
      <c r="D150" s="50"/>
      <c r="E150" s="42">
        <f t="shared" si="6"/>
        <v>162.00879599865721</v>
      </c>
      <c r="F150" s="49"/>
      <c r="G150" s="40">
        <v>26158</v>
      </c>
      <c r="H150" s="41">
        <v>19</v>
      </c>
      <c r="I150" s="85">
        <f t="shared" si="7"/>
        <v>2630.7829306225267</v>
      </c>
      <c r="J150" s="25">
        <f t="shared" si="8"/>
        <v>1937.5244292451978</v>
      </c>
    </row>
    <row r="151" spans="1:10" x14ac:dyDescent="0.25">
      <c r="A151" s="20"/>
      <c r="B151" s="21"/>
      <c r="C151" s="22">
        <v>172</v>
      </c>
      <c r="D151" s="50"/>
      <c r="E151" s="42">
        <f t="shared" si="6"/>
        <v>162.23232886798894</v>
      </c>
      <c r="F151" s="49"/>
      <c r="G151" s="40">
        <v>26158</v>
      </c>
      <c r="H151" s="41">
        <v>19</v>
      </c>
      <c r="I151" s="85">
        <f t="shared" si="7"/>
        <v>2627.1842685270781</v>
      </c>
      <c r="J151" s="25">
        <f t="shared" si="8"/>
        <v>1934.8547986105918</v>
      </c>
    </row>
    <row r="152" spans="1:10" x14ac:dyDescent="0.25">
      <c r="A152" s="20"/>
      <c r="B152" s="21"/>
      <c r="C152" s="22">
        <v>173</v>
      </c>
      <c r="D152" s="50"/>
      <c r="E152" s="42">
        <f t="shared" si="6"/>
        <v>162.45485216554354</v>
      </c>
      <c r="F152" s="49"/>
      <c r="G152" s="40">
        <v>26158</v>
      </c>
      <c r="H152" s="41">
        <v>19</v>
      </c>
      <c r="I152" s="85">
        <f t="shared" si="7"/>
        <v>2623.6116958625735</v>
      </c>
      <c r="J152" s="25">
        <f t="shared" si="8"/>
        <v>1932.2045221532444</v>
      </c>
    </row>
    <row r="153" spans="1:10" x14ac:dyDescent="0.25">
      <c r="A153" s="20"/>
      <c r="B153" s="21"/>
      <c r="C153" s="22">
        <v>174</v>
      </c>
      <c r="D153" s="50"/>
      <c r="E153" s="42">
        <f t="shared" si="6"/>
        <v>162.67637752913319</v>
      </c>
      <c r="F153" s="49"/>
      <c r="G153" s="40">
        <v>26158</v>
      </c>
      <c r="H153" s="41">
        <v>19</v>
      </c>
      <c r="I153" s="85">
        <f t="shared" si="7"/>
        <v>2620.0648529730302</v>
      </c>
      <c r="J153" s="25">
        <f t="shared" si="8"/>
        <v>1929.573333066046</v>
      </c>
    </row>
    <row r="154" spans="1:10" x14ac:dyDescent="0.25">
      <c r="A154" s="20"/>
      <c r="B154" s="21"/>
      <c r="C154" s="22">
        <v>175</v>
      </c>
      <c r="D154" s="50"/>
      <c r="E154" s="42">
        <f t="shared" si="6"/>
        <v>162.89691639649092</v>
      </c>
      <c r="F154" s="49"/>
      <c r="G154" s="40">
        <v>26158</v>
      </c>
      <c r="H154" s="41">
        <v>19</v>
      </c>
      <c r="I154" s="85">
        <f t="shared" si="7"/>
        <v>2616.543387316784</v>
      </c>
      <c r="J154" s="25">
        <f t="shared" si="8"/>
        <v>1926.9609698195727</v>
      </c>
    </row>
    <row r="155" spans="1:10" x14ac:dyDescent="0.25">
      <c r="A155" s="20"/>
      <c r="B155" s="21"/>
      <c r="C155" s="22">
        <v>176</v>
      </c>
      <c r="D155" s="50"/>
      <c r="E155" s="42">
        <f t="shared" si="6"/>
        <v>163.11648000983081</v>
      </c>
      <c r="F155" s="49"/>
      <c r="G155" s="40">
        <v>26158</v>
      </c>
      <c r="H155" s="41">
        <v>19</v>
      </c>
      <c r="I155" s="85">
        <f t="shared" si="7"/>
        <v>2613.0469532845391</v>
      </c>
      <c r="J155" s="25">
        <f t="shared" si="8"/>
        <v>1924.3671760271059</v>
      </c>
    </row>
    <row r="156" spans="1:10" x14ac:dyDescent="0.25">
      <c r="A156" s="20"/>
      <c r="B156" s="21"/>
      <c r="C156" s="22">
        <v>177</v>
      </c>
      <c r="D156" s="50"/>
      <c r="E156" s="42">
        <f t="shared" si="6"/>
        <v>163.33507942027907</v>
      </c>
      <c r="F156" s="49"/>
      <c r="G156" s="40">
        <v>26158</v>
      </c>
      <c r="H156" s="41">
        <v>19</v>
      </c>
      <c r="I156" s="85">
        <f t="shared" si="7"/>
        <v>2609.5752120231045</v>
      </c>
      <c r="J156" s="25">
        <f t="shared" si="8"/>
        <v>1921.7917003138755</v>
      </c>
    </row>
    <row r="157" spans="1:10" x14ac:dyDescent="0.25">
      <c r="A157" s="20"/>
      <c r="B157" s="21"/>
      <c r="C157" s="22">
        <v>178</v>
      </c>
      <c r="D157" s="50"/>
      <c r="E157" s="42">
        <f t="shared" si="6"/>
        <v>163.55272549218037</v>
      </c>
      <c r="F157" s="49"/>
      <c r="G157" s="40">
        <v>26158</v>
      </c>
      <c r="H157" s="41">
        <v>19</v>
      </c>
      <c r="I157" s="85">
        <f t="shared" si="7"/>
        <v>2606.1278312646059</v>
      </c>
      <c r="J157" s="25">
        <f t="shared" si="8"/>
        <v>1919.2342961903603</v>
      </c>
    </row>
    <row r="158" spans="1:10" x14ac:dyDescent="0.25">
      <c r="A158" s="20"/>
      <c r="B158" s="21"/>
      <c r="C158" s="22">
        <v>179</v>
      </c>
      <c r="D158" s="50"/>
      <c r="E158" s="42">
        <f t="shared" si="6"/>
        <v>163.76942890728338</v>
      </c>
      <c r="F158" s="49"/>
      <c r="G158" s="40">
        <v>26158</v>
      </c>
      <c r="H158" s="41">
        <v>19</v>
      </c>
      <c r="I158" s="85">
        <f t="shared" si="7"/>
        <v>2602.7044851609785</v>
      </c>
      <c r="J158" s="25">
        <f t="shared" si="8"/>
        <v>1916.6947219295089</v>
      </c>
    </row>
    <row r="159" spans="1:10" x14ac:dyDescent="0.25">
      <c r="A159" s="20"/>
      <c r="B159" s="21"/>
      <c r="C159" s="22">
        <v>180</v>
      </c>
      <c r="D159" s="50"/>
      <c r="E159" s="42">
        <f t="shared" si="6"/>
        <v>163.98520016880983</v>
      </c>
      <c r="F159" s="49"/>
      <c r="G159" s="40">
        <v>26158</v>
      </c>
      <c r="H159" s="41">
        <v>19</v>
      </c>
      <c r="I159" s="85">
        <f t="shared" si="7"/>
        <v>2599.304854123538</v>
      </c>
      <c r="J159" s="25">
        <f t="shared" si="8"/>
        <v>1914.1727404477283</v>
      </c>
    </row>
    <row r="160" spans="1:10" x14ac:dyDescent="0.25">
      <c r="A160" s="20"/>
      <c r="B160" s="21"/>
      <c r="C160" s="22">
        <v>181</v>
      </c>
      <c r="D160" s="50"/>
      <c r="E160" s="42">
        <f t="shared" si="6"/>
        <v>164.20004960541095</v>
      </c>
      <c r="F160" s="49"/>
      <c r="G160" s="40">
        <v>26158</v>
      </c>
      <c r="H160" s="41">
        <v>19</v>
      </c>
      <c r="I160" s="85">
        <f t="shared" si="7"/>
        <v>2595.9286246674578</v>
      </c>
      <c r="J160" s="25">
        <f t="shared" si="8"/>
        <v>1911.6681191895086</v>
      </c>
    </row>
    <row r="161" spans="1:10" x14ac:dyDescent="0.25">
      <c r="A161" s="20"/>
      <c r="B161" s="21"/>
      <c r="C161" s="22">
        <v>182</v>
      </c>
      <c r="D161" s="50"/>
      <c r="E161" s="42">
        <f t="shared" si="6"/>
        <v>164.41398737501459</v>
      </c>
      <c r="F161" s="49"/>
      <c r="G161" s="40">
        <v>26158</v>
      </c>
      <c r="H161" s="41">
        <v>19</v>
      </c>
      <c r="I161" s="85">
        <f t="shared" si="7"/>
        <v>2592.5754892609698</v>
      </c>
      <c r="J161" s="25">
        <f t="shared" si="8"/>
        <v>1909.1806300155558</v>
      </c>
    </row>
    <row r="162" spans="1:10" x14ac:dyDescent="0.25">
      <c r="A162" s="20"/>
      <c r="B162" s="21"/>
      <c r="C162" s="22">
        <v>183</v>
      </c>
      <c r="D162" s="50"/>
      <c r="E162" s="42">
        <f t="shared" si="6"/>
        <v>164.62702346856747</v>
      </c>
      <c r="F162" s="49"/>
      <c r="G162" s="40">
        <v>26158</v>
      </c>
      <c r="H162" s="41">
        <v>19</v>
      </c>
      <c r="I162" s="85">
        <f t="shared" si="7"/>
        <v>2589.2451461791106</v>
      </c>
      <c r="J162" s="25">
        <f t="shared" si="8"/>
        <v>1906.7100490942953</v>
      </c>
    </row>
    <row r="163" spans="1:10" x14ac:dyDescent="0.25">
      <c r="A163" s="20"/>
      <c r="B163" s="21"/>
      <c r="C163" s="22">
        <v>184</v>
      </c>
      <c r="D163" s="50"/>
      <c r="E163" s="42">
        <f t="shared" si="6"/>
        <v>164.83916771367478</v>
      </c>
      <c r="F163" s="49"/>
      <c r="G163" s="40">
        <v>26158</v>
      </c>
      <c r="H163" s="41">
        <v>19</v>
      </c>
      <c r="I163" s="85">
        <f t="shared" si="7"/>
        <v>2585.9372993618781</v>
      </c>
      <c r="J163" s="25">
        <f t="shared" si="8"/>
        <v>1904.2561567966452</v>
      </c>
    </row>
    <row r="164" spans="1:10" x14ac:dyDescent="0.25">
      <c r="A164" s="20"/>
      <c r="B164" s="21"/>
      <c r="C164" s="22">
        <v>185</v>
      </c>
      <c r="D164" s="50"/>
      <c r="E164" s="42">
        <f t="shared" si="6"/>
        <v>165.05042977814173</v>
      </c>
      <c r="F164" s="49"/>
      <c r="G164" s="40">
        <v>26158</v>
      </c>
      <c r="H164" s="41">
        <v>19</v>
      </c>
      <c r="I164" s="85">
        <f t="shared" si="7"/>
        <v>2582.6516582766089</v>
      </c>
      <c r="J164" s="25">
        <f t="shared" si="8"/>
        <v>1901.8187375939233</v>
      </c>
    </row>
    <row r="165" spans="1:10" x14ac:dyDescent="0.25">
      <c r="A165" s="20"/>
      <c r="B165" s="21"/>
      <c r="C165" s="22">
        <v>186</v>
      </c>
      <c r="D165" s="50"/>
      <c r="E165" s="42">
        <f t="shared" si="6"/>
        <v>165.26081917341946</v>
      </c>
      <c r="F165" s="49"/>
      <c r="G165" s="40">
        <v>26158</v>
      </c>
      <c r="H165" s="41">
        <v>19</v>
      </c>
      <c r="I165" s="85">
        <f t="shared" si="7"/>
        <v>2579.3879377844482</v>
      </c>
      <c r="J165" s="25">
        <f t="shared" si="8"/>
        <v>1899.3975799587893</v>
      </c>
    </row>
    <row r="166" spans="1:10" x14ac:dyDescent="0.25">
      <c r="A166" s="20"/>
      <c r="B166" s="21"/>
      <c r="C166" s="22">
        <v>187</v>
      </c>
      <c r="D166" s="50"/>
      <c r="E166" s="42">
        <f t="shared" si="6"/>
        <v>165.4703452579582</v>
      </c>
      <c r="F166" s="49"/>
      <c r="G166" s="40">
        <v>26158</v>
      </c>
      <c r="H166" s="41">
        <v>19</v>
      </c>
      <c r="I166" s="85">
        <f t="shared" si="7"/>
        <v>2576.1458580107715</v>
      </c>
      <c r="J166" s="25">
        <f t="shared" si="8"/>
        <v>1896.992476269118</v>
      </c>
    </row>
    <row r="167" spans="1:10" x14ac:dyDescent="0.25">
      <c r="A167" s="20"/>
      <c r="B167" s="21"/>
      <c r="C167" s="22">
        <v>188</v>
      </c>
      <c r="D167" s="50"/>
      <c r="E167" s="42">
        <f t="shared" si="6"/>
        <v>165.67901724047175</v>
      </c>
      <c r="F167" s="49"/>
      <c r="G167" s="40">
        <v>26158</v>
      </c>
      <c r="H167" s="41">
        <v>19</v>
      </c>
      <c r="I167" s="85">
        <f t="shared" si="7"/>
        <v>2572.9251442193986</v>
      </c>
      <c r="J167" s="25">
        <f t="shared" si="8"/>
        <v>1894.603222714687</v>
      </c>
    </row>
    <row r="168" spans="1:10" x14ac:dyDescent="0.25">
      <c r="A168" s="20"/>
      <c r="B168" s="21"/>
      <c r="C168" s="22">
        <v>189</v>
      </c>
      <c r="D168" s="50"/>
      <c r="E168" s="42">
        <f t="shared" si="6"/>
        <v>165.88684418311465</v>
      </c>
      <c r="F168" s="49"/>
      <c r="G168" s="40">
        <v>26158</v>
      </c>
      <c r="H168" s="41">
        <v>19</v>
      </c>
      <c r="I168" s="85">
        <f t="shared" si="7"/>
        <v>2569.7255266905004</v>
      </c>
      <c r="J168" s="25">
        <f t="shared" si="8"/>
        <v>1892.2296192066024</v>
      </c>
    </row>
    <row r="169" spans="1:10" x14ac:dyDescent="0.25">
      <c r="A169" s="20"/>
      <c r="B169" s="21"/>
      <c r="C169" s="22">
        <v>190</v>
      </c>
      <c r="D169" s="50"/>
      <c r="E169" s="42">
        <f t="shared" si="6"/>
        <v>166.09383500457588</v>
      </c>
      <c r="F169" s="49"/>
      <c r="G169" s="40">
        <v>26158</v>
      </c>
      <c r="H169" s="41">
        <v>19</v>
      </c>
      <c r="I169" s="85">
        <f t="shared" si="7"/>
        <v>2566.5467406020384</v>
      </c>
      <c r="J169" s="25">
        <f t="shared" si="8"/>
        <v>1889.8714692893457</v>
      </c>
    </row>
    <row r="170" spans="1:10" x14ac:dyDescent="0.25">
      <c r="A170" s="20"/>
      <c r="B170" s="21"/>
      <c r="C170" s="22">
        <v>191</v>
      </c>
      <c r="D170" s="50"/>
      <c r="E170" s="42">
        <f t="shared" si="6"/>
        <v>166.29999848309143</v>
      </c>
      <c r="F170" s="49"/>
      <c r="G170" s="40">
        <v>26158</v>
      </c>
      <c r="H170" s="41">
        <v>19</v>
      </c>
      <c r="I170" s="85">
        <f t="shared" si="7"/>
        <v>2563.3885259146414</v>
      </c>
      <c r="J170" s="25">
        <f t="shared" si="8"/>
        <v>1887.5285800553715</v>
      </c>
    </row>
    <row r="171" spans="1:10" x14ac:dyDescent="0.25">
      <c r="A171" s="20"/>
      <c r="B171" s="21"/>
      <c r="C171" s="22">
        <v>192</v>
      </c>
      <c r="D171" s="50"/>
      <c r="E171" s="42">
        <f t="shared" si="6"/>
        <v>166.5053432593779</v>
      </c>
      <c r="F171" s="49"/>
      <c r="G171" s="40">
        <v>26158</v>
      </c>
      <c r="H171" s="41">
        <v>19</v>
      </c>
      <c r="I171" s="85">
        <f t="shared" si="7"/>
        <v>2560.2506272597861</v>
      </c>
      <c r="J171" s="25">
        <f t="shared" si="8"/>
        <v>1885.2007620621557</v>
      </c>
    </row>
    <row r="172" spans="1:10" x14ac:dyDescent="0.25">
      <c r="A172" s="20"/>
      <c r="B172" s="21"/>
      <c r="C172" s="22">
        <v>193</v>
      </c>
      <c r="D172" s="50"/>
      <c r="E172" s="42">
        <f t="shared" si="6"/>
        <v>166.7098778394901</v>
      </c>
      <c r="F172" s="49"/>
      <c r="G172" s="40">
        <v>26158</v>
      </c>
      <c r="H172" s="41">
        <v>19</v>
      </c>
      <c r="I172" s="85">
        <f t="shared" si="7"/>
        <v>2557.132793831182</v>
      </c>
      <c r="J172" s="25">
        <f t="shared" si="8"/>
        <v>1882.8878292516183</v>
      </c>
    </row>
    <row r="173" spans="1:10" x14ac:dyDescent="0.25">
      <c r="A173" s="20"/>
      <c r="B173" s="21"/>
      <c r="C173" s="22">
        <v>194</v>
      </c>
      <c r="D173" s="50"/>
      <c r="E173" s="42">
        <f t="shared" si="6"/>
        <v>166.91361059760499</v>
      </c>
      <c r="F173" s="49"/>
      <c r="G173" s="40">
        <v>26158</v>
      </c>
      <c r="H173" s="41">
        <v>19</v>
      </c>
      <c r="I173" s="85">
        <f t="shared" si="7"/>
        <v>2554.0347792792372</v>
      </c>
      <c r="J173" s="25">
        <f t="shared" si="8"/>
        <v>1880.5895988718373</v>
      </c>
    </row>
    <row r="174" spans="1:10" x14ac:dyDescent="0.25">
      <c r="A174" s="20"/>
      <c r="B174" s="21"/>
      <c r="C174" s="22">
        <v>195</v>
      </c>
      <c r="D174" s="50"/>
      <c r="E174" s="42">
        <f t="shared" si="6"/>
        <v>167.11654977873351</v>
      </c>
      <c r="F174" s="49"/>
      <c r="G174" s="40">
        <v>26158</v>
      </c>
      <c r="H174" s="41">
        <v>19</v>
      </c>
      <c r="I174" s="85">
        <f t="shared" si="7"/>
        <v>2550.9563416085189</v>
      </c>
      <c r="J174" s="25">
        <f t="shared" si="8"/>
        <v>1878.3058914009782</v>
      </c>
    </row>
    <row r="175" spans="1:10" x14ac:dyDescent="0.25">
      <c r="A175" s="20"/>
      <c r="B175" s="21"/>
      <c r="C175" s="22">
        <v>196</v>
      </c>
      <c r="D175" s="50"/>
      <c r="E175" s="42">
        <f t="shared" si="6"/>
        <v>167.31870350136376</v>
      </c>
      <c r="F175" s="49"/>
      <c r="G175" s="40">
        <v>26158</v>
      </c>
      <c r="H175" s="41">
        <v>19</v>
      </c>
      <c r="I175" s="85">
        <f t="shared" si="7"/>
        <v>2547.8972430780955</v>
      </c>
      <c r="J175" s="25">
        <f t="shared" si="8"/>
        <v>1876.0365304733643</v>
      </c>
    </row>
    <row r="176" spans="1:10" x14ac:dyDescent="0.25">
      <c r="A176" s="20"/>
      <c r="B176" s="21"/>
      <c r="C176" s="22">
        <v>197</v>
      </c>
      <c r="D176" s="50"/>
      <c r="E176" s="42">
        <f t="shared" si="6"/>
        <v>167.52007976003628</v>
      </c>
      <c r="F176" s="49"/>
      <c r="G176" s="40">
        <v>26158</v>
      </c>
      <c r="H176" s="41">
        <v>19</v>
      </c>
      <c r="I176" s="85">
        <f t="shared" si="7"/>
        <v>2544.8572501046692</v>
      </c>
      <c r="J176" s="25">
        <f t="shared" si="8"/>
        <v>1873.7813428076179</v>
      </c>
    </row>
    <row r="177" spans="1:10" x14ac:dyDescent="0.25">
      <c r="A177" s="20"/>
      <c r="B177" s="21"/>
      <c r="C177" s="22">
        <v>198</v>
      </c>
      <c r="D177" s="50"/>
      <c r="E177" s="42">
        <f t="shared" si="6"/>
        <v>167.72068642785453</v>
      </c>
      <c r="F177" s="49"/>
      <c r="G177" s="40">
        <v>26158</v>
      </c>
      <c r="H177" s="41">
        <v>19</v>
      </c>
      <c r="I177" s="85">
        <f t="shared" si="7"/>
        <v>2541.8361331684105</v>
      </c>
      <c r="J177" s="25">
        <f t="shared" si="8"/>
        <v>1871.5401581368028</v>
      </c>
    </row>
    <row r="178" spans="1:10" x14ac:dyDescent="0.25">
      <c r="A178" s="20"/>
      <c r="B178" s="21"/>
      <c r="C178" s="22">
        <v>199</v>
      </c>
      <c r="D178" s="50"/>
      <c r="E178" s="42">
        <f t="shared" si="6"/>
        <v>167.92053125893199</v>
      </c>
      <c r="F178" s="49"/>
      <c r="G178" s="40">
        <v>26158</v>
      </c>
      <c r="H178" s="41">
        <v>19</v>
      </c>
      <c r="I178" s="85">
        <f t="shared" si="7"/>
        <v>2538.8336667213998</v>
      </c>
      <c r="J178" s="25">
        <f t="shared" si="8"/>
        <v>1869.3128091405042</v>
      </c>
    </row>
    <row r="179" spans="1:10" x14ac:dyDescent="0.25">
      <c r="A179" s="20"/>
      <c r="B179" s="21"/>
      <c r="C179" s="22">
        <v>200</v>
      </c>
      <c r="D179" s="50"/>
      <c r="E179" s="42">
        <f t="shared" si="6"/>
        <v>168.11962189077789</v>
      </c>
      <c r="F179" s="49"/>
      <c r="G179" s="40">
        <v>26158</v>
      </c>
      <c r="H179" s="41">
        <v>19</v>
      </c>
      <c r="I179" s="85">
        <f t="shared" si="7"/>
        <v>2535.8496290985927</v>
      </c>
      <c r="J179" s="25">
        <f t="shared" si="8"/>
        <v>1867.0991313787779</v>
      </c>
    </row>
    <row r="180" spans="1:10" x14ac:dyDescent="0.25">
      <c r="A180" s="20"/>
      <c r="B180" s="21"/>
      <c r="C180" s="22">
        <v>201</v>
      </c>
      <c r="D180" s="50"/>
      <c r="E180" s="42">
        <f t="shared" si="6"/>
        <v>168.31796584662365</v>
      </c>
      <c r="F180" s="49"/>
      <c r="G180" s="40">
        <v>26158</v>
      </c>
      <c r="H180" s="41">
        <v>19</v>
      </c>
      <c r="I180" s="85">
        <f t="shared" si="7"/>
        <v>2532.883802431229</v>
      </c>
      <c r="J180" s="25">
        <f t="shared" si="8"/>
        <v>1864.8989632279145</v>
      </c>
    </row>
    <row r="181" spans="1:10" x14ac:dyDescent="0.25">
      <c r="A181" s="20"/>
      <c r="B181" s="21"/>
      <c r="C181" s="22">
        <v>202</v>
      </c>
      <c r="D181" s="50"/>
      <c r="E181" s="42">
        <f t="shared" si="6"/>
        <v>168.51557053769127</v>
      </c>
      <c r="F181" s="49"/>
      <c r="G181" s="40">
        <v>26158</v>
      </c>
      <c r="H181" s="41">
        <v>19</v>
      </c>
      <c r="I181" s="85">
        <f t="shared" si="7"/>
        <v>2529.935972562605</v>
      </c>
      <c r="J181" s="25">
        <f t="shared" si="8"/>
        <v>1862.7121458179558</v>
      </c>
    </row>
    <row r="182" spans="1:10" x14ac:dyDescent="0.25">
      <c r="A182" s="20"/>
      <c r="B182" s="21"/>
      <c r="C182" s="22">
        <v>203</v>
      </c>
      <c r="D182" s="50"/>
      <c r="E182" s="42">
        <f t="shared" si="6"/>
        <v>168.71244326540605</v>
      </c>
      <c r="F182" s="49"/>
      <c r="G182" s="40">
        <v>26158</v>
      </c>
      <c r="H182" s="41">
        <v>19</v>
      </c>
      <c r="I182" s="85">
        <f t="shared" si="7"/>
        <v>2527.005928966129</v>
      </c>
      <c r="J182" s="25">
        <f t="shared" si="8"/>
        <v>1860.5385229719056</v>
      </c>
    </row>
    <row r="183" spans="1:10" x14ac:dyDescent="0.25">
      <c r="A183" s="20"/>
      <c r="B183" s="21"/>
      <c r="C183" s="22">
        <v>204</v>
      </c>
      <c r="D183" s="50"/>
      <c r="E183" s="42">
        <f t="shared" si="6"/>
        <v>168.90859122355465</v>
      </c>
      <c r="F183" s="49"/>
      <c r="G183" s="40">
        <v>26158</v>
      </c>
      <c r="H183" s="41">
        <v>19</v>
      </c>
      <c r="I183" s="85">
        <f t="shared" si="7"/>
        <v>2524.0934646655996</v>
      </c>
      <c r="J183" s="25">
        <f t="shared" si="8"/>
        <v>1858.3779411465871</v>
      </c>
    </row>
    <row r="184" spans="1:10" x14ac:dyDescent="0.25">
      <c r="A184" s="20"/>
      <c r="B184" s="21"/>
      <c r="C184" s="22">
        <v>205</v>
      </c>
      <c r="D184" s="50"/>
      <c r="E184" s="42">
        <f t="shared" si="6"/>
        <v>169.10402150039059</v>
      </c>
      <c r="F184" s="49"/>
      <c r="G184" s="40">
        <v>26158</v>
      </c>
      <c r="H184" s="41">
        <v>19</v>
      </c>
      <c r="I184" s="85">
        <f t="shared" si="7"/>
        <v>2521.1983761576171</v>
      </c>
      <c r="J184" s="25">
        <f t="shared" si="8"/>
        <v>1856.2302493750865</v>
      </c>
    </row>
    <row r="185" spans="1:10" x14ac:dyDescent="0.25">
      <c r="A185" s="20"/>
      <c r="B185" s="21"/>
      <c r="C185" s="22">
        <v>206</v>
      </c>
      <c r="D185" s="50"/>
      <c r="E185" s="42">
        <f t="shared" si="6"/>
        <v>169.29874108068833</v>
      </c>
      <c r="F185" s="49"/>
      <c r="G185" s="40">
        <v>26158</v>
      </c>
      <c r="H185" s="41">
        <v>19</v>
      </c>
      <c r="I185" s="85">
        <f t="shared" si="7"/>
        <v>2518.3204633360742</v>
      </c>
      <c r="J185" s="25">
        <f t="shared" si="8"/>
        <v>1854.0952992107373</v>
      </c>
    </row>
    <row r="186" spans="1:10" x14ac:dyDescent="0.25">
      <c r="A186" s="20"/>
      <c r="B186" s="21"/>
      <c r="C186" s="22">
        <v>207</v>
      </c>
      <c r="D186" s="50"/>
      <c r="E186" s="42">
        <f t="shared" si="6"/>
        <v>169.4927568477479</v>
      </c>
      <c r="F186" s="49"/>
      <c r="G186" s="40">
        <v>26158</v>
      </c>
      <c r="H186" s="41">
        <v>19</v>
      </c>
      <c r="I186" s="85">
        <f t="shared" si="7"/>
        <v>2515.4595294186597</v>
      </c>
      <c r="J186" s="25">
        <f t="shared" si="8"/>
        <v>1851.972944672596</v>
      </c>
    </row>
    <row r="187" spans="1:10" x14ac:dyDescent="0.25">
      <c r="A187" s="20"/>
      <c r="B187" s="21"/>
      <c r="C187" s="22">
        <v>208</v>
      </c>
      <c r="D187" s="50"/>
      <c r="E187" s="42">
        <f t="shared" si="6"/>
        <v>169.68607558535095</v>
      </c>
      <c r="F187" s="49"/>
      <c r="G187" s="40">
        <v>26158</v>
      </c>
      <c r="H187" s="41">
        <v>19</v>
      </c>
      <c r="I187" s="85">
        <f t="shared" si="7"/>
        <v>2512.6153808753011</v>
      </c>
      <c r="J187" s="25">
        <f t="shared" si="8"/>
        <v>1849.8630421923597</v>
      </c>
    </row>
    <row r="188" spans="1:10" x14ac:dyDescent="0.25">
      <c r="A188" s="20"/>
      <c r="B188" s="21"/>
      <c r="C188" s="22">
        <v>209</v>
      </c>
      <c r="D188" s="50"/>
      <c r="E188" s="42">
        <f t="shared" si="6"/>
        <v>169.87870397967001</v>
      </c>
      <c r="F188" s="49"/>
      <c r="G188" s="40">
        <v>26158</v>
      </c>
      <c r="H188" s="41">
        <v>19</v>
      </c>
      <c r="I188" s="85">
        <f t="shared" si="7"/>
        <v>2509.7878273584997</v>
      </c>
      <c r="J188" s="25">
        <f t="shared" si="8"/>
        <v>1847.7654505626851</v>
      </c>
    </row>
    <row r="189" spans="1:10" x14ac:dyDescent="0.25">
      <c r="A189" s="20"/>
      <c r="B189" s="21"/>
      <c r="C189" s="22">
        <v>210</v>
      </c>
      <c r="D189" s="50"/>
      <c r="E189" s="42">
        <f t="shared" si="6"/>
        <v>170.07064862113208</v>
      </c>
      <c r="F189" s="49"/>
      <c r="G189" s="40">
        <v>26158</v>
      </c>
      <c r="H189" s="41">
        <v>19</v>
      </c>
      <c r="I189" s="85">
        <f t="shared" si="7"/>
        <v>2506.9766816354927</v>
      </c>
      <c r="J189" s="25">
        <f t="shared" si="8"/>
        <v>1845.6800308868637</v>
      </c>
    </row>
    <row r="190" spans="1:10" x14ac:dyDescent="0.25">
      <c r="A190" s="20"/>
      <c r="B190" s="21"/>
      <c r="C190" s="22">
        <v>211</v>
      </c>
      <c r="D190" s="50"/>
      <c r="E190" s="42">
        <f t="shared" si="6"/>
        <v>170.26191600623827</v>
      </c>
      <c r="F190" s="49"/>
      <c r="G190" s="40">
        <v>26158</v>
      </c>
      <c r="H190" s="41">
        <v>19</v>
      </c>
      <c r="I190" s="85">
        <f t="shared" si="7"/>
        <v>2504.1817595221755</v>
      </c>
      <c r="J190" s="25">
        <f t="shared" si="8"/>
        <v>1843.6066465298036</v>
      </c>
    </row>
    <row r="191" spans="1:10" x14ac:dyDescent="0.25">
      <c r="A191" s="20"/>
      <c r="B191" s="21"/>
      <c r="C191" s="22">
        <v>212</v>
      </c>
      <c r="D191" s="50"/>
      <c r="E191" s="42">
        <f t="shared" si="6"/>
        <v>170.45251253933989</v>
      </c>
      <c r="F191" s="49"/>
      <c r="G191" s="40">
        <v>26158</v>
      </c>
      <c r="H191" s="41">
        <v>19</v>
      </c>
      <c r="I191" s="85">
        <f t="shared" si="7"/>
        <v>2501.4028798187564</v>
      </c>
      <c r="J191" s="25">
        <f t="shared" si="8"/>
        <v>1841.5451630702939</v>
      </c>
    </row>
    <row r="192" spans="1:10" x14ac:dyDescent="0.25">
      <c r="A192" s="20"/>
      <c r="B192" s="21"/>
      <c r="C192" s="22">
        <v>213</v>
      </c>
      <c r="D192" s="50"/>
      <c r="E192" s="42">
        <f t="shared" si="6"/>
        <v>170.64244453437334</v>
      </c>
      <c r="F192" s="49"/>
      <c r="G192" s="40">
        <v>26158</v>
      </c>
      <c r="H192" s="41">
        <v>19</v>
      </c>
      <c r="I192" s="85">
        <f t="shared" si="7"/>
        <v>2498.6398642470604</v>
      </c>
      <c r="J192" s="25">
        <f t="shared" si="8"/>
        <v>1839.4954482544958</v>
      </c>
    </row>
    <row r="193" spans="1:10" x14ac:dyDescent="0.25">
      <c r="A193" s="20"/>
      <c r="B193" s="21"/>
      <c r="C193" s="22">
        <v>214</v>
      </c>
      <c r="D193" s="50"/>
      <c r="E193" s="42">
        <f t="shared" si="6"/>
        <v>170.83171821655387</v>
      </c>
      <c r="F193" s="49"/>
      <c r="G193" s="40">
        <v>26158</v>
      </c>
      <c r="H193" s="41">
        <v>19</v>
      </c>
      <c r="I193" s="85">
        <f t="shared" si="7"/>
        <v>2495.8925373894522</v>
      </c>
      <c r="J193" s="25">
        <f t="shared" si="8"/>
        <v>1837.457371950632</v>
      </c>
    </row>
    <row r="194" spans="1:10" x14ac:dyDescent="0.25">
      <c r="A194" s="20"/>
      <c r="B194" s="21"/>
      <c r="C194" s="22">
        <v>215</v>
      </c>
      <c r="D194" s="50"/>
      <c r="E194" s="42">
        <f t="shared" si="6"/>
        <v>171.02033972403012</v>
      </c>
      <c r="F194" s="49"/>
      <c r="G194" s="40">
        <v>26158</v>
      </c>
      <c r="H194" s="41">
        <v>19</v>
      </c>
      <c r="I194" s="85">
        <f t="shared" si="7"/>
        <v>2493.1607266293231</v>
      </c>
      <c r="J194" s="25">
        <f t="shared" si="8"/>
        <v>1835.4308061048387</v>
      </c>
    </row>
    <row r="195" spans="1:10" x14ac:dyDescent="0.25">
      <c r="A195" s="20"/>
      <c r="B195" s="21"/>
      <c r="C195" s="22">
        <v>216</v>
      </c>
      <c r="D195" s="50"/>
      <c r="E195" s="42">
        <f t="shared" si="6"/>
        <v>171.20831510950038</v>
      </c>
      <c r="F195" s="49"/>
      <c r="G195" s="40">
        <v>26158</v>
      </c>
      <c r="H195" s="41">
        <v>19</v>
      </c>
      <c r="I195" s="85">
        <f t="shared" si="7"/>
        <v>2490.4442620930881</v>
      </c>
      <c r="J195" s="25">
        <f t="shared" si="8"/>
        <v>1833.4156246981363</v>
      </c>
    </row>
    <row r="196" spans="1:10" x14ac:dyDescent="0.25">
      <c r="A196" s="20"/>
      <c r="B196" s="21"/>
      <c r="C196" s="22">
        <v>217</v>
      </c>
      <c r="D196" s="50"/>
      <c r="E196" s="42">
        <f t="shared" si="6"/>
        <v>171.39565034179111</v>
      </c>
      <c r="F196" s="49"/>
      <c r="G196" s="40">
        <v>26158</v>
      </c>
      <c r="H196" s="41">
        <v>19</v>
      </c>
      <c r="I196" s="85">
        <f t="shared" si="7"/>
        <v>2487.7429765936631</v>
      </c>
      <c r="J196" s="25">
        <f t="shared" si="8"/>
        <v>1831.4117037044975</v>
      </c>
    </row>
    <row r="197" spans="1:10" x14ac:dyDescent="0.25">
      <c r="A197" s="20"/>
      <c r="B197" s="21"/>
      <c r="C197" s="22">
        <v>218</v>
      </c>
      <c r="D197" s="50"/>
      <c r="E197" s="42">
        <f t="shared" si="6"/>
        <v>171.58235130739953</v>
      </c>
      <c r="F197" s="49"/>
      <c r="G197" s="40">
        <v>26158</v>
      </c>
      <c r="H197" s="41">
        <v>19</v>
      </c>
      <c r="I197" s="85">
        <f t="shared" si="7"/>
        <v>2485.0567055753618</v>
      </c>
      <c r="J197" s="25">
        <f t="shared" si="8"/>
        <v>1829.4189210499712</v>
      </c>
    </row>
    <row r="198" spans="1:10" x14ac:dyDescent="0.25">
      <c r="A198" s="20"/>
      <c r="B198" s="21"/>
      <c r="C198" s="22">
        <v>219</v>
      </c>
      <c r="D198" s="50"/>
      <c r="E198" s="42">
        <f t="shared" si="6"/>
        <v>171.76842381200095</v>
      </c>
      <c r="F198" s="49"/>
      <c r="G198" s="40">
        <v>26158</v>
      </c>
      <c r="H198" s="41">
        <v>19</v>
      </c>
      <c r="I198" s="85">
        <f t="shared" si="7"/>
        <v>2482.3852870601768</v>
      </c>
      <c r="J198" s="25">
        <f t="shared" si="8"/>
        <v>1827.4371565728311</v>
      </c>
    </row>
    <row r="199" spans="1:10" x14ac:dyDescent="0.25">
      <c r="A199" s="20"/>
      <c r="B199" s="21"/>
      <c r="C199" s="22">
        <v>220</v>
      </c>
      <c r="D199" s="50"/>
      <c r="E199" s="42">
        <f t="shared" si="6"/>
        <v>171.95387358192139</v>
      </c>
      <c r="F199" s="49"/>
      <c r="G199" s="40">
        <v>26158</v>
      </c>
      <c r="H199" s="41">
        <v>19</v>
      </c>
      <c r="I199" s="85">
        <f t="shared" si="7"/>
        <v>2479.7285615954083</v>
      </c>
      <c r="J199" s="25">
        <f t="shared" si="8"/>
        <v>1825.4662919847242</v>
      </c>
    </row>
    <row r="200" spans="1:10" x14ac:dyDescent="0.25">
      <c r="A200" s="20"/>
      <c r="B200" s="21"/>
      <c r="C200" s="22">
        <v>221</v>
      </c>
      <c r="D200" s="50"/>
      <c r="E200" s="42">
        <f t="shared" si="6"/>
        <v>172.1387062655771</v>
      </c>
      <c r="F200" s="49"/>
      <c r="G200" s="40">
        <v>26158</v>
      </c>
      <c r="H200" s="41">
        <v>19</v>
      </c>
      <c r="I200" s="85">
        <f t="shared" si="7"/>
        <v>2477.086372202592</v>
      </c>
      <c r="J200" s="25">
        <f t="shared" si="8"/>
        <v>1823.5062108327834</v>
      </c>
    </row>
    <row r="201" spans="1:10" x14ac:dyDescent="0.25">
      <c r="A201" s="20"/>
      <c r="B201" s="21"/>
      <c r="C201" s="22">
        <v>222</v>
      </c>
      <c r="D201" s="50"/>
      <c r="E201" s="42">
        <f t="shared" si="6"/>
        <v>172.32292743488168</v>
      </c>
      <c r="F201" s="49"/>
      <c r="G201" s="40">
        <v>26158</v>
      </c>
      <c r="H201" s="41">
        <v>19</v>
      </c>
      <c r="I201" s="85">
        <f t="shared" si="7"/>
        <v>2474.4585643276946</v>
      </c>
      <c r="J201" s="25">
        <f t="shared" si="8"/>
        <v>1821.5567984626814</v>
      </c>
    </row>
    <row r="202" spans="1:10" x14ac:dyDescent="0.25">
      <c r="A202" s="20"/>
      <c r="B202" s="21"/>
      <c r="C202" s="22">
        <v>223</v>
      </c>
      <c r="D202" s="50"/>
      <c r="E202" s="42">
        <f t="shared" ref="E202:E265" si="9">(5.6*LN(C202)+(C202)/108)/0.1875</f>
        <v>172.50654258662121</v>
      </c>
      <c r="F202" s="49"/>
      <c r="G202" s="40">
        <v>26158</v>
      </c>
      <c r="H202" s="41">
        <v>19</v>
      </c>
      <c r="I202" s="85">
        <f t="shared" ref="I202:I265" si="10">12*1.348*(1/E202*G202)+H202</f>
        <v>2471.8449857925343</v>
      </c>
      <c r="J202" s="25">
        <f t="shared" ref="J202:J265" si="11">12*(1/E202*G202)</f>
        <v>1819.6179419825919</v>
      </c>
    </row>
    <row r="203" spans="1:10" x14ac:dyDescent="0.25">
      <c r="A203" s="20"/>
      <c r="B203" s="21"/>
      <c r="C203" s="22">
        <v>224</v>
      </c>
      <c r="D203" s="50"/>
      <c r="E203" s="42">
        <f t="shared" si="9"/>
        <v>172.68955714379891</v>
      </c>
      <c r="F203" s="49"/>
      <c r="G203" s="40">
        <v>26158</v>
      </c>
      <c r="H203" s="41">
        <v>19</v>
      </c>
      <c r="I203" s="85">
        <f t="shared" si="10"/>
        <v>2469.2454867473975</v>
      </c>
      <c r="J203" s="25">
        <f t="shared" si="11"/>
        <v>1817.6895302280395</v>
      </c>
    </row>
    <row r="204" spans="1:10" x14ac:dyDescent="0.25">
      <c r="A204" s="20"/>
      <c r="B204" s="21"/>
      <c r="C204" s="22">
        <v>225</v>
      </c>
      <c r="D204" s="50"/>
      <c r="E204" s="42">
        <f t="shared" si="9"/>
        <v>172.8719764569498</v>
      </c>
      <c r="F204" s="49"/>
      <c r="G204" s="40">
        <v>26158</v>
      </c>
      <c r="H204" s="41">
        <v>19</v>
      </c>
      <c r="I204" s="85">
        <f t="shared" si="10"/>
        <v>2466.6599196248117</v>
      </c>
      <c r="J204" s="25">
        <f t="shared" si="11"/>
        <v>1815.7714537276049</v>
      </c>
    </row>
    <row r="205" spans="1:10" x14ac:dyDescent="0.25">
      <c r="A205" s="20"/>
      <c r="B205" s="21"/>
      <c r="C205" s="22">
        <v>226</v>
      </c>
      <c r="D205" s="50"/>
      <c r="E205" s="42">
        <f t="shared" si="9"/>
        <v>173.05380580542609</v>
      </c>
      <c r="F205" s="49"/>
      <c r="G205" s="40">
        <v>26158</v>
      </c>
      <c r="H205" s="41">
        <v>19</v>
      </c>
      <c r="I205" s="85">
        <f t="shared" si="10"/>
        <v>2464.088139094441</v>
      </c>
      <c r="J205" s="25">
        <f t="shared" si="11"/>
        <v>1813.8636046694664</v>
      </c>
    </row>
    <row r="206" spans="1:10" x14ac:dyDescent="0.25">
      <c r="A206" s="20"/>
      <c r="B206" s="21"/>
      <c r="C206" s="22">
        <v>227</v>
      </c>
      <c r="D206" s="50"/>
      <c r="E206" s="42">
        <f t="shared" si="9"/>
        <v>173.23505039865447</v>
      </c>
      <c r="F206" s="49"/>
      <c r="G206" s="40">
        <v>26158</v>
      </c>
      <c r="H206" s="41">
        <v>19</v>
      </c>
      <c r="I206" s="85">
        <f t="shared" si="10"/>
        <v>2461.5300020190753</v>
      </c>
      <c r="J206" s="25">
        <f t="shared" si="11"/>
        <v>1811.96587686875</v>
      </c>
    </row>
    <row r="207" spans="1:10" x14ac:dyDescent="0.25">
      <c r="A207" s="20"/>
      <c r="B207" s="21"/>
      <c r="C207" s="22">
        <v>228</v>
      </c>
      <c r="D207" s="50"/>
      <c r="E207" s="42">
        <f t="shared" si="9"/>
        <v>173.41571537736525</v>
      </c>
      <c r="F207" s="49"/>
      <c r="G207" s="40">
        <v>26158</v>
      </c>
      <c r="H207" s="41">
        <v>19</v>
      </c>
      <c r="I207" s="85">
        <f t="shared" si="10"/>
        <v>2458.9853674116812</v>
      </c>
      <c r="J207" s="25">
        <f t="shared" si="11"/>
        <v>1810.0781657356683</v>
      </c>
    </row>
    <row r="208" spans="1:10" x14ac:dyDescent="0.25">
      <c r="A208" s="20"/>
      <c r="B208" s="21"/>
      <c r="C208" s="22">
        <v>229</v>
      </c>
      <c r="D208" s="50"/>
      <c r="E208" s="42">
        <f t="shared" si="9"/>
        <v>173.59580581479523</v>
      </c>
      <c r="F208" s="49"/>
      <c r="G208" s="40">
        <v>26158</v>
      </c>
      <c r="H208" s="41">
        <v>19</v>
      </c>
      <c r="I208" s="85">
        <f t="shared" si="10"/>
        <v>2456.4540963934819</v>
      </c>
      <c r="J208" s="25">
        <f t="shared" si="11"/>
        <v>1808.2003682444224</v>
      </c>
    </row>
    <row r="209" spans="1:10" x14ac:dyDescent="0.25">
      <c r="A209" s="20"/>
      <c r="B209" s="21"/>
      <c r="C209" s="22">
        <v>230</v>
      </c>
      <c r="D209" s="50"/>
      <c r="E209" s="42">
        <f t="shared" si="9"/>
        <v>173.77532671786412</v>
      </c>
      <c r="F209" s="49"/>
      <c r="G209" s="40">
        <v>26158</v>
      </c>
      <c r="H209" s="41">
        <v>19</v>
      </c>
      <c r="I209" s="85">
        <f t="shared" si="10"/>
        <v>2453.9360521530361</v>
      </c>
      <c r="J209" s="25">
        <f t="shared" si="11"/>
        <v>1806.3323829028457</v>
      </c>
    </row>
    <row r="210" spans="1:10" x14ac:dyDescent="0.25">
      <c r="A210" s="20"/>
      <c r="B210" s="21"/>
      <c r="C210" s="22">
        <v>231</v>
      </c>
      <c r="D210" s="50"/>
      <c r="E210" s="42">
        <f t="shared" si="9"/>
        <v>173.95428302832497</v>
      </c>
      <c r="F210" s="49"/>
      <c r="G210" s="40">
        <v>26158</v>
      </c>
      <c r="H210" s="41">
        <v>19</v>
      </c>
      <c r="I210" s="85">
        <f t="shared" si="10"/>
        <v>2451.4310999062986</v>
      </c>
      <c r="J210" s="25">
        <f t="shared" si="11"/>
        <v>1804.4741097227734</v>
      </c>
    </row>
    <row r="211" spans="1:10" x14ac:dyDescent="0.25">
      <c r="A211" s="20"/>
      <c r="B211" s="21"/>
      <c r="C211" s="22">
        <v>232</v>
      </c>
      <c r="D211" s="50"/>
      <c r="E211" s="42">
        <f t="shared" si="9"/>
        <v>174.13267962389057</v>
      </c>
      <c r="F211" s="49"/>
      <c r="G211" s="40">
        <v>26158</v>
      </c>
      <c r="H211" s="41">
        <v>19</v>
      </c>
      <c r="I211" s="85">
        <f t="shared" si="10"/>
        <v>2448.939106857616</v>
      </c>
      <c r="J211" s="25">
        <f t="shared" si="11"/>
        <v>1802.6254501911098</v>
      </c>
    </row>
    <row r="212" spans="1:10" x14ac:dyDescent="0.25">
      <c r="A212" s="20"/>
      <c r="B212" s="21"/>
      <c r="C212" s="22">
        <v>233</v>
      </c>
      <c r="D212" s="50"/>
      <c r="E212" s="42">
        <f t="shared" si="9"/>
        <v>174.31052131933507</v>
      </c>
      <c r="F212" s="49"/>
      <c r="G212" s="40">
        <v>26158</v>
      </c>
      <c r="H212" s="41">
        <v>19</v>
      </c>
      <c r="I212" s="85">
        <f t="shared" si="10"/>
        <v>2446.4599421616495</v>
      </c>
      <c r="J212" s="25">
        <f t="shared" si="11"/>
        <v>1800.7863072415794</v>
      </c>
    </row>
    <row r="213" spans="1:10" x14ac:dyDescent="0.25">
      <c r="A213" s="20"/>
      <c r="B213" s="21"/>
      <c r="C213" s="22">
        <v>234</v>
      </c>
      <c r="D213" s="50"/>
      <c r="E213" s="42">
        <f t="shared" si="9"/>
        <v>174.48781286757222</v>
      </c>
      <c r="F213" s="49"/>
      <c r="G213" s="40">
        <v>26158</v>
      </c>
      <c r="H213" s="41">
        <v>19</v>
      </c>
      <c r="I213" s="85">
        <f t="shared" si="10"/>
        <v>2443.9934768861858</v>
      </c>
      <c r="J213" s="25">
        <f t="shared" si="11"/>
        <v>1798.9565852271405</v>
      </c>
    </row>
    <row r="214" spans="1:10" x14ac:dyDescent="0.25">
      <c r="A214" s="20"/>
      <c r="B214" s="21"/>
      <c r="C214" s="22">
        <v>235</v>
      </c>
      <c r="D214" s="50"/>
      <c r="E214" s="42">
        <f t="shared" si="9"/>
        <v>174.66455896071048</v>
      </c>
      <c r="F214" s="49"/>
      <c r="G214" s="40">
        <v>26158</v>
      </c>
      <c r="H214" s="41">
        <v>19</v>
      </c>
      <c r="I214" s="85">
        <f t="shared" si="10"/>
        <v>2441.5395839758221</v>
      </c>
      <c r="J214" s="25">
        <f t="shared" si="11"/>
        <v>1797.1361898930431</v>
      </c>
    </row>
    <row r="215" spans="1:10" x14ac:dyDescent="0.25">
      <c r="A215" s="20"/>
      <c r="B215" s="21"/>
      <c r="C215" s="22">
        <v>236</v>
      </c>
      <c r="D215" s="50"/>
      <c r="E215" s="42">
        <f t="shared" si="9"/>
        <v>174.8407642310859</v>
      </c>
      <c r="F215" s="49"/>
      <c r="G215" s="40">
        <v>26158</v>
      </c>
      <c r="H215" s="41">
        <v>19</v>
      </c>
      <c r="I215" s="85">
        <f t="shared" si="10"/>
        <v>2439.0981382164941</v>
      </c>
      <c r="J215" s="25">
        <f t="shared" si="11"/>
        <v>1795.3250283505149</v>
      </c>
    </row>
    <row r="216" spans="1:10" x14ac:dyDescent="0.25">
      <c r="A216" s="20"/>
      <c r="B216" s="21"/>
      <c r="C216" s="22">
        <v>237</v>
      </c>
      <c r="D216" s="50"/>
      <c r="E216" s="42">
        <f t="shared" si="9"/>
        <v>175.01643325227295</v>
      </c>
      <c r="F216" s="49"/>
      <c r="G216" s="40">
        <v>26158</v>
      </c>
      <c r="H216" s="41">
        <v>19</v>
      </c>
      <c r="I216" s="85">
        <f t="shared" si="10"/>
        <v>2436.6690162008249</v>
      </c>
      <c r="J216" s="25">
        <f t="shared" si="11"/>
        <v>1793.5230090510568</v>
      </c>
    </row>
    <row r="217" spans="1:10" x14ac:dyDescent="0.25">
      <c r="A217" s="20"/>
      <c r="B217" s="21"/>
      <c r="C217" s="22">
        <v>238</v>
      </c>
      <c r="D217" s="50"/>
      <c r="E217" s="42">
        <f t="shared" si="9"/>
        <v>175.19157054007448</v>
      </c>
      <c r="F217" s="49"/>
      <c r="G217" s="40">
        <v>26158</v>
      </c>
      <c r="H217" s="41">
        <v>19</v>
      </c>
      <c r="I217" s="85">
        <f t="shared" si="10"/>
        <v>2434.2520962942685</v>
      </c>
      <c r="J217" s="25">
        <f t="shared" si="11"/>
        <v>1791.7300417613264</v>
      </c>
    </row>
    <row r="218" spans="1:10" x14ac:dyDescent="0.25">
      <c r="A218" s="20"/>
      <c r="B218" s="21"/>
      <c r="C218" s="22">
        <v>239</v>
      </c>
      <c r="D218" s="50"/>
      <c r="E218" s="42">
        <f t="shared" si="9"/>
        <v>175.36618055349027</v>
      </c>
      <c r="F218" s="49"/>
      <c r="G218" s="40">
        <v>26158</v>
      </c>
      <c r="H218" s="41">
        <v>19</v>
      </c>
      <c r="I218" s="85">
        <f t="shared" si="10"/>
        <v>2431.8472586020439</v>
      </c>
      <c r="J218" s="25">
        <f t="shared" si="11"/>
        <v>1789.9460375386079</v>
      </c>
    </row>
    <row r="219" spans="1:10" x14ac:dyDescent="0.25">
      <c r="A219" s="20"/>
      <c r="B219" s="21"/>
      <c r="C219" s="22">
        <v>240</v>
      </c>
      <c r="D219" s="50"/>
      <c r="E219" s="42">
        <f t="shared" si="9"/>
        <v>175.54026769566599</v>
      </c>
      <c r="F219" s="49"/>
      <c r="G219" s="40">
        <v>26158</v>
      </c>
      <c r="H219" s="41">
        <v>19</v>
      </c>
      <c r="I219" s="85">
        <f t="shared" si="10"/>
        <v>2429.4543849368129</v>
      </c>
      <c r="J219" s="25">
        <f t="shared" si="11"/>
        <v>1788.1709087068343</v>
      </c>
    </row>
    <row r="220" spans="1:10" x14ac:dyDescent="0.25">
      <c r="A220" s="20"/>
      <c r="B220" s="21"/>
      <c r="C220" s="22">
        <v>241</v>
      </c>
      <c r="D220" s="50"/>
      <c r="E220" s="42">
        <f t="shared" si="9"/>
        <v>175.71383631482215</v>
      </c>
      <c r="F220" s="49"/>
      <c r="G220" s="40">
        <v>26158</v>
      </c>
      <c r="H220" s="41">
        <v>19</v>
      </c>
      <c r="I220" s="85">
        <f t="shared" si="10"/>
        <v>2427.0733587870973</v>
      </c>
      <c r="J220" s="25">
        <f t="shared" si="11"/>
        <v>1786.404568833158</v>
      </c>
    </row>
    <row r="221" spans="1:10" x14ac:dyDescent="0.25">
      <c r="A221" s="20"/>
      <c r="B221" s="21"/>
      <c r="C221" s="22">
        <v>242</v>
      </c>
      <c r="D221" s="50"/>
      <c r="E221" s="42">
        <f t="shared" si="9"/>
        <v>175.88689070516367</v>
      </c>
      <c r="F221" s="49"/>
      <c r="G221" s="40">
        <v>26158</v>
      </c>
      <c r="H221" s="41">
        <v>19</v>
      </c>
      <c r="I221" s="85">
        <f t="shared" si="10"/>
        <v>2424.7040652864175</v>
      </c>
      <c r="J221" s="25">
        <f t="shared" si="11"/>
        <v>1784.6469327050572</v>
      </c>
    </row>
    <row r="222" spans="1:10" x14ac:dyDescent="0.25">
      <c r="A222" s="20"/>
      <c r="B222" s="21"/>
      <c r="C222" s="22">
        <v>243</v>
      </c>
      <c r="D222" s="50"/>
      <c r="E222" s="42">
        <f t="shared" si="9"/>
        <v>176.05943510777104</v>
      </c>
      <c r="F222" s="49"/>
      <c r="G222" s="40">
        <v>26158</v>
      </c>
      <c r="H222" s="41">
        <v>19</v>
      </c>
      <c r="I222" s="85">
        <f t="shared" si="10"/>
        <v>2422.3463911831186</v>
      </c>
      <c r="J222" s="25">
        <f t="shared" si="11"/>
        <v>1782.8979163079514</v>
      </c>
    </row>
    <row r="223" spans="1:10" x14ac:dyDescent="0.25">
      <c r="A223" s="20"/>
      <c r="B223" s="21"/>
      <c r="C223" s="22">
        <v>244</v>
      </c>
      <c r="D223" s="50"/>
      <c r="E223" s="42">
        <f t="shared" si="9"/>
        <v>176.231473711473</v>
      </c>
      <c r="F223" s="49"/>
      <c r="G223" s="40">
        <v>26158</v>
      </c>
      <c r="H223" s="41">
        <v>19</v>
      </c>
      <c r="I223" s="85">
        <f t="shared" si="10"/>
        <v>2420.000224810884</v>
      </c>
      <c r="J223" s="25">
        <f t="shared" si="11"/>
        <v>1781.1574368033262</v>
      </c>
    </row>
    <row r="224" spans="1:10" x14ac:dyDescent="0.25">
      <c r="A224" s="20"/>
      <c r="B224" s="21"/>
      <c r="C224" s="22">
        <v>245</v>
      </c>
      <c r="D224" s="50"/>
      <c r="E224" s="42">
        <f t="shared" si="9"/>
        <v>176.40301065370127</v>
      </c>
      <c r="F224" s="49"/>
      <c r="G224" s="40">
        <v>26158</v>
      </c>
      <c r="H224" s="41">
        <v>19</v>
      </c>
      <c r="I224" s="85">
        <f t="shared" si="10"/>
        <v>2417.6654560599018</v>
      </c>
      <c r="J224" s="25">
        <f t="shared" si="11"/>
        <v>1779.4254125073453</v>
      </c>
    </row>
    <row r="225" spans="1:10" x14ac:dyDescent="0.25">
      <c r="A225" s="20"/>
      <c r="B225" s="21"/>
      <c r="C225" s="22">
        <v>246</v>
      </c>
      <c r="D225" s="50"/>
      <c r="E225" s="42">
        <f t="shared" si="9"/>
        <v>176.57405002132802</v>
      </c>
      <c r="F225" s="49"/>
      <c r="G225" s="40">
        <v>26158</v>
      </c>
      <c r="H225" s="41">
        <v>19</v>
      </c>
      <c r="I225" s="85">
        <f t="shared" si="10"/>
        <v>2415.3419763486809</v>
      </c>
      <c r="J225" s="25">
        <f t="shared" si="11"/>
        <v>1777.7017628699411</v>
      </c>
    </row>
    <row r="226" spans="1:10" x14ac:dyDescent="0.25">
      <c r="A226" s="20"/>
      <c r="B226" s="21"/>
      <c r="C226" s="22">
        <v>247</v>
      </c>
      <c r="D226" s="50"/>
      <c r="E226" s="42">
        <f t="shared" si="9"/>
        <v>176.74459585148645</v>
      </c>
      <c r="F226" s="49"/>
      <c r="G226" s="40">
        <v>26158</v>
      </c>
      <c r="H226" s="41">
        <v>19</v>
      </c>
      <c r="I226" s="85">
        <f t="shared" si="10"/>
        <v>2413.029678596487</v>
      </c>
      <c r="J226" s="25">
        <f t="shared" si="11"/>
        <v>1775.9864084543669</v>
      </c>
    </row>
    <row r="227" spans="1:10" x14ac:dyDescent="0.25">
      <c r="A227" s="20"/>
      <c r="B227" s="21"/>
      <c r="C227" s="22">
        <v>248</v>
      </c>
      <c r="D227" s="50"/>
      <c r="E227" s="42">
        <f t="shared" si="9"/>
        <v>176.91465213237439</v>
      </c>
      <c r="F227" s="49"/>
      <c r="G227" s="40">
        <v>26158</v>
      </c>
      <c r="H227" s="41">
        <v>19</v>
      </c>
      <c r="I227" s="85">
        <f t="shared" si="10"/>
        <v>2410.7284571963914</v>
      </c>
      <c r="J227" s="25">
        <f t="shared" si="11"/>
        <v>1774.279270917204</v>
      </c>
    </row>
    <row r="228" spans="1:10" x14ac:dyDescent="0.25">
      <c r="A228" s="20"/>
      <c r="B228" s="21"/>
      <c r="C228" s="22">
        <v>249</v>
      </c>
      <c r="D228" s="50"/>
      <c r="E228" s="42">
        <f t="shared" si="9"/>
        <v>177.08422280404218</v>
      </c>
      <c r="F228" s="49"/>
      <c r="G228" s="40">
        <v>26158</v>
      </c>
      <c r="H228" s="41">
        <v>19</v>
      </c>
      <c r="I228" s="85">
        <f t="shared" si="10"/>
        <v>2408.4382079889137</v>
      </c>
      <c r="J228" s="25">
        <f t="shared" si="11"/>
        <v>1772.5802729888082</v>
      </c>
    </row>
    <row r="229" spans="1:10" x14ac:dyDescent="0.25">
      <c r="A229" s="20"/>
      <c r="B229" s="21"/>
      <c r="C229" s="22">
        <v>250</v>
      </c>
      <c r="D229" s="50"/>
      <c r="E229" s="42">
        <f t="shared" si="9"/>
        <v>177.25331175916475</v>
      </c>
      <c r="F229" s="49"/>
      <c r="G229" s="40">
        <v>26158</v>
      </c>
      <c r="H229" s="41">
        <v>19</v>
      </c>
      <c r="I229" s="85">
        <f t="shared" si="10"/>
        <v>2406.1588282362368</v>
      </c>
      <c r="J229" s="25">
        <f t="shared" si="11"/>
        <v>1770.8893384541811</v>
      </c>
    </row>
    <row r="230" spans="1:10" x14ac:dyDescent="0.25">
      <c r="A230" s="20"/>
      <c r="B230" s="21"/>
      <c r="C230" s="22">
        <v>251</v>
      </c>
      <c r="D230" s="50"/>
      <c r="E230" s="42">
        <f t="shared" si="9"/>
        <v>177.42192284379766</v>
      </c>
      <c r="F230" s="49"/>
      <c r="G230" s="40">
        <v>26158</v>
      </c>
      <c r="H230" s="41">
        <v>19</v>
      </c>
      <c r="I230" s="85">
        <f t="shared" si="10"/>
        <v>2403.8902165969953</v>
      </c>
      <c r="J230" s="25">
        <f t="shared" si="11"/>
        <v>1769.2063921342692</v>
      </c>
    </row>
    <row r="231" spans="1:10" x14ac:dyDescent="0.25">
      <c r="A231" s="20"/>
      <c r="B231" s="21"/>
      <c r="C231" s="22">
        <v>252</v>
      </c>
      <c r="D231" s="50"/>
      <c r="E231" s="42">
        <f t="shared" si="9"/>
        <v>177.59005985811893</v>
      </c>
      <c r="F231" s="49"/>
      <c r="G231" s="40">
        <v>26158</v>
      </c>
      <c r="H231" s="41">
        <v>19</v>
      </c>
      <c r="I231" s="85">
        <f t="shared" si="10"/>
        <v>2401.6322731016053</v>
      </c>
      <c r="J231" s="25">
        <f t="shared" si="11"/>
        <v>1767.5313598676594</v>
      </c>
    </row>
    <row r="232" spans="1:10" x14ac:dyDescent="0.25">
      <c r="A232" s="20"/>
      <c r="B232" s="21"/>
      <c r="C232" s="22">
        <v>253</v>
      </c>
      <c r="D232" s="50"/>
      <c r="E232" s="42">
        <f t="shared" si="9"/>
        <v>177.75772655715573</v>
      </c>
      <c r="F232" s="49"/>
      <c r="G232" s="40">
        <v>26158</v>
      </c>
      <c r="H232" s="41">
        <v>19</v>
      </c>
      <c r="I232" s="85">
        <f t="shared" si="10"/>
        <v>2399.3848991281252</v>
      </c>
      <c r="J232" s="25">
        <f t="shared" si="11"/>
        <v>1765.8641684926743</v>
      </c>
    </row>
    <row r="233" spans="1:10" x14ac:dyDescent="0.25">
      <c r="A233" s="20"/>
      <c r="B233" s="21"/>
      <c r="C233" s="22">
        <v>254</v>
      </c>
      <c r="D233" s="50"/>
      <c r="E233" s="42">
        <f t="shared" si="9"/>
        <v>177.9249266514968</v>
      </c>
      <c r="F233" s="49"/>
      <c r="G233" s="40">
        <v>26158</v>
      </c>
      <c r="H233" s="41">
        <v>19</v>
      </c>
      <c r="I233" s="85">
        <f t="shared" si="10"/>
        <v>2397.1479973786486</v>
      </c>
      <c r="J233" s="25">
        <f t="shared" si="11"/>
        <v>1764.2047458298575</v>
      </c>
    </row>
    <row r="234" spans="1:10" x14ac:dyDescent="0.25">
      <c r="A234" s="20"/>
      <c r="B234" s="21"/>
      <c r="C234" s="22">
        <v>255</v>
      </c>
      <c r="D234" s="50"/>
      <c r="E234" s="42">
        <f t="shared" si="9"/>
        <v>178.0916638079909</v>
      </c>
      <c r="F234" s="49"/>
      <c r="G234" s="40">
        <v>26158</v>
      </c>
      <c r="H234" s="41">
        <v>19</v>
      </c>
      <c r="I234" s="85">
        <f t="shared" si="10"/>
        <v>2394.921471856193</v>
      </c>
      <c r="J234" s="25">
        <f t="shared" si="11"/>
        <v>1762.5530206648314</v>
      </c>
    </row>
    <row r="235" spans="1:10" x14ac:dyDescent="0.25">
      <c r="A235" s="20"/>
      <c r="B235" s="21"/>
      <c r="C235" s="22">
        <v>256</v>
      </c>
      <c r="D235" s="50"/>
      <c r="E235" s="42">
        <f t="shared" si="9"/>
        <v>178.25794165043158</v>
      </c>
      <c r="F235" s="49"/>
      <c r="G235" s="40">
        <v>26158</v>
      </c>
      <c r="H235" s="41">
        <v>19</v>
      </c>
      <c r="I235" s="85">
        <f t="shared" si="10"/>
        <v>2392.7052278420924</v>
      </c>
      <c r="J235" s="25">
        <f t="shared" si="11"/>
        <v>1760.9089227315224</v>
      </c>
    </row>
    <row r="236" spans="1:10" x14ac:dyDescent="0.25">
      <c r="A236" s="20"/>
      <c r="B236" s="21"/>
      <c r="C236" s="22">
        <v>257</v>
      </c>
      <c r="D236" s="50"/>
      <c r="E236" s="42">
        <f t="shared" si="9"/>
        <v>178.42376376022858</v>
      </c>
      <c r="F236" s="49"/>
      <c r="G236" s="40">
        <v>26158</v>
      </c>
      <c r="H236" s="41">
        <v>19</v>
      </c>
      <c r="I236" s="85">
        <f t="shared" si="10"/>
        <v>2390.4991718738643</v>
      </c>
      <c r="J236" s="25">
        <f t="shared" si="11"/>
        <v>1759.2723826957447</v>
      </c>
    </row>
    <row r="237" spans="1:10" x14ac:dyDescent="0.25">
      <c r="A237" s="20"/>
      <c r="B237" s="21"/>
      <c r="C237" s="22">
        <v>258</v>
      </c>
      <c r="D237" s="50"/>
      <c r="E237" s="42">
        <f t="shared" si="9"/>
        <v>178.58913367706634</v>
      </c>
      <c r="F237" s="49"/>
      <c r="G237" s="40">
        <v>26158</v>
      </c>
      <c r="H237" s="41">
        <v>19</v>
      </c>
      <c r="I237" s="85">
        <f t="shared" si="10"/>
        <v>2388.3032117235521</v>
      </c>
      <c r="J237" s="25">
        <f t="shared" si="11"/>
        <v>1757.6433321391332</v>
      </c>
    </row>
    <row r="238" spans="1:10" x14ac:dyDescent="0.25">
      <c r="A238" s="20"/>
      <c r="B238" s="21"/>
      <c r="C238" s="22">
        <v>259</v>
      </c>
      <c r="D238" s="50"/>
      <c r="E238" s="42">
        <f t="shared" si="9"/>
        <v>178.75405489954963</v>
      </c>
      <c r="F238" s="49"/>
      <c r="G238" s="40">
        <v>26158</v>
      </c>
      <c r="H238" s="41">
        <v>19</v>
      </c>
      <c r="I238" s="85">
        <f t="shared" si="10"/>
        <v>2386.1172563765217</v>
      </c>
      <c r="J238" s="25">
        <f t="shared" si="11"/>
        <v>1756.0217035434137</v>
      </c>
    </row>
    <row r="239" spans="1:10" x14ac:dyDescent="0.25">
      <c r="A239" s="20"/>
      <c r="B239" s="21"/>
      <c r="C239" s="22">
        <v>260</v>
      </c>
      <c r="D239" s="50"/>
      <c r="E239" s="42">
        <f t="shared" si="9"/>
        <v>178.91853088583659</v>
      </c>
      <c r="F239" s="49"/>
      <c r="G239" s="40">
        <v>26158</v>
      </c>
      <c r="H239" s="41">
        <v>19</v>
      </c>
      <c r="I239" s="85">
        <f t="shared" si="10"/>
        <v>2383.9412160107095</v>
      </c>
      <c r="J239" s="25">
        <f t="shared" si="11"/>
        <v>1754.4074302750068</v>
      </c>
    </row>
    <row r="240" spans="1:10" x14ac:dyDescent="0.25">
      <c r="A240" s="20"/>
      <c r="B240" s="21"/>
      <c r="C240" s="22">
        <v>261</v>
      </c>
      <c r="D240" s="50"/>
      <c r="E240" s="42">
        <f t="shared" si="9"/>
        <v>179.08256505426002</v>
      </c>
      <c r="F240" s="49"/>
      <c r="G240" s="40">
        <v>26158</v>
      </c>
      <c r="H240" s="41">
        <v>19</v>
      </c>
      <c r="I240" s="85">
        <f t="shared" si="10"/>
        <v>2381.7750019762998</v>
      </c>
      <c r="J240" s="25">
        <f t="shared" si="11"/>
        <v>1752.8004465699553</v>
      </c>
    </row>
    <row r="241" spans="1:10" x14ac:dyDescent="0.25">
      <c r="A241" s="20"/>
      <c r="B241" s="21"/>
      <c r="C241" s="22">
        <v>262</v>
      </c>
      <c r="D241" s="50"/>
      <c r="E241" s="42">
        <f t="shared" si="9"/>
        <v>179.24616078393635</v>
      </c>
      <c r="F241" s="49"/>
      <c r="G241" s="40">
        <v>26158</v>
      </c>
      <c r="H241" s="41">
        <v>19</v>
      </c>
      <c r="I241" s="85">
        <f t="shared" si="10"/>
        <v>2379.6185267758337</v>
      </c>
      <c r="J241" s="25">
        <f t="shared" si="11"/>
        <v>1751.2006875191644</v>
      </c>
    </row>
    <row r="242" spans="1:10" x14ac:dyDescent="0.25">
      <c r="A242" s="20"/>
      <c r="B242" s="21"/>
      <c r="C242" s="22">
        <v>263</v>
      </c>
      <c r="D242" s="50"/>
      <c r="E242" s="42">
        <f t="shared" si="9"/>
        <v>179.40932141536356</v>
      </c>
      <c r="F242" s="49"/>
      <c r="G242" s="40">
        <v>26158</v>
      </c>
      <c r="H242" s="41">
        <v>19</v>
      </c>
      <c r="I242" s="85">
        <f t="shared" si="10"/>
        <v>2377.4717040447235</v>
      </c>
      <c r="J242" s="25">
        <f t="shared" si="11"/>
        <v>1749.6080890539492</v>
      </c>
    </row>
    <row r="243" spans="1:10" x14ac:dyDescent="0.25">
      <c r="A243" s="20"/>
      <c r="B243" s="21"/>
      <c r="C243" s="22">
        <v>264</v>
      </c>
      <c r="D243" s="50"/>
      <c r="E243" s="42">
        <f t="shared" si="9"/>
        <v>179.572050251007</v>
      </c>
      <c r="F243" s="49"/>
      <c r="G243" s="40">
        <v>26158</v>
      </c>
      <c r="H243" s="41">
        <v>19</v>
      </c>
      <c r="I243" s="85">
        <f t="shared" si="10"/>
        <v>2375.3344485321832</v>
      </c>
      <c r="J243" s="25">
        <f t="shared" si="11"/>
        <v>1748.0225879318864</v>
      </c>
    </row>
    <row r="244" spans="1:10" x14ac:dyDescent="0.25">
      <c r="A244" s="20"/>
      <c r="B244" s="21"/>
      <c r="C244" s="22">
        <v>265</v>
      </c>
      <c r="D244" s="50"/>
      <c r="E244" s="42">
        <f t="shared" si="9"/>
        <v>179.73435055587493</v>
      </c>
      <c r="F244" s="49"/>
      <c r="G244" s="40">
        <v>26158</v>
      </c>
      <c r="H244" s="41">
        <v>19</v>
      </c>
      <c r="I244" s="85">
        <f t="shared" si="10"/>
        <v>2373.2066760825387</v>
      </c>
      <c r="J244" s="25">
        <f t="shared" si="11"/>
        <v>1746.4441217229512</v>
      </c>
    </row>
    <row r="245" spans="1:10" x14ac:dyDescent="0.25">
      <c r="A245" s="20"/>
      <c r="B245" s="21"/>
      <c r="C245" s="22">
        <v>266</v>
      </c>
      <c r="D245" s="50"/>
      <c r="E245" s="42">
        <f t="shared" si="9"/>
        <v>179.89622555808253</v>
      </c>
      <c r="F245" s="49"/>
      <c r="G245" s="40">
        <v>26158</v>
      </c>
      <c r="H245" s="41">
        <v>19</v>
      </c>
      <c r="I245" s="85">
        <f t="shared" si="10"/>
        <v>2371.0883036169362</v>
      </c>
      <c r="J245" s="25">
        <f t="shared" si="11"/>
        <v>1744.8726287959464</v>
      </c>
    </row>
    <row r="246" spans="1:10" x14ac:dyDescent="0.25">
      <c r="A246" s="20"/>
      <c r="B246" s="21"/>
      <c r="C246" s="22">
        <v>267</v>
      </c>
      <c r="D246" s="50"/>
      <c r="E246" s="42">
        <f t="shared" si="9"/>
        <v>180.05767844940598</v>
      </c>
      <c r="F246" s="49"/>
      <c r="G246" s="40">
        <v>26158</v>
      </c>
      <c r="H246" s="41">
        <v>19</v>
      </c>
      <c r="I246" s="85">
        <f t="shared" si="10"/>
        <v>2368.9792491154158</v>
      </c>
      <c r="J246" s="25">
        <f t="shared" si="11"/>
        <v>1743.3080483052045</v>
      </c>
    </row>
    <row r="247" spans="1:10" x14ac:dyDescent="0.25">
      <c r="A247" s="20"/>
      <c r="B247" s="21"/>
      <c r="C247" s="22">
        <v>268</v>
      </c>
      <c r="D247" s="50"/>
      <c r="E247" s="42">
        <f t="shared" si="9"/>
        <v>180.21871238582548</v>
      </c>
      <c r="F247" s="49"/>
      <c r="G247" s="40">
        <v>26158</v>
      </c>
      <c r="H247" s="41">
        <v>19</v>
      </c>
      <c r="I247" s="85">
        <f t="shared" si="10"/>
        <v>2366.8794315993578</v>
      </c>
      <c r="J247" s="25">
        <f t="shared" si="11"/>
        <v>1741.7503201775648</v>
      </c>
    </row>
    <row r="248" spans="1:10" x14ac:dyDescent="0.25">
      <c r="A248" s="20"/>
      <c r="B248" s="21"/>
      <c r="C248" s="22">
        <v>269</v>
      </c>
      <c r="D248" s="50"/>
      <c r="E248" s="42">
        <f t="shared" si="9"/>
        <v>180.37933048805886</v>
      </c>
      <c r="F248" s="49"/>
      <c r="G248" s="40">
        <v>26158</v>
      </c>
      <c r="H248" s="41">
        <v>19</v>
      </c>
      <c r="I248" s="85">
        <f t="shared" si="10"/>
        <v>2364.7887711142794</v>
      </c>
      <c r="J248" s="25">
        <f t="shared" si="11"/>
        <v>1740.1993850996137</v>
      </c>
    </row>
    <row r="249" spans="1:10" x14ac:dyDescent="0.25">
      <c r="A249" s="20"/>
      <c r="B249" s="21"/>
      <c r="C249" s="22">
        <v>270</v>
      </c>
      <c r="D249" s="50"/>
      <c r="E249" s="42">
        <f t="shared" si="9"/>
        <v>180.5395358420848</v>
      </c>
      <c r="F249" s="49"/>
      <c r="G249" s="40">
        <v>26158</v>
      </c>
      <c r="H249" s="41">
        <v>19</v>
      </c>
      <c r="I249" s="85">
        <f t="shared" si="10"/>
        <v>2362.7071887129864</v>
      </c>
      <c r="J249" s="25">
        <f t="shared" si="11"/>
        <v>1738.6551845051827</v>
      </c>
    </row>
    <row r="250" spans="1:10" x14ac:dyDescent="0.25">
      <c r="A250" s="20"/>
      <c r="B250" s="21"/>
      <c r="C250" s="22">
        <v>271</v>
      </c>
      <c r="D250" s="50"/>
      <c r="E250" s="42">
        <f t="shared" si="9"/>
        <v>180.69933149965644</v>
      </c>
      <c r="F250" s="49"/>
      <c r="G250" s="40">
        <v>26158</v>
      </c>
      <c r="H250" s="41">
        <v>19</v>
      </c>
      <c r="I250" s="85">
        <f t="shared" si="10"/>
        <v>2360.6346064390641</v>
      </c>
      <c r="J250" s="25">
        <f t="shared" si="11"/>
        <v>1737.117660563104</v>
      </c>
    </row>
    <row r="251" spans="1:10" x14ac:dyDescent="0.25">
      <c r="A251" s="20"/>
      <c r="B251" s="21"/>
      <c r="C251" s="22">
        <v>272</v>
      </c>
      <c r="D251" s="50"/>
      <c r="E251" s="42">
        <f t="shared" si="9"/>
        <v>180.85872047880591</v>
      </c>
      <c r="F251" s="49"/>
      <c r="G251" s="40">
        <v>26158</v>
      </c>
      <c r="H251" s="41">
        <v>19</v>
      </c>
      <c r="I251" s="85">
        <f t="shared" si="10"/>
        <v>2358.5709473106945</v>
      </c>
      <c r="J251" s="25">
        <f t="shared" si="11"/>
        <v>1735.5867561652035</v>
      </c>
    </row>
    <row r="252" spans="1:10" x14ac:dyDescent="0.25">
      <c r="A252" s="20"/>
      <c r="B252" s="21"/>
      <c r="C252" s="22">
        <v>273</v>
      </c>
      <c r="D252" s="50"/>
      <c r="E252" s="42">
        <f t="shared" si="9"/>
        <v>181.01770576433896</v>
      </c>
      <c r="F252" s="49"/>
      <c r="G252" s="40">
        <v>26158</v>
      </c>
      <c r="H252" s="41">
        <v>19</v>
      </c>
      <c r="I252" s="85">
        <f t="shared" si="10"/>
        <v>2356.5161353048056</v>
      </c>
      <c r="J252" s="25">
        <f t="shared" si="11"/>
        <v>1734.0624149145438</v>
      </c>
    </row>
    <row r="253" spans="1:10" x14ac:dyDescent="0.25">
      <c r="A253" s="20"/>
      <c r="B253" s="21"/>
      <c r="C253" s="22">
        <v>274</v>
      </c>
      <c r="D253" s="50"/>
      <c r="E253" s="42">
        <f t="shared" si="9"/>
        <v>181.17629030832123</v>
      </c>
      <c r="F253" s="49"/>
      <c r="G253" s="40">
        <v>26158</v>
      </c>
      <c r="H253" s="41">
        <v>19</v>
      </c>
      <c r="I253" s="85">
        <f t="shared" si="10"/>
        <v>2354.4700953415318</v>
      </c>
      <c r="J253" s="25">
        <f t="shared" si="11"/>
        <v>1732.5445811138957</v>
      </c>
    </row>
    <row r="254" spans="1:10" x14ac:dyDescent="0.25">
      <c r="A254" s="20"/>
      <c r="B254" s="21"/>
      <c r="C254" s="22">
        <v>275</v>
      </c>
      <c r="D254" s="50"/>
      <c r="E254" s="42">
        <f t="shared" si="9"/>
        <v>181.33447703055518</v>
      </c>
      <c r="F254" s="49"/>
      <c r="G254" s="40">
        <v>26158</v>
      </c>
      <c r="H254" s="41">
        <v>19</v>
      </c>
      <c r="I254" s="85">
        <f t="shared" si="10"/>
        <v>2352.4327532689858</v>
      </c>
      <c r="J254" s="25">
        <f t="shared" si="11"/>
        <v>1731.0331997544404</v>
      </c>
    </row>
    <row r="255" spans="1:10" x14ac:dyDescent="0.25">
      <c r="A255" s="20"/>
      <c r="B255" s="21"/>
      <c r="C255" s="22">
        <v>276</v>
      </c>
      <c r="D255" s="50"/>
      <c r="E255" s="42">
        <f t="shared" si="9"/>
        <v>181.49226881904849</v>
      </c>
      <c r="F255" s="49"/>
      <c r="G255" s="40">
        <v>26158</v>
      </c>
      <c r="H255" s="41">
        <v>19</v>
      </c>
      <c r="I255" s="85">
        <f t="shared" si="10"/>
        <v>2350.4040358483321</v>
      </c>
      <c r="J255" s="25">
        <f t="shared" si="11"/>
        <v>1729.5282165046974</v>
      </c>
    </row>
    <row r="256" spans="1:10" x14ac:dyDescent="0.25">
      <c r="A256" s="20"/>
      <c r="B256" s="21"/>
      <c r="C256" s="22">
        <v>277</v>
      </c>
      <c r="D256" s="50"/>
      <c r="E256" s="42">
        <f t="shared" si="9"/>
        <v>181.64966853047417</v>
      </c>
      <c r="F256" s="49"/>
      <c r="G256" s="40">
        <v>26158</v>
      </c>
      <c r="H256" s="41">
        <v>19</v>
      </c>
      <c r="I256" s="85">
        <f t="shared" si="10"/>
        <v>2348.3838707391533</v>
      </c>
      <c r="J256" s="25">
        <f t="shared" si="11"/>
        <v>1728.0295776996682</v>
      </c>
    </row>
    <row r="257" spans="1:10" x14ac:dyDescent="0.25">
      <c r="A257" s="20"/>
      <c r="B257" s="21"/>
      <c r="C257" s="22">
        <v>278</v>
      </c>
      <c r="D257" s="50"/>
      <c r="E257" s="42">
        <f t="shared" si="9"/>
        <v>181.80667899062209</v>
      </c>
      <c r="F257" s="49"/>
      <c r="G257" s="40">
        <v>26158</v>
      </c>
      <c r="H257" s="41">
        <v>19</v>
      </c>
      <c r="I257" s="85">
        <f t="shared" si="10"/>
        <v>2346.3721864851068</v>
      </c>
      <c r="J257" s="25">
        <f t="shared" si="11"/>
        <v>1726.5372303301979</v>
      </c>
    </row>
    <row r="258" spans="1:10" x14ac:dyDescent="0.25">
      <c r="A258" s="20"/>
      <c r="B258" s="21"/>
      <c r="C258" s="22">
        <v>279</v>
      </c>
      <c r="D258" s="50"/>
      <c r="E258" s="42">
        <f t="shared" si="9"/>
        <v>181.96330299484256</v>
      </c>
      <c r="F258" s="49"/>
      <c r="G258" s="40">
        <v>26158</v>
      </c>
      <c r="H258" s="41">
        <v>19</v>
      </c>
      <c r="I258" s="85">
        <f t="shared" si="10"/>
        <v>2344.3689124998627</v>
      </c>
      <c r="J258" s="25">
        <f t="shared" si="11"/>
        <v>1725.0511220325391</v>
      </c>
    </row>
    <row r="259" spans="1:10" x14ac:dyDescent="0.25">
      <c r="A259" s="20"/>
      <c r="B259" s="21"/>
      <c r="C259" s="22">
        <v>280</v>
      </c>
      <c r="D259" s="50"/>
      <c r="E259" s="42">
        <f t="shared" si="9"/>
        <v>182.11954330848206</v>
      </c>
      <c r="F259" s="49"/>
      <c r="G259" s="40">
        <v>26158</v>
      </c>
      <c r="H259" s="41">
        <v>19</v>
      </c>
      <c r="I259" s="85">
        <f t="shared" si="10"/>
        <v>2342.3739790533123</v>
      </c>
      <c r="J259" s="25">
        <f t="shared" si="11"/>
        <v>1723.5712010781247</v>
      </c>
    </row>
    <row r="260" spans="1:10" x14ac:dyDescent="0.25">
      <c r="A260" s="20"/>
      <c r="B260" s="21"/>
      <c r="C260" s="22">
        <v>281</v>
      </c>
      <c r="D260" s="50"/>
      <c r="E260" s="42">
        <f t="shared" si="9"/>
        <v>182.27540266731106</v>
      </c>
      <c r="F260" s="49"/>
      <c r="G260" s="40">
        <v>26158</v>
      </c>
      <c r="H260" s="41">
        <v>19</v>
      </c>
      <c r="I260" s="85">
        <f t="shared" si="10"/>
        <v>2340.3873172580502</v>
      </c>
      <c r="J260" s="25">
        <f t="shared" si="11"/>
        <v>1722.0974163635383</v>
      </c>
    </row>
    <row r="261" spans="1:10" x14ac:dyDescent="0.25">
      <c r="A261" s="20"/>
      <c r="B261" s="21"/>
      <c r="C261" s="22">
        <v>282</v>
      </c>
      <c r="D261" s="50"/>
      <c r="E261" s="42">
        <f t="shared" si="9"/>
        <v>182.43088377794425</v>
      </c>
      <c r="F261" s="49"/>
      <c r="G261" s="40">
        <v>26158</v>
      </c>
      <c r="H261" s="41">
        <v>19</v>
      </c>
      <c r="I261" s="85">
        <f t="shared" si="10"/>
        <v>2338.4088590561132</v>
      </c>
      <c r="J261" s="25">
        <f t="shared" si="11"/>
        <v>1720.6297174006772</v>
      </c>
    </row>
    <row r="262" spans="1:10" x14ac:dyDescent="0.25">
      <c r="A262" s="20"/>
      <c r="B262" s="21"/>
      <c r="C262" s="22">
        <v>283</v>
      </c>
      <c r="D262" s="50"/>
      <c r="E262" s="42">
        <f t="shared" si="9"/>
        <v>182.58598931825335</v>
      </c>
      <c r="F262" s="49"/>
      <c r="G262" s="40">
        <v>26158</v>
      </c>
      <c r="H262" s="41">
        <v>19</v>
      </c>
      <c r="I262" s="85">
        <f t="shared" si="10"/>
        <v>2336.4385372059819</v>
      </c>
      <c r="J262" s="25">
        <f t="shared" si="11"/>
        <v>1719.1680543071079</v>
      </c>
    </row>
    <row r="263" spans="1:10" x14ac:dyDescent="0.25">
      <c r="A263" s="20"/>
      <c r="B263" s="21"/>
      <c r="C263" s="22">
        <v>284</v>
      </c>
      <c r="D263" s="50"/>
      <c r="E263" s="42">
        <f t="shared" si="9"/>
        <v>182.74072193777269</v>
      </c>
      <c r="F263" s="49"/>
      <c r="G263" s="40">
        <v>26158</v>
      </c>
      <c r="H263" s="41">
        <v>19</v>
      </c>
      <c r="I263" s="85">
        <f t="shared" si="10"/>
        <v>2334.4762852698259</v>
      </c>
      <c r="J263" s="25">
        <f t="shared" si="11"/>
        <v>1717.7123777966065</v>
      </c>
    </row>
    <row r="264" spans="1:10" x14ac:dyDescent="0.25">
      <c r="A264" s="20"/>
      <c r="B264" s="21"/>
      <c r="C264" s="22">
        <v>285</v>
      </c>
      <c r="D264" s="50"/>
      <c r="E264" s="42">
        <f t="shared" si="9"/>
        <v>182.89508425809777</v>
      </c>
      <c r="F264" s="49"/>
      <c r="G264" s="40">
        <v>26158</v>
      </c>
      <c r="H264" s="41">
        <v>19</v>
      </c>
      <c r="I264" s="85">
        <f t="shared" si="10"/>
        <v>2332.5220376009956</v>
      </c>
      <c r="J264" s="25">
        <f t="shared" si="11"/>
        <v>1716.2626391698777</v>
      </c>
    </row>
    <row r="265" spans="1:10" x14ac:dyDescent="0.25">
      <c r="A265" s="20"/>
      <c r="B265" s="21"/>
      <c r="C265" s="22">
        <v>286</v>
      </c>
      <c r="D265" s="50"/>
      <c r="E265" s="42">
        <f t="shared" si="9"/>
        <v>183.04907887327636</v>
      </c>
      <c r="F265" s="49"/>
      <c r="G265" s="40">
        <v>26158</v>
      </c>
      <c r="H265" s="41">
        <v>19</v>
      </c>
      <c r="I265" s="85">
        <f t="shared" si="10"/>
        <v>2330.5757293317565</v>
      </c>
      <c r="J265" s="25">
        <f t="shared" si="11"/>
        <v>1714.8187903054572</v>
      </c>
    </row>
    <row r="266" spans="1:10" x14ac:dyDescent="0.25">
      <c r="A266" s="20"/>
      <c r="B266" s="21"/>
      <c r="C266" s="22">
        <v>287</v>
      </c>
      <c r="D266" s="50"/>
      <c r="E266" s="42">
        <f t="shared" ref="E266:E329" si="12">(5.6*LN(C266)+(C266)/108)/0.1875</f>
        <v>183.20270835019349</v>
      </c>
      <c r="F266" s="49"/>
      <c r="G266" s="40">
        <v>26158</v>
      </c>
      <c r="H266" s="41">
        <v>19</v>
      </c>
      <c r="I266" s="85">
        <f t="shared" ref="I266:I329" si="13">12*1.348*(1/E266*G266)+H266</f>
        <v>2328.637296361253</v>
      </c>
      <c r="J266" s="25">
        <f t="shared" ref="J266:J329" si="14">12*(1/E266*G266)</f>
        <v>1713.380783650781</v>
      </c>
    </row>
    <row r="267" spans="1:10" x14ac:dyDescent="0.25">
      <c r="A267" s="20"/>
      <c r="B267" s="21"/>
      <c r="C267" s="22">
        <v>288</v>
      </c>
      <c r="D267" s="50"/>
      <c r="E267" s="42">
        <f t="shared" si="12"/>
        <v>183.35597522894912</v>
      </c>
      <c r="F267" s="49"/>
      <c r="G267" s="40">
        <v>26158</v>
      </c>
      <c r="H267" s="41">
        <v>19</v>
      </c>
      <c r="I267" s="85">
        <f t="shared" si="13"/>
        <v>2326.7066753437002</v>
      </c>
      <c r="J267" s="25">
        <f t="shared" si="14"/>
        <v>1711.9485722134273</v>
      </c>
    </row>
    <row r="268" spans="1:10" x14ac:dyDescent="0.25">
      <c r="A268" s="20"/>
      <c r="B268" s="21"/>
      <c r="C268" s="22">
        <v>289</v>
      </c>
      <c r="D268" s="50"/>
      <c r="E268" s="42">
        <f t="shared" si="12"/>
        <v>183.50888202322957</v>
      </c>
      <c r="F268" s="49"/>
      <c r="G268" s="40">
        <v>26158</v>
      </c>
      <c r="H268" s="41">
        <v>19</v>
      </c>
      <c r="I268" s="85">
        <f t="shared" si="13"/>
        <v>2324.7838036768035</v>
      </c>
      <c r="J268" s="25">
        <f t="shared" si="14"/>
        <v>1710.5221095525244</v>
      </c>
    </row>
    <row r="269" spans="1:10" x14ac:dyDescent="0.25">
      <c r="A269" s="20"/>
      <c r="B269" s="21"/>
      <c r="C269" s="22">
        <v>290</v>
      </c>
      <c r="D269" s="50"/>
      <c r="E269" s="42">
        <f t="shared" si="12"/>
        <v>183.66143122067251</v>
      </c>
      <c r="F269" s="49"/>
      <c r="G269" s="40">
        <v>26158</v>
      </c>
      <c r="H269" s="41">
        <v>19</v>
      </c>
      <c r="I269" s="85">
        <f t="shared" si="13"/>
        <v>2322.8686194903903</v>
      </c>
      <c r="J269" s="25">
        <f t="shared" si="14"/>
        <v>1709.1013497703191</v>
      </c>
    </row>
    <row r="270" spans="1:10" x14ac:dyDescent="0.25">
      <c r="A270" s="20"/>
      <c r="B270" s="21"/>
      <c r="C270" s="22">
        <v>291</v>
      </c>
      <c r="D270" s="50"/>
      <c r="E270" s="42">
        <f t="shared" si="12"/>
        <v>183.8136252832256</v>
      </c>
      <c r="F270" s="49"/>
      <c r="G270" s="40">
        <v>26158</v>
      </c>
      <c r="H270" s="41">
        <v>19</v>
      </c>
      <c r="I270" s="85">
        <f t="shared" si="13"/>
        <v>2320.9610616352611</v>
      </c>
      <c r="J270" s="25">
        <f t="shared" si="14"/>
        <v>1707.6862475039025</v>
      </c>
    </row>
    <row r="271" spans="1:10" x14ac:dyDescent="0.25">
      <c r="A271" s="20"/>
      <c r="B271" s="21"/>
      <c r="C271" s="22">
        <v>292</v>
      </c>
      <c r="D271" s="50"/>
      <c r="E271" s="42">
        <f t="shared" si="12"/>
        <v>183.96546664749908</v>
      </c>
      <c r="F271" s="49"/>
      <c r="G271" s="40">
        <v>26158</v>
      </c>
      <c r="H271" s="41">
        <v>19</v>
      </c>
      <c r="I271" s="85">
        <f t="shared" si="13"/>
        <v>2319.0610696722429</v>
      </c>
      <c r="J271" s="25">
        <f t="shared" si="14"/>
        <v>1706.2767579170941</v>
      </c>
    </row>
    <row r="272" spans="1:10" x14ac:dyDescent="0.25">
      <c r="A272" s="20"/>
      <c r="B272" s="21"/>
      <c r="C272" s="22">
        <v>293</v>
      </c>
      <c r="D272" s="50"/>
      <c r="E272" s="42">
        <f t="shared" si="12"/>
        <v>184.11695772511223</v>
      </c>
      <c r="F272" s="49"/>
      <c r="G272" s="40">
        <v>26158</v>
      </c>
      <c r="H272" s="41">
        <v>19</v>
      </c>
      <c r="I272" s="85">
        <f t="shared" si="13"/>
        <v>2317.1685838614521</v>
      </c>
      <c r="J272" s="25">
        <f t="shared" si="14"/>
        <v>1704.8728366924718</v>
      </c>
    </row>
    <row r="273" spans="1:10" x14ac:dyDescent="0.25">
      <c r="A273" s="20"/>
      <c r="B273" s="21"/>
      <c r="C273" s="22">
        <v>294</v>
      </c>
      <c r="D273" s="50"/>
      <c r="E273" s="42">
        <f t="shared" si="12"/>
        <v>184.2681009030338</v>
      </c>
      <c r="F273" s="49"/>
      <c r="G273" s="40">
        <v>26158</v>
      </c>
      <c r="H273" s="41">
        <v>19</v>
      </c>
      <c r="I273" s="85">
        <f t="shared" si="13"/>
        <v>2315.2835451517567</v>
      </c>
      <c r="J273" s="25">
        <f t="shared" si="14"/>
        <v>1703.4744400235581</v>
      </c>
    </row>
    <row r="274" spans="1:10" x14ac:dyDescent="0.25">
      <c r="A274" s="20"/>
      <c r="B274" s="21"/>
      <c r="C274" s="22">
        <v>295</v>
      </c>
      <c r="D274" s="50"/>
      <c r="E274" s="42">
        <f t="shared" si="12"/>
        <v>184.41889854391718</v>
      </c>
      <c r="F274" s="49"/>
      <c r="G274" s="40">
        <v>26158</v>
      </c>
      <c r="H274" s="41">
        <v>19</v>
      </c>
      <c r="I274" s="85">
        <f t="shared" si="13"/>
        <v>2313.4058951704246</v>
      </c>
      <c r="J274" s="25">
        <f t="shared" si="14"/>
        <v>1702.0815246071397</v>
      </c>
    </row>
    <row r="275" spans="1:10" x14ac:dyDescent="0.25">
      <c r="A275" s="20"/>
      <c r="B275" s="21"/>
      <c r="C275" s="22">
        <v>296</v>
      </c>
      <c r="D275" s="50"/>
      <c r="E275" s="42">
        <f t="shared" si="12"/>
        <v>184.56935298642921</v>
      </c>
      <c r="F275" s="49"/>
      <c r="G275" s="40">
        <v>26158</v>
      </c>
      <c r="H275" s="41">
        <v>19</v>
      </c>
      <c r="I275" s="85">
        <f t="shared" si="13"/>
        <v>2311.535576212978</v>
      </c>
      <c r="J275" s="25">
        <f t="shared" si="14"/>
        <v>1700.6940476357402</v>
      </c>
    </row>
    <row r="276" spans="1:10" x14ac:dyDescent="0.25">
      <c r="A276" s="20"/>
      <c r="B276" s="21"/>
      <c r="C276" s="22">
        <v>297</v>
      </c>
      <c r="D276" s="50"/>
      <c r="E276" s="42">
        <f t="shared" si="12"/>
        <v>184.71946654557397</v>
      </c>
      <c r="F276" s="49"/>
      <c r="G276" s="40">
        <v>26158</v>
      </c>
      <c r="H276" s="41">
        <v>19</v>
      </c>
      <c r="I276" s="85">
        <f t="shared" si="13"/>
        <v>2309.6725312332201</v>
      </c>
      <c r="J276" s="25">
        <f t="shared" si="14"/>
        <v>1699.3119667902224</v>
      </c>
    </row>
    <row r="277" spans="1:10" x14ac:dyDescent="0.25">
      <c r="A277" s="20"/>
      <c r="B277" s="21"/>
      <c r="C277" s="22">
        <v>298</v>
      </c>
      <c r="D277" s="50"/>
      <c r="E277" s="42">
        <f t="shared" si="12"/>
        <v>184.86924151301079</v>
      </c>
      <c r="F277" s="49"/>
      <c r="G277" s="40">
        <v>26158</v>
      </c>
      <c r="H277" s="41">
        <v>19</v>
      </c>
      <c r="I277" s="85">
        <f t="shared" si="13"/>
        <v>2307.8167038334541</v>
      </c>
      <c r="J277" s="25">
        <f t="shared" si="14"/>
        <v>1697.9352402325326</v>
      </c>
    </row>
    <row r="278" spans="1:10" x14ac:dyDescent="0.25">
      <c r="A278" s="20"/>
      <c r="B278" s="21"/>
      <c r="C278" s="22">
        <v>299</v>
      </c>
      <c r="D278" s="50"/>
      <c r="E278" s="42">
        <f t="shared" si="12"/>
        <v>185.01868015736727</v>
      </c>
      <c r="F278" s="49"/>
      <c r="G278" s="40">
        <v>26158</v>
      </c>
      <c r="H278" s="41">
        <v>19</v>
      </c>
      <c r="I278" s="85">
        <f t="shared" si="13"/>
        <v>2305.9680382548731</v>
      </c>
      <c r="J278" s="25">
        <f t="shared" si="14"/>
        <v>1696.5638265985704</v>
      </c>
    </row>
    <row r="279" spans="1:10" x14ac:dyDescent="0.25">
      <c r="A279" s="20"/>
      <c r="B279" s="21"/>
      <c r="C279" s="22">
        <v>300</v>
      </c>
      <c r="D279" s="50"/>
      <c r="E279" s="42">
        <f t="shared" si="12"/>
        <v>185.16778472454666</v>
      </c>
      <c r="F279" s="49"/>
      <c r="G279" s="40">
        <v>26158</v>
      </c>
      <c r="H279" s="41">
        <v>19</v>
      </c>
      <c r="I279" s="85">
        <f t="shared" si="13"/>
        <v>2304.1264793681348</v>
      </c>
      <c r="J279" s="25">
        <f t="shared" si="14"/>
        <v>1695.1976849911978</v>
      </c>
    </row>
    <row r="280" spans="1:10" x14ac:dyDescent="0.25">
      <c r="A280" s="20"/>
      <c r="B280" s="21"/>
      <c r="C280" s="22">
        <v>301</v>
      </c>
      <c r="D280" s="50"/>
      <c r="E280" s="42">
        <f t="shared" si="12"/>
        <v>185.3165574380306</v>
      </c>
      <c r="F280" s="49"/>
      <c r="G280" s="40">
        <v>26158</v>
      </c>
      <c r="H280" s="41">
        <v>19</v>
      </c>
      <c r="I280" s="85">
        <f t="shared" si="13"/>
        <v>2302.2919726640957</v>
      </c>
      <c r="J280" s="25">
        <f t="shared" si="14"/>
        <v>1693.8367749733645</v>
      </c>
    </row>
    <row r="281" spans="1:10" x14ac:dyDescent="0.25">
      <c r="A281" s="20"/>
      <c r="B281" s="21"/>
      <c r="C281" s="22">
        <v>302</v>
      </c>
      <c r="D281" s="50"/>
      <c r="E281" s="42">
        <f t="shared" si="12"/>
        <v>185.46500049917634</v>
      </c>
      <c r="F281" s="49"/>
      <c r="G281" s="40">
        <v>26158</v>
      </c>
      <c r="H281" s="41">
        <v>19</v>
      </c>
      <c r="I281" s="85">
        <f t="shared" si="13"/>
        <v>2300.4644642447197</v>
      </c>
      <c r="J281" s="25">
        <f t="shared" si="14"/>
        <v>1692.4810565613643</v>
      </c>
    </row>
    <row r="282" spans="1:10" x14ac:dyDescent="0.25">
      <c r="A282" s="20"/>
      <c r="B282" s="21"/>
      <c r="C282" s="22">
        <v>303</v>
      </c>
      <c r="D282" s="50"/>
      <c r="E282" s="42">
        <f t="shared" si="12"/>
        <v>185.61311608750944</v>
      </c>
      <c r="F282" s="49"/>
      <c r="G282" s="40">
        <v>26158</v>
      </c>
      <c r="H282" s="41">
        <v>19</v>
      </c>
      <c r="I282" s="85">
        <f t="shared" si="13"/>
        <v>2298.6439008141519</v>
      </c>
      <c r="J282" s="25">
        <f t="shared" si="14"/>
        <v>1691.1304902182135</v>
      </c>
    </row>
    <row r="283" spans="1:10" x14ac:dyDescent="0.25">
      <c r="A283" s="20"/>
      <c r="B283" s="21"/>
      <c r="C283" s="22">
        <v>304</v>
      </c>
      <c r="D283" s="50"/>
      <c r="E283" s="42">
        <f t="shared" si="12"/>
        <v>185.76090636101151</v>
      </c>
      <c r="F283" s="49"/>
      <c r="G283" s="40">
        <v>26158</v>
      </c>
      <c r="H283" s="41">
        <v>19</v>
      </c>
      <c r="I283" s="85">
        <f t="shared" si="13"/>
        <v>2296.8302296699453</v>
      </c>
      <c r="J283" s="25">
        <f t="shared" si="14"/>
        <v>1689.7850368471404</v>
      </c>
    </row>
    <row r="284" spans="1:10" x14ac:dyDescent="0.25">
      <c r="A284" s="20"/>
      <c r="B284" s="21"/>
      <c r="C284" s="22">
        <v>305</v>
      </c>
      <c r="D284" s="50"/>
      <c r="E284" s="42">
        <f t="shared" si="12"/>
        <v>185.9083734564031</v>
      </c>
      <c r="F284" s="49"/>
      <c r="G284" s="40">
        <v>26158</v>
      </c>
      <c r="H284" s="41">
        <v>19</v>
      </c>
      <c r="I284" s="85">
        <f t="shared" si="13"/>
        <v>2295.0233986944518</v>
      </c>
      <c r="J284" s="25">
        <f t="shared" si="14"/>
        <v>1688.4446577852013</v>
      </c>
    </row>
    <row r="285" spans="1:10" x14ac:dyDescent="0.25">
      <c r="A285" s="20"/>
      <c r="B285" s="21"/>
      <c r="C285" s="22">
        <v>306</v>
      </c>
      <c r="D285" s="50"/>
      <c r="E285" s="42">
        <f t="shared" si="12"/>
        <v>186.05551948942221</v>
      </c>
      <c r="F285" s="49"/>
      <c r="G285" s="40">
        <v>26158</v>
      </c>
      <c r="H285" s="41">
        <v>19</v>
      </c>
      <c r="I285" s="85">
        <f t="shared" si="13"/>
        <v>2293.2233563463633</v>
      </c>
      <c r="J285" s="25">
        <f t="shared" si="14"/>
        <v>1687.1093147970053</v>
      </c>
    </row>
    <row r="286" spans="1:10" x14ac:dyDescent="0.25">
      <c r="A286" s="20"/>
      <c r="B286" s="21"/>
      <c r="C286" s="22">
        <v>307</v>
      </c>
      <c r="D286" s="50"/>
      <c r="E286" s="42">
        <f t="shared" si="12"/>
        <v>186.2023465550981</v>
      </c>
      <c r="F286" s="49"/>
      <c r="G286" s="40">
        <v>26158</v>
      </c>
      <c r="H286" s="41">
        <v>19</v>
      </c>
      <c r="I286" s="85">
        <f t="shared" si="13"/>
        <v>2291.4300516524017</v>
      </c>
      <c r="J286" s="25">
        <f t="shared" si="14"/>
        <v>1685.7789700685471</v>
      </c>
    </row>
    <row r="287" spans="1:10" x14ac:dyDescent="0.25">
      <c r="A287" s="20"/>
      <c r="B287" s="21"/>
      <c r="C287" s="22">
        <v>308</v>
      </c>
      <c r="D287" s="50"/>
      <c r="E287" s="42">
        <f t="shared" si="12"/>
        <v>186.34885672802065</v>
      </c>
      <c r="F287" s="49"/>
      <c r="G287" s="40">
        <v>26158</v>
      </c>
      <c r="H287" s="41">
        <v>19</v>
      </c>
      <c r="I287" s="85">
        <f t="shared" si="13"/>
        <v>2289.6434341991599</v>
      </c>
      <c r="J287" s="25">
        <f t="shared" si="14"/>
        <v>1684.4535862011571</v>
      </c>
    </row>
    <row r="288" spans="1:10" x14ac:dyDescent="0.25">
      <c r="A288" s="20"/>
      <c r="B288" s="21"/>
      <c r="C288" s="22">
        <v>309</v>
      </c>
      <c r="D288" s="50"/>
      <c r="E288" s="42">
        <f t="shared" si="12"/>
        <v>186.49505206260528</v>
      </c>
      <c r="F288" s="49"/>
      <c r="G288" s="40">
        <v>26158</v>
      </c>
      <c r="H288" s="41">
        <v>19</v>
      </c>
      <c r="I288" s="85">
        <f t="shared" si="13"/>
        <v>2287.863454125084</v>
      </c>
      <c r="J288" s="25">
        <f t="shared" si="14"/>
        <v>1683.1331262055519</v>
      </c>
    </row>
    <row r="289" spans="1:10" x14ac:dyDescent="0.25">
      <c r="A289" s="20"/>
      <c r="B289" s="21"/>
      <c r="C289" s="22">
        <v>310</v>
      </c>
      <c r="D289" s="50"/>
      <c r="E289" s="42">
        <f t="shared" si="12"/>
        <v>186.64093459335382</v>
      </c>
      <c r="F289" s="49"/>
      <c r="G289" s="40">
        <v>26158</v>
      </c>
      <c r="H289" s="41">
        <v>19</v>
      </c>
      <c r="I289" s="85">
        <f t="shared" si="13"/>
        <v>2286.0900621125988</v>
      </c>
      <c r="J289" s="25">
        <f t="shared" si="14"/>
        <v>1681.8175534959933</v>
      </c>
    </row>
    <row r="290" spans="1:10" x14ac:dyDescent="0.25">
      <c r="A290" s="20"/>
      <c r="B290" s="21"/>
      <c r="C290" s="22">
        <v>311</v>
      </c>
      <c r="D290" s="50"/>
      <c r="E290" s="42">
        <f t="shared" si="12"/>
        <v>186.78650633511111</v>
      </c>
      <c r="F290" s="49"/>
      <c r="G290" s="40">
        <v>26158</v>
      </c>
      <c r="H290" s="41">
        <v>19</v>
      </c>
      <c r="I290" s="85">
        <f t="shared" si="13"/>
        <v>2284.3232093803663</v>
      </c>
      <c r="J290" s="25">
        <f t="shared" si="14"/>
        <v>1680.5068318845447</v>
      </c>
    </row>
    <row r="291" spans="1:10" x14ac:dyDescent="0.25">
      <c r="A291" s="20"/>
      <c r="B291" s="21"/>
      <c r="C291" s="22">
        <v>312</v>
      </c>
      <c r="D291" s="50"/>
      <c r="E291" s="42">
        <f t="shared" si="12"/>
        <v>186.93176928331727</v>
      </c>
      <c r="F291" s="49"/>
      <c r="G291" s="40">
        <v>26158</v>
      </c>
      <c r="H291" s="41">
        <v>19</v>
      </c>
      <c r="I291" s="85">
        <f t="shared" si="13"/>
        <v>2282.562847675686</v>
      </c>
      <c r="J291" s="25">
        <f t="shared" si="14"/>
        <v>1679.2009255754347</v>
      </c>
    </row>
    <row r="292" spans="1:10" x14ac:dyDescent="0.25">
      <c r="A292" s="20"/>
      <c r="B292" s="21"/>
      <c r="C292" s="22">
        <v>313</v>
      </c>
      <c r="D292" s="50"/>
      <c r="E292" s="42">
        <f t="shared" si="12"/>
        <v>187.076725414256</v>
      </c>
      <c r="F292" s="49"/>
      <c r="G292" s="40">
        <v>26158</v>
      </c>
      <c r="H292" s="41">
        <v>19</v>
      </c>
      <c r="I292" s="85">
        <f t="shared" si="13"/>
        <v>2280.808929267027</v>
      </c>
      <c r="J292" s="25">
        <f t="shared" si="14"/>
        <v>1677.8997991595154</v>
      </c>
    </row>
    <row r="293" spans="1:10" x14ac:dyDescent="0.25">
      <c r="A293" s="20"/>
      <c r="B293" s="21"/>
      <c r="C293" s="22">
        <v>314</v>
      </c>
      <c r="D293" s="50"/>
      <c r="E293" s="42">
        <f t="shared" si="12"/>
        <v>187.2213766852993</v>
      </c>
      <c r="F293" s="49"/>
      <c r="G293" s="40">
        <v>26158</v>
      </c>
      <c r="H293" s="41">
        <v>19</v>
      </c>
      <c r="I293" s="85">
        <f t="shared" si="13"/>
        <v>2279.061406936682</v>
      </c>
      <c r="J293" s="25">
        <f t="shared" si="14"/>
        <v>1676.6034176088144</v>
      </c>
    </row>
    <row r="294" spans="1:10" x14ac:dyDescent="0.25">
      <c r="A294" s="20"/>
      <c r="B294" s="21"/>
      <c r="C294" s="22">
        <v>315</v>
      </c>
      <c r="D294" s="50"/>
      <c r="E294" s="42">
        <f t="shared" si="12"/>
        <v>187.36572503514776</v>
      </c>
      <c r="F294" s="49"/>
      <c r="G294" s="40">
        <v>26158</v>
      </c>
      <c r="H294" s="41">
        <v>19</v>
      </c>
      <c r="I294" s="85">
        <f t="shared" si="13"/>
        <v>2277.3202339735572</v>
      </c>
      <c r="J294" s="25">
        <f t="shared" si="14"/>
        <v>1675.3117462711846</v>
      </c>
    </row>
    <row r="295" spans="1:10" x14ac:dyDescent="0.25">
      <c r="A295" s="20"/>
      <c r="B295" s="21"/>
      <c r="C295" s="22">
        <v>316</v>
      </c>
      <c r="D295" s="50"/>
      <c r="E295" s="42">
        <f t="shared" si="12"/>
        <v>187.50977238406736</v>
      </c>
      <c r="F295" s="49"/>
      <c r="G295" s="40">
        <v>26158</v>
      </c>
      <c r="H295" s="41">
        <v>19</v>
      </c>
      <c r="I295" s="85">
        <f t="shared" si="13"/>
        <v>2275.5853641660833</v>
      </c>
      <c r="J295" s="25">
        <f t="shared" si="14"/>
        <v>1674.0247508650468</v>
      </c>
    </row>
    <row r="296" spans="1:10" x14ac:dyDescent="0.25">
      <c r="A296" s="20"/>
      <c r="B296" s="21"/>
      <c r="C296" s="22">
        <v>317</v>
      </c>
      <c r="D296" s="50"/>
      <c r="E296" s="42">
        <f t="shared" si="12"/>
        <v>187.6535206341224</v>
      </c>
      <c r="F296" s="49"/>
      <c r="G296" s="40">
        <v>26158</v>
      </c>
      <c r="H296" s="41">
        <v>19</v>
      </c>
      <c r="I296" s="85">
        <f t="shared" si="13"/>
        <v>2273.8567517952497</v>
      </c>
      <c r="J296" s="25">
        <f t="shared" si="14"/>
        <v>1672.7423974742205</v>
      </c>
    </row>
    <row r="297" spans="1:10" x14ac:dyDescent="0.25">
      <c r="A297" s="20"/>
      <c r="B297" s="21"/>
      <c r="C297" s="22">
        <v>318</v>
      </c>
      <c r="D297" s="50"/>
      <c r="E297" s="42">
        <f t="shared" si="12"/>
        <v>187.796971669405</v>
      </c>
      <c r="F297" s="49"/>
      <c r="G297" s="40">
        <v>26158</v>
      </c>
      <c r="H297" s="41">
        <v>19</v>
      </c>
      <c r="I297" s="85">
        <f t="shared" si="13"/>
        <v>2272.1343516277516</v>
      </c>
      <c r="J297" s="25">
        <f t="shared" si="14"/>
        <v>1671.4646525428423</v>
      </c>
    </row>
    <row r="298" spans="1:10" x14ac:dyDescent="0.25">
      <c r="A298" s="20"/>
      <c r="B298" s="21"/>
      <c r="C298" s="22">
        <v>319</v>
      </c>
      <c r="D298" s="50"/>
      <c r="E298" s="42">
        <f t="shared" si="12"/>
        <v>187.9401273562604</v>
      </c>
      <c r="F298" s="49"/>
      <c r="G298" s="40">
        <v>26158</v>
      </c>
      <c r="H298" s="41">
        <v>19</v>
      </c>
      <c r="I298" s="85">
        <f t="shared" si="13"/>
        <v>2270.4181189092678</v>
      </c>
      <c r="J298" s="25">
        <f t="shared" si="14"/>
        <v>1670.1914828703766</v>
      </c>
    </row>
    <row r="299" spans="1:10" x14ac:dyDescent="0.25">
      <c r="A299" s="20"/>
      <c r="B299" s="21"/>
      <c r="C299" s="22">
        <v>320</v>
      </c>
      <c r="D299" s="50"/>
      <c r="E299" s="42">
        <f t="shared" si="12"/>
        <v>188.0829895435098</v>
      </c>
      <c r="F299" s="49"/>
      <c r="G299" s="40">
        <v>26158</v>
      </c>
      <c r="H299" s="41">
        <v>19</v>
      </c>
      <c r="I299" s="85">
        <f t="shared" si="13"/>
        <v>2268.7080093578356</v>
      </c>
      <c r="J299" s="25">
        <f t="shared" si="14"/>
        <v>1668.9228556067028</v>
      </c>
    </row>
    <row r="300" spans="1:10" x14ac:dyDescent="0.25">
      <c r="A300" s="20"/>
      <c r="B300" s="21"/>
      <c r="C300" s="22">
        <v>321</v>
      </c>
      <c r="D300" s="50"/>
      <c r="E300" s="42">
        <f t="shared" si="12"/>
        <v>188.22556006266834</v>
      </c>
      <c r="F300" s="49"/>
      <c r="G300" s="40">
        <v>26158</v>
      </c>
      <c r="H300" s="41">
        <v>19</v>
      </c>
      <c r="I300" s="85">
        <f t="shared" si="13"/>
        <v>2267.003979157354</v>
      </c>
      <c r="J300" s="25">
        <f t="shared" si="14"/>
        <v>1667.6587382472953</v>
      </c>
    </row>
    <row r="301" spans="1:10" x14ac:dyDescent="0.25">
      <c r="A301" s="20"/>
      <c r="B301" s="21"/>
      <c r="C301" s="22">
        <v>322</v>
      </c>
      <c r="D301" s="50"/>
      <c r="E301" s="42">
        <f t="shared" si="12"/>
        <v>188.3678407281609</v>
      </c>
      <c r="F301" s="49"/>
      <c r="G301" s="40">
        <v>26158</v>
      </c>
      <c r="H301" s="41">
        <v>19</v>
      </c>
      <c r="I301" s="85">
        <f t="shared" si="13"/>
        <v>2265.3059849511887</v>
      </c>
      <c r="J301" s="25">
        <f t="shared" si="14"/>
        <v>1666.399098628478</v>
      </c>
    </row>
    <row r="302" spans="1:10" x14ac:dyDescent="0.25">
      <c r="A302" s="20"/>
      <c r="B302" s="21"/>
      <c r="C302" s="22">
        <v>323</v>
      </c>
      <c r="D302" s="50"/>
      <c r="E302" s="42">
        <f t="shared" si="12"/>
        <v>188.50983333753393</v>
      </c>
      <c r="F302" s="49"/>
      <c r="G302" s="40">
        <v>26158</v>
      </c>
      <c r="H302" s="41">
        <v>19</v>
      </c>
      <c r="I302" s="85">
        <f t="shared" si="13"/>
        <v>2263.6139838358813</v>
      </c>
      <c r="J302" s="25">
        <f t="shared" si="14"/>
        <v>1665.1439049227602</v>
      </c>
    </row>
    <row r="303" spans="1:10" x14ac:dyDescent="0.25">
      <c r="A303" s="20"/>
      <c r="B303" s="21"/>
      <c r="C303" s="22">
        <v>324</v>
      </c>
      <c r="D303" s="50"/>
      <c r="E303" s="42">
        <f t="shared" si="12"/>
        <v>188.65153967166421</v>
      </c>
      <c r="F303" s="49"/>
      <c r="G303" s="40">
        <v>26158</v>
      </c>
      <c r="H303" s="41">
        <v>19</v>
      </c>
      <c r="I303" s="85">
        <f t="shared" si="13"/>
        <v>2261.9279333549757</v>
      </c>
      <c r="J303" s="25">
        <f t="shared" si="14"/>
        <v>1663.8931256342548</v>
      </c>
    </row>
    <row r="304" spans="1:10" x14ac:dyDescent="0.25">
      <c r="A304" s="20"/>
      <c r="B304" s="21"/>
      <c r="C304" s="22">
        <v>325</v>
      </c>
      <c r="D304" s="50"/>
      <c r="E304" s="42">
        <f t="shared" si="12"/>
        <v>188.7929614949642</v>
      </c>
      <c r="F304" s="49"/>
      <c r="G304" s="40">
        <v>26158</v>
      </c>
      <c r="H304" s="41">
        <v>19</v>
      </c>
      <c r="I304" s="85">
        <f t="shared" si="13"/>
        <v>2260.2477914929395</v>
      </c>
      <c r="J304" s="25">
        <f t="shared" si="14"/>
        <v>1662.6467295941684</v>
      </c>
    </row>
    <row r="305" spans="1:10" x14ac:dyDescent="0.25">
      <c r="A305" s="20"/>
      <c r="B305" s="21"/>
      <c r="C305" s="22">
        <v>326</v>
      </c>
      <c r="D305" s="50"/>
      <c r="E305" s="42">
        <f t="shared" si="12"/>
        <v>188.93410055558442</v>
      </c>
      <c r="F305" s="49"/>
      <c r="G305" s="40">
        <v>26158</v>
      </c>
      <c r="H305" s="41">
        <v>19</v>
      </c>
      <c r="I305" s="85">
        <f t="shared" si="13"/>
        <v>2258.573516669187</v>
      </c>
      <c r="J305" s="25">
        <f t="shared" si="14"/>
        <v>1661.40468595637</v>
      </c>
    </row>
    <row r="306" spans="1:10" x14ac:dyDescent="0.25">
      <c r="A306" s="20"/>
      <c r="B306" s="21"/>
      <c r="C306" s="22">
        <v>327</v>
      </c>
      <c r="D306" s="50"/>
      <c r="E306" s="42">
        <f t="shared" si="12"/>
        <v>189.07495858561276</v>
      </c>
      <c r="F306" s="49"/>
      <c r="G306" s="40">
        <v>26158</v>
      </c>
      <c r="H306" s="41">
        <v>19</v>
      </c>
      <c r="I306" s="85">
        <f t="shared" si="13"/>
        <v>2256.905067732207</v>
      </c>
      <c r="J306" s="25">
        <f t="shared" si="14"/>
        <v>1660.1669641930318</v>
      </c>
    </row>
    <row r="307" spans="1:10" x14ac:dyDescent="0.25">
      <c r="A307" s="20"/>
      <c r="B307" s="21"/>
      <c r="C307" s="22">
        <v>328</v>
      </c>
      <c r="D307" s="50"/>
      <c r="E307" s="42">
        <f t="shared" si="12"/>
        <v>189.21553730127061</v>
      </c>
      <c r="F307" s="49"/>
      <c r="G307" s="40">
        <v>26158</v>
      </c>
      <c r="H307" s="41">
        <v>19</v>
      </c>
      <c r="I307" s="85">
        <f t="shared" si="13"/>
        <v>2255.2424039537827</v>
      </c>
      <c r="J307" s="25">
        <f t="shared" si="14"/>
        <v>1658.9335340903431</v>
      </c>
    </row>
    <row r="308" spans="1:10" x14ac:dyDescent="0.25">
      <c r="A308" s="20"/>
      <c r="B308" s="21"/>
      <c r="C308" s="22">
        <v>329</v>
      </c>
      <c r="D308" s="50"/>
      <c r="E308" s="42">
        <f t="shared" si="12"/>
        <v>189.35583840310599</v>
      </c>
      <c r="F308" s="49"/>
      <c r="G308" s="40">
        <v>26158</v>
      </c>
      <c r="H308" s="41">
        <v>19</v>
      </c>
      <c r="I308" s="85">
        <f t="shared" si="13"/>
        <v>2253.58548502331</v>
      </c>
      <c r="J308" s="25">
        <f t="shared" si="14"/>
        <v>1657.704365744295</v>
      </c>
    </row>
    <row r="309" spans="1:10" x14ac:dyDescent="0.25">
      <c r="A309" s="20"/>
      <c r="B309" s="21"/>
      <c r="C309" s="22">
        <v>330</v>
      </c>
      <c r="D309" s="50"/>
      <c r="E309" s="42">
        <f t="shared" si="12"/>
        <v>189.49586357618398</v>
      </c>
      <c r="F309" s="49"/>
      <c r="G309" s="40">
        <v>26158</v>
      </c>
      <c r="H309" s="41">
        <v>19</v>
      </c>
      <c r="I309" s="85">
        <f t="shared" si="13"/>
        <v>2251.9342710422079</v>
      </c>
      <c r="J309" s="25">
        <f t="shared" si="14"/>
        <v>1656.4794295565339</v>
      </c>
    </row>
    <row r="310" spans="1:10" x14ac:dyDescent="0.25">
      <c r="A310" s="20"/>
      <c r="B310" s="21"/>
      <c r="C310" s="22">
        <v>331</v>
      </c>
      <c r="D310" s="50"/>
      <c r="E310" s="42">
        <f t="shared" si="12"/>
        <v>189.63561449027395</v>
      </c>
      <c r="F310" s="49"/>
      <c r="G310" s="40">
        <v>26158</v>
      </c>
      <c r="H310" s="41">
        <v>19</v>
      </c>
      <c r="I310" s="85">
        <f t="shared" si="13"/>
        <v>2250.2887225184259</v>
      </c>
      <c r="J310" s="25">
        <f t="shared" si="14"/>
        <v>1655.258696230286</v>
      </c>
    </row>
    <row r="311" spans="1:10" x14ac:dyDescent="0.25">
      <c r="A311" s="20"/>
      <c r="B311" s="21"/>
      <c r="C311" s="22">
        <v>332</v>
      </c>
      <c r="D311" s="50"/>
      <c r="E311" s="42">
        <f t="shared" si="12"/>
        <v>189.77509280003417</v>
      </c>
      <c r="F311" s="49"/>
      <c r="G311" s="40">
        <v>26158</v>
      </c>
      <c r="H311" s="41">
        <v>19</v>
      </c>
      <c r="I311" s="85">
        <f t="shared" si="13"/>
        <v>2248.6488003610339</v>
      </c>
      <c r="J311" s="25">
        <f t="shared" si="14"/>
        <v>1654.0421367663453</v>
      </c>
    </row>
    <row r="312" spans="1:10" x14ac:dyDescent="0.25">
      <c r="A312" s="20"/>
      <c r="B312" s="21"/>
      <c r="C312" s="22">
        <v>333</v>
      </c>
      <c r="D312" s="50"/>
      <c r="E312" s="42">
        <f t="shared" si="12"/>
        <v>189.91430014519369</v>
      </c>
      <c r="F312" s="49"/>
      <c r="G312" s="40">
        <v>26158</v>
      </c>
      <c r="H312" s="41">
        <v>19</v>
      </c>
      <c r="I312" s="85">
        <f t="shared" si="13"/>
        <v>2247.014465874905</v>
      </c>
      <c r="J312" s="25">
        <f t="shared" si="14"/>
        <v>1652.8297224591279</v>
      </c>
    </row>
    <row r="313" spans="1:10" x14ac:dyDescent="0.25">
      <c r="A313" s="20"/>
      <c r="B313" s="21"/>
      <c r="C313" s="22">
        <v>334</v>
      </c>
      <c r="D313" s="50"/>
      <c r="E313" s="42">
        <f t="shared" si="12"/>
        <v>190.05323815073129</v>
      </c>
      <c r="F313" s="49"/>
      <c r="G313" s="40">
        <v>26158</v>
      </c>
      <c r="H313" s="41">
        <v>19</v>
      </c>
      <c r="I313" s="85">
        <f t="shared" si="13"/>
        <v>2245.3856807554839</v>
      </c>
      <c r="J313" s="25">
        <f t="shared" si="14"/>
        <v>1651.6214248927922</v>
      </c>
    </row>
    <row r="314" spans="1:10" x14ac:dyDescent="0.25">
      <c r="A314" s="20"/>
      <c r="B314" s="21"/>
      <c r="C314" s="22">
        <v>335</v>
      </c>
      <c r="D314" s="50"/>
      <c r="E314" s="42">
        <f t="shared" si="12"/>
        <v>190.19190842705186</v>
      </c>
      <c r="F314" s="49"/>
      <c r="G314" s="40">
        <v>26158</v>
      </c>
      <c r="H314" s="41">
        <v>19</v>
      </c>
      <c r="I314" s="85">
        <f t="shared" si="13"/>
        <v>2243.7624070836446</v>
      </c>
      <c r="J314" s="25">
        <f t="shared" si="14"/>
        <v>1650.4172159374216</v>
      </c>
    </row>
    <row r="315" spans="1:10" x14ac:dyDescent="0.25">
      <c r="A315" s="20"/>
      <c r="B315" s="21"/>
      <c r="C315" s="22">
        <v>336</v>
      </c>
      <c r="D315" s="50"/>
      <c r="E315" s="42">
        <f t="shared" si="12"/>
        <v>190.33031257016032</v>
      </c>
      <c r="F315" s="49"/>
      <c r="G315" s="40">
        <v>26158</v>
      </c>
      <c r="H315" s="41">
        <v>19</v>
      </c>
      <c r="I315" s="85">
        <f t="shared" si="13"/>
        <v>2242.1446073206207</v>
      </c>
      <c r="J315" s="25">
        <f t="shared" si="14"/>
        <v>1649.2170677452673</v>
      </c>
    </row>
    <row r="316" spans="1:10" x14ac:dyDescent="0.25">
      <c r="A316" s="20"/>
      <c r="B316" s="21"/>
      <c r="C316" s="22">
        <v>337</v>
      </c>
      <c r="D316" s="50"/>
      <c r="E316" s="42">
        <f t="shared" si="12"/>
        <v>190.46845216183252</v>
      </c>
      <c r="F316" s="49"/>
      <c r="G316" s="40">
        <v>26158</v>
      </c>
      <c r="H316" s="41">
        <v>19</v>
      </c>
      <c r="I316" s="85">
        <f t="shared" si="13"/>
        <v>2240.53224430303</v>
      </c>
      <c r="J316" s="25">
        <f t="shared" si="14"/>
        <v>1648.0209527470547</v>
      </c>
    </row>
    <row r="317" spans="1:10" x14ac:dyDescent="0.25">
      <c r="A317" s="20"/>
      <c r="B317" s="21"/>
      <c r="C317" s="22">
        <v>338</v>
      </c>
      <c r="D317" s="50"/>
      <c r="E317" s="42">
        <f t="shared" si="12"/>
        <v>190.6063287697842</v>
      </c>
      <c r="F317" s="49"/>
      <c r="G317" s="40">
        <v>26158</v>
      </c>
      <c r="H317" s="41">
        <v>19</v>
      </c>
      <c r="I317" s="85">
        <f t="shared" si="13"/>
        <v>2238.9252812379696</v>
      </c>
      <c r="J317" s="25">
        <f t="shared" si="14"/>
        <v>1646.8288436483451</v>
      </c>
    </row>
    <row r="318" spans="1:10" x14ac:dyDescent="0.25">
      <c r="A318" s="20"/>
      <c r="B318" s="21"/>
      <c r="C318" s="22">
        <v>339</v>
      </c>
      <c r="D318" s="50"/>
      <c r="E318" s="42">
        <f t="shared" si="12"/>
        <v>190.74394394783681</v>
      </c>
      <c r="F318" s="49"/>
      <c r="G318" s="40">
        <v>26158</v>
      </c>
      <c r="H318" s="41">
        <v>19</v>
      </c>
      <c r="I318" s="85">
        <f t="shared" si="13"/>
        <v>2237.3236816981976</v>
      </c>
      <c r="J318" s="25">
        <f t="shared" si="14"/>
        <v>1645.6407134259625</v>
      </c>
    </row>
    <row r="319" spans="1:10" x14ac:dyDescent="0.25">
      <c r="A319" s="20"/>
      <c r="B319" s="21"/>
      <c r="C319" s="22">
        <v>340</v>
      </c>
      <c r="D319" s="50"/>
      <c r="E319" s="42">
        <f t="shared" si="12"/>
        <v>190.88129923608165</v>
      </c>
      <c r="F319" s="49"/>
      <c r="G319" s="40">
        <v>26158</v>
      </c>
      <c r="H319" s="41">
        <v>19</v>
      </c>
      <c r="I319" s="85">
        <f t="shared" si="13"/>
        <v>2235.7274096173842</v>
      </c>
      <c r="J319" s="25">
        <f t="shared" si="14"/>
        <v>1644.4565353244689</v>
      </c>
    </row>
    <row r="320" spans="1:10" x14ac:dyDescent="0.25">
      <c r="A320" s="20"/>
      <c r="B320" s="21"/>
      <c r="C320" s="22">
        <v>341</v>
      </c>
      <c r="D320" s="50"/>
      <c r="E320" s="42">
        <f t="shared" si="12"/>
        <v>191.01839616104053</v>
      </c>
      <c r="F320" s="49"/>
      <c r="G320" s="40">
        <v>26158</v>
      </c>
      <c r="H320" s="41">
        <v>19</v>
      </c>
      <c r="I320" s="85">
        <f t="shared" si="13"/>
        <v>2234.1364292854455</v>
      </c>
      <c r="J320" s="25">
        <f t="shared" si="14"/>
        <v>1643.2762828527043</v>
      </c>
    </row>
    <row r="321" spans="1:10" x14ac:dyDescent="0.25">
      <c r="A321" s="20"/>
      <c r="B321" s="21"/>
      <c r="C321" s="22">
        <v>342</v>
      </c>
      <c r="D321" s="50"/>
      <c r="E321" s="42">
        <f t="shared" si="12"/>
        <v>191.15523623582533</v>
      </c>
      <c r="F321" s="49"/>
      <c r="G321" s="40">
        <v>26158</v>
      </c>
      <c r="H321" s="41">
        <v>19</v>
      </c>
      <c r="I321" s="85">
        <f t="shared" si="13"/>
        <v>2232.5507053439474</v>
      </c>
      <c r="J321" s="25">
        <f t="shared" si="14"/>
        <v>1642.0999297803764</v>
      </c>
    </row>
    <row r="322" spans="1:10" x14ac:dyDescent="0.25">
      <c r="A322" s="20"/>
      <c r="B322" s="21"/>
      <c r="C322" s="22">
        <v>343</v>
      </c>
      <c r="D322" s="50"/>
      <c r="E322" s="42">
        <f t="shared" si="12"/>
        <v>191.2918209602943</v>
      </c>
      <c r="F322" s="49"/>
      <c r="G322" s="40">
        <v>26158</v>
      </c>
      <c r="H322" s="41">
        <v>19</v>
      </c>
      <c r="I322" s="85">
        <f t="shared" si="13"/>
        <v>2230.9702027815806</v>
      </c>
      <c r="J322" s="25">
        <f t="shared" si="14"/>
        <v>1640.9274501347036</v>
      </c>
    </row>
    <row r="323" spans="1:10" x14ac:dyDescent="0.25">
      <c r="A323" s="20"/>
      <c r="B323" s="21"/>
      <c r="C323" s="22">
        <v>344</v>
      </c>
      <c r="D323" s="50"/>
      <c r="E323" s="42">
        <f t="shared" si="12"/>
        <v>191.42815182120646</v>
      </c>
      <c r="F323" s="49"/>
      <c r="G323" s="40">
        <v>26158</v>
      </c>
      <c r="H323" s="41">
        <v>19</v>
      </c>
      <c r="I323" s="85">
        <f t="shared" si="13"/>
        <v>2229.394886929716</v>
      </c>
      <c r="J323" s="25">
        <f t="shared" si="14"/>
        <v>1639.7588181971182</v>
      </c>
    </row>
    <row r="324" spans="1:10" x14ac:dyDescent="0.25">
      <c r="A324" s="20"/>
      <c r="B324" s="21"/>
      <c r="C324" s="22">
        <v>345</v>
      </c>
      <c r="D324" s="50"/>
      <c r="E324" s="42">
        <f t="shared" si="12"/>
        <v>191.56423029237365</v>
      </c>
      <c r="F324" s="49"/>
      <c r="G324" s="40">
        <v>26158</v>
      </c>
      <c r="H324" s="41">
        <v>19</v>
      </c>
      <c r="I324" s="85">
        <f t="shared" si="13"/>
        <v>2227.8247234580167</v>
      </c>
      <c r="J324" s="25">
        <f t="shared" si="14"/>
        <v>1638.5940085000125</v>
      </c>
    </row>
    <row r="325" spans="1:10" x14ac:dyDescent="0.25">
      <c r="A325" s="20"/>
      <c r="B325" s="21"/>
      <c r="C325" s="22">
        <v>346</v>
      </c>
      <c r="D325" s="50"/>
      <c r="E325" s="42">
        <f t="shared" si="12"/>
        <v>191.70005783481045</v>
      </c>
      <c r="F325" s="49"/>
      <c r="G325" s="40">
        <v>26158</v>
      </c>
      <c r="H325" s="41">
        <v>19</v>
      </c>
      <c r="I325" s="85">
        <f t="shared" si="13"/>
        <v>2226.2596783701356</v>
      </c>
      <c r="J325" s="25">
        <f t="shared" si="14"/>
        <v>1637.4329958235426</v>
      </c>
    </row>
    <row r="326" spans="1:10" x14ac:dyDescent="0.25">
      <c r="A326" s="20"/>
      <c r="B326" s="21"/>
      <c r="C326" s="22">
        <v>347</v>
      </c>
      <c r="D326" s="50"/>
      <c r="E326" s="42">
        <f t="shared" si="12"/>
        <v>191.83563589688197</v>
      </c>
      <c r="F326" s="49"/>
      <c r="G326" s="40">
        <v>26158</v>
      </c>
      <c r="H326" s="41">
        <v>19</v>
      </c>
      <c r="I326" s="85">
        <f t="shared" si="13"/>
        <v>2224.6997179994623</v>
      </c>
      <c r="J326" s="25">
        <f t="shared" si="14"/>
        <v>1636.2757551924792</v>
      </c>
    </row>
    <row r="327" spans="1:10" x14ac:dyDescent="0.25">
      <c r="A327" s="20"/>
      <c r="B327" s="21"/>
      <c r="C327" s="22">
        <v>348</v>
      </c>
      <c r="D327" s="50"/>
      <c r="E327" s="42">
        <f t="shared" si="12"/>
        <v>191.97096591444949</v>
      </c>
      <c r="F327" s="49"/>
      <c r="G327" s="40">
        <v>26158</v>
      </c>
      <c r="H327" s="41">
        <v>19</v>
      </c>
      <c r="I327" s="85">
        <f t="shared" si="13"/>
        <v>2223.1448090049498</v>
      </c>
      <c r="J327" s="25">
        <f t="shared" si="14"/>
        <v>1635.1222618731081</v>
      </c>
    </row>
    <row r="328" spans="1:10" x14ac:dyDescent="0.25">
      <c r="A328" s="20"/>
      <c r="B328" s="21"/>
      <c r="C328" s="22">
        <v>349</v>
      </c>
      <c r="D328" s="50"/>
      <c r="E328" s="42">
        <f t="shared" si="12"/>
        <v>192.10604931101372</v>
      </c>
      <c r="F328" s="49"/>
      <c r="G328" s="40">
        <v>26158</v>
      </c>
      <c r="H328" s="41">
        <v>19</v>
      </c>
      <c r="I328" s="85">
        <f t="shared" si="13"/>
        <v>2221.594918367005</v>
      </c>
      <c r="J328" s="25">
        <f t="shared" si="14"/>
        <v>1633.9724913701814</v>
      </c>
    </row>
    <row r="329" spans="1:10" x14ac:dyDescent="0.25">
      <c r="A329" s="20"/>
      <c r="B329" s="21"/>
      <c r="C329" s="22">
        <v>350</v>
      </c>
      <c r="D329" s="50"/>
      <c r="E329" s="42">
        <f t="shared" si="12"/>
        <v>192.24088749785656</v>
      </c>
      <c r="F329" s="49"/>
      <c r="G329" s="40">
        <v>26158</v>
      </c>
      <c r="H329" s="41">
        <v>19</v>
      </c>
      <c r="I329" s="85">
        <f t="shared" si="13"/>
        <v>2220.0500133834321</v>
      </c>
      <c r="J329" s="25">
        <f t="shared" si="14"/>
        <v>1632.8264194239107</v>
      </c>
    </row>
    <row r="330" spans="1:10" x14ac:dyDescent="0.25">
      <c r="A330" s="20"/>
      <c r="B330" s="21"/>
      <c r="C330" s="22">
        <v>351</v>
      </c>
      <c r="D330" s="50"/>
      <c r="E330" s="42">
        <f t="shared" ref="E330:E393" si="15">(5.6*LN(C330)+(C330)/108)/0.1875</f>
        <v>192.37548187418051</v>
      </c>
      <c r="F330" s="49"/>
      <c r="G330" s="40">
        <v>26158</v>
      </c>
      <c r="H330" s="41">
        <v>19</v>
      </c>
      <c r="I330" s="85">
        <f t="shared" ref="I330:I393" si="16">12*1.348*(1/E330*G330)+H330</f>
        <v>2218.5100616654531</v>
      </c>
      <c r="J330" s="25">
        <f t="shared" ref="J330:J393" si="17">12*(1/E330*G330)</f>
        <v>1631.6840220070126</v>
      </c>
    </row>
    <row r="331" spans="1:10" x14ac:dyDescent="0.25">
      <c r="A331" s="20"/>
      <c r="B331" s="21"/>
      <c r="C331" s="22">
        <v>352</v>
      </c>
      <c r="D331" s="50"/>
      <c r="E331" s="42">
        <f t="shared" si="15"/>
        <v>192.50983382724587</v>
      </c>
      <c r="F331" s="49"/>
      <c r="G331" s="40">
        <v>26158</v>
      </c>
      <c r="H331" s="41">
        <v>19</v>
      </c>
      <c r="I331" s="85">
        <f t="shared" si="16"/>
        <v>2216.9750311337825</v>
      </c>
      <c r="J331" s="25">
        <f t="shared" si="17"/>
        <v>1630.5452753217969</v>
      </c>
    </row>
    <row r="332" spans="1:10" x14ac:dyDescent="0.25">
      <c r="A332" s="20"/>
      <c r="B332" s="21"/>
      <c r="C332" s="22">
        <v>353</v>
      </c>
      <c r="D332" s="50"/>
      <c r="E332" s="42">
        <f t="shared" si="15"/>
        <v>192.64394473250653</v>
      </c>
      <c r="F332" s="49"/>
      <c r="G332" s="40">
        <v>26158</v>
      </c>
      <c r="H332" s="41">
        <v>19</v>
      </c>
      <c r="I332" s="85">
        <f t="shared" si="16"/>
        <v>2215.4448900147613</v>
      </c>
      <c r="J332" s="25">
        <f t="shared" si="17"/>
        <v>1629.4101557973004</v>
      </c>
    </row>
    <row r="333" spans="1:10" x14ac:dyDescent="0.25">
      <c r="A333" s="20"/>
      <c r="B333" s="21"/>
      <c r="C333" s="22">
        <v>354</v>
      </c>
      <c r="D333" s="50"/>
      <c r="E333" s="42">
        <f t="shared" si="15"/>
        <v>192.77781595374356</v>
      </c>
      <c r="F333" s="49"/>
      <c r="G333" s="40">
        <v>26158</v>
      </c>
      <c r="H333" s="41">
        <v>19</v>
      </c>
      <c r="I333" s="85">
        <f t="shared" si="16"/>
        <v>2213.9196068365522</v>
      </c>
      <c r="J333" s="25">
        <f t="shared" si="17"/>
        <v>1628.2786400864629</v>
      </c>
    </row>
    <row r="334" spans="1:10" x14ac:dyDescent="0.25">
      <c r="A334" s="20"/>
      <c r="B334" s="21"/>
      <c r="C334" s="22">
        <v>355</v>
      </c>
      <c r="D334" s="50"/>
      <c r="E334" s="42">
        <f t="shared" si="15"/>
        <v>192.91144884319661</v>
      </c>
      <c r="F334" s="49"/>
      <c r="G334" s="40">
        <v>26158</v>
      </c>
      <c r="H334" s="41">
        <v>19</v>
      </c>
      <c r="I334" s="85">
        <f t="shared" si="16"/>
        <v>2212.3991504253981</v>
      </c>
      <c r="J334" s="25">
        <f t="shared" si="17"/>
        <v>1627.1507050633516</v>
      </c>
    </row>
    <row r="335" spans="1:10" x14ac:dyDescent="0.25">
      <c r="A335" s="20"/>
      <c r="B335" s="21"/>
      <c r="C335" s="22">
        <v>356</v>
      </c>
      <c r="D335" s="50"/>
      <c r="E335" s="42">
        <f t="shared" si="15"/>
        <v>193.04484474169422</v>
      </c>
      <c r="F335" s="49"/>
      <c r="G335" s="40">
        <v>26158</v>
      </c>
      <c r="H335" s="41">
        <v>19</v>
      </c>
      <c r="I335" s="85">
        <f t="shared" si="16"/>
        <v>2210.8834899019253</v>
      </c>
      <c r="J335" s="25">
        <f t="shared" si="17"/>
        <v>1626.0263278204191</v>
      </c>
    </row>
    <row r="336" spans="1:10" x14ac:dyDescent="0.25">
      <c r="A336" s="20"/>
      <c r="B336" s="21"/>
      <c r="C336" s="22">
        <v>357</v>
      </c>
      <c r="D336" s="50"/>
      <c r="E336" s="42">
        <f t="shared" si="15"/>
        <v>193.1780049787815</v>
      </c>
      <c r="F336" s="49"/>
      <c r="G336" s="40">
        <v>26158</v>
      </c>
      <c r="H336" s="41">
        <v>19</v>
      </c>
      <c r="I336" s="85">
        <f t="shared" si="16"/>
        <v>2209.3725946775176</v>
      </c>
      <c r="J336" s="25">
        <f t="shared" si="17"/>
        <v>1624.905485665814</v>
      </c>
    </row>
    <row r="337" spans="1:10" x14ac:dyDescent="0.25">
      <c r="A337" s="20"/>
      <c r="B337" s="21"/>
      <c r="C337" s="22">
        <v>358</v>
      </c>
      <c r="D337" s="50"/>
      <c r="E337" s="42">
        <f t="shared" si="15"/>
        <v>193.3109308728466</v>
      </c>
      <c r="F337" s="49"/>
      <c r="G337" s="40">
        <v>26158</v>
      </c>
      <c r="H337" s="41">
        <v>19</v>
      </c>
      <c r="I337" s="85">
        <f t="shared" si="16"/>
        <v>2207.8664344507338</v>
      </c>
      <c r="J337" s="25">
        <f t="shared" si="17"/>
        <v>1623.7881561207223</v>
      </c>
    </row>
    <row r="338" spans="1:10" x14ac:dyDescent="0.25">
      <c r="A338" s="20"/>
      <c r="B338" s="21"/>
      <c r="C338" s="22">
        <v>359</v>
      </c>
      <c r="D338" s="50"/>
      <c r="E338" s="42">
        <f t="shared" si="15"/>
        <v>193.443623731245</v>
      </c>
      <c r="F338" s="49"/>
      <c r="G338" s="40">
        <v>26158</v>
      </c>
      <c r="H338" s="41">
        <v>19</v>
      </c>
      <c r="I338" s="85">
        <f t="shared" si="16"/>
        <v>2206.3649792037877</v>
      </c>
      <c r="J338" s="25">
        <f t="shared" si="17"/>
        <v>1622.6743169167562</v>
      </c>
    </row>
    <row r="339" spans="1:10" x14ac:dyDescent="0.25">
      <c r="A339" s="20"/>
      <c r="B339" s="21"/>
      <c r="C339" s="22">
        <v>360</v>
      </c>
      <c r="D339" s="50"/>
      <c r="E339" s="42">
        <f t="shared" si="15"/>
        <v>193.57608485042246</v>
      </c>
      <c r="F339" s="49"/>
      <c r="G339" s="40">
        <v>26158</v>
      </c>
      <c r="H339" s="41">
        <v>19</v>
      </c>
      <c r="I339" s="85">
        <f t="shared" si="16"/>
        <v>2204.8681991990734</v>
      </c>
      <c r="J339" s="25">
        <f t="shared" si="17"/>
        <v>1621.5639459933777</v>
      </c>
    </row>
    <row r="340" spans="1:10" x14ac:dyDescent="0.25">
      <c r="A340" s="20"/>
      <c r="B340" s="21"/>
      <c r="C340" s="22">
        <v>361</v>
      </c>
      <c r="D340" s="50"/>
      <c r="E340" s="42">
        <f t="shared" si="15"/>
        <v>193.70831551603587</v>
      </c>
      <c r="F340" s="49"/>
      <c r="G340" s="40">
        <v>26158</v>
      </c>
      <c r="H340" s="41">
        <v>19</v>
      </c>
      <c r="I340" s="85">
        <f t="shared" si="16"/>
        <v>2203.3760649757528</v>
      </c>
      <c r="J340" s="25">
        <f t="shared" si="17"/>
        <v>1620.4570214953656</v>
      </c>
    </row>
    <row r="341" spans="1:10" x14ac:dyDescent="0.25">
      <c r="A341" s="20"/>
      <c r="B341" s="21"/>
      <c r="C341" s="22">
        <v>362</v>
      </c>
      <c r="D341" s="50"/>
      <c r="E341" s="42">
        <f t="shared" si="15"/>
        <v>193.8403170030729</v>
      </c>
      <c r="F341" s="49"/>
      <c r="G341" s="40">
        <v>26158</v>
      </c>
      <c r="H341" s="41">
        <v>19</v>
      </c>
      <c r="I341" s="85">
        <f t="shared" si="16"/>
        <v>2201.8885473463824</v>
      </c>
      <c r="J341" s="25">
        <f t="shared" si="17"/>
        <v>1619.3535217703129</v>
      </c>
    </row>
    <row r="342" spans="1:10" x14ac:dyDescent="0.25">
      <c r="A342" s="20"/>
      <c r="B342" s="21"/>
      <c r="C342" s="22">
        <v>363</v>
      </c>
      <c r="D342" s="50"/>
      <c r="E342" s="42">
        <f t="shared" si="15"/>
        <v>193.97209057596947</v>
      </c>
      <c r="F342" s="49"/>
      <c r="G342" s="40">
        <v>26158</v>
      </c>
      <c r="H342" s="41">
        <v>19</v>
      </c>
      <c r="I342" s="85">
        <f t="shared" si="16"/>
        <v>2200.4056173936006</v>
      </c>
      <c r="J342" s="25">
        <f t="shared" si="17"/>
        <v>1618.2534253661722</v>
      </c>
    </row>
    <row r="343" spans="1:10" x14ac:dyDescent="0.25">
      <c r="A343" s="20"/>
      <c r="B343" s="21"/>
      <c r="C343" s="22">
        <v>364</v>
      </c>
      <c r="D343" s="50"/>
      <c r="E343" s="42">
        <f t="shared" si="15"/>
        <v>194.10363748872592</v>
      </c>
      <c r="F343" s="49"/>
      <c r="G343" s="40">
        <v>26158</v>
      </c>
      <c r="H343" s="41">
        <v>19</v>
      </c>
      <c r="I343" s="85">
        <f t="shared" si="16"/>
        <v>2198.9272464668611</v>
      </c>
      <c r="J343" s="25">
        <f t="shared" si="17"/>
        <v>1617.1567110288283</v>
      </c>
    </row>
    <row r="344" spans="1:10" x14ac:dyDescent="0.25">
      <c r="A344" s="20"/>
      <c r="B344" s="21"/>
      <c r="C344" s="22">
        <v>365</v>
      </c>
      <c r="D344" s="50"/>
      <c r="E344" s="42">
        <f t="shared" si="15"/>
        <v>194.23495898502173</v>
      </c>
      <c r="F344" s="49"/>
      <c r="G344" s="40">
        <v>26158</v>
      </c>
      <c r="H344" s="41">
        <v>19</v>
      </c>
      <c r="I344" s="85">
        <f t="shared" si="16"/>
        <v>2197.4534061792119</v>
      </c>
      <c r="J344" s="25">
        <f t="shared" si="17"/>
        <v>1616.0633576997118</v>
      </c>
    </row>
    <row r="345" spans="1:10" x14ac:dyDescent="0.25">
      <c r="A345" s="20"/>
      <c r="B345" s="21"/>
      <c r="C345" s="22">
        <v>366</v>
      </c>
      <c r="D345" s="50"/>
      <c r="E345" s="42">
        <f t="shared" si="15"/>
        <v>194.36605629832817</v>
      </c>
      <c r="F345" s="49"/>
      <c r="G345" s="40">
        <v>26158</v>
      </c>
      <c r="H345" s="41">
        <v>19</v>
      </c>
      <c r="I345" s="85">
        <f t="shared" si="16"/>
        <v>2195.9840684041269</v>
      </c>
      <c r="J345" s="25">
        <f t="shared" si="17"/>
        <v>1614.973344513447</v>
      </c>
    </row>
    <row r="346" spans="1:10" x14ac:dyDescent="0.25">
      <c r="A346" s="20"/>
      <c r="B346" s="21"/>
      <c r="C346" s="22">
        <v>367</v>
      </c>
      <c r="D346" s="50"/>
      <c r="E346" s="42">
        <f t="shared" si="15"/>
        <v>194.49693065201996</v>
      </c>
      <c r="F346" s="49"/>
      <c r="G346" s="40">
        <v>26158</v>
      </c>
      <c r="H346" s="41">
        <v>19</v>
      </c>
      <c r="I346" s="85">
        <f t="shared" si="16"/>
        <v>2194.5192052723819</v>
      </c>
      <c r="J346" s="25">
        <f t="shared" si="17"/>
        <v>1613.8866507955354</v>
      </c>
    </row>
    <row r="347" spans="1:10" x14ac:dyDescent="0.25">
      <c r="A347" s="20"/>
      <c r="B347" s="21"/>
      <c r="C347" s="22">
        <v>368</v>
      </c>
      <c r="D347" s="50"/>
      <c r="E347" s="42">
        <f t="shared" si="15"/>
        <v>194.62758325948491</v>
      </c>
      <c r="F347" s="49"/>
      <c r="G347" s="40">
        <v>26158</v>
      </c>
      <c r="H347" s="41">
        <v>19</v>
      </c>
      <c r="I347" s="85">
        <f t="shared" si="16"/>
        <v>2193.0587891689775</v>
      </c>
      <c r="J347" s="25">
        <f t="shared" si="17"/>
        <v>1612.803256060072</v>
      </c>
    </row>
    <row r="348" spans="1:10" x14ac:dyDescent="0.25">
      <c r="A348" s="20"/>
      <c r="B348" s="21"/>
      <c r="C348" s="22">
        <v>369</v>
      </c>
      <c r="D348" s="50"/>
      <c r="E348" s="42">
        <f t="shared" si="15"/>
        <v>194.75801532423262</v>
      </c>
      <c r="F348" s="49"/>
      <c r="G348" s="40">
        <v>26158</v>
      </c>
      <c r="H348" s="41">
        <v>19</v>
      </c>
      <c r="I348" s="85">
        <f t="shared" si="16"/>
        <v>2191.6027927301034</v>
      </c>
      <c r="J348" s="25">
        <f t="shared" si="17"/>
        <v>1611.7231400074947</v>
      </c>
    </row>
    <row r="349" spans="1:10" x14ac:dyDescent="0.25">
      <c r="A349" s="20"/>
      <c r="B349" s="21"/>
      <c r="C349" s="22">
        <v>370</v>
      </c>
      <c r="D349" s="50"/>
      <c r="E349" s="42">
        <f t="shared" si="15"/>
        <v>194.88822804000122</v>
      </c>
      <c r="F349" s="49"/>
      <c r="G349" s="40">
        <v>26158</v>
      </c>
      <c r="H349" s="41">
        <v>19</v>
      </c>
      <c r="I349" s="85">
        <f t="shared" si="16"/>
        <v>2190.1511888401556</v>
      </c>
      <c r="J349" s="25">
        <f t="shared" si="17"/>
        <v>1610.6462825223705</v>
      </c>
    </row>
    <row r="350" spans="1:10" x14ac:dyDescent="0.25">
      <c r="A350" s="20"/>
      <c r="B350" s="21"/>
      <c r="C350" s="22">
        <v>371</v>
      </c>
      <c r="D350" s="50"/>
      <c r="E350" s="42">
        <f t="shared" si="15"/>
        <v>195.01822259086302</v>
      </c>
      <c r="F350" s="49"/>
      <c r="G350" s="40">
        <v>26158</v>
      </c>
      <c r="H350" s="41">
        <v>19</v>
      </c>
      <c r="I350" s="85">
        <f t="shared" si="16"/>
        <v>2188.7039506287892</v>
      </c>
      <c r="J350" s="25">
        <f t="shared" si="17"/>
        <v>1609.5726636712084</v>
      </c>
    </row>
    <row r="351" spans="1:10" x14ac:dyDescent="0.25">
      <c r="A351" s="20"/>
      <c r="B351" s="21"/>
      <c r="C351" s="22">
        <v>372</v>
      </c>
      <c r="D351" s="50"/>
      <c r="E351" s="42">
        <f t="shared" si="15"/>
        <v>195.14800015132832</v>
      </c>
      <c r="F351" s="49"/>
      <c r="G351" s="40">
        <v>26158</v>
      </c>
      <c r="H351" s="41">
        <v>19</v>
      </c>
      <c r="I351" s="85">
        <f t="shared" si="16"/>
        <v>2187.2610514680177</v>
      </c>
      <c r="J351" s="25">
        <f t="shared" si="17"/>
        <v>1608.5022637003099</v>
      </c>
    </row>
    <row r="352" spans="1:10" x14ac:dyDescent="0.25">
      <c r="A352" s="20"/>
      <c r="B352" s="21"/>
      <c r="C352" s="22">
        <v>373</v>
      </c>
      <c r="D352" s="50"/>
      <c r="E352" s="42">
        <f t="shared" si="15"/>
        <v>195.27756188644835</v>
      </c>
      <c r="F352" s="49"/>
      <c r="G352" s="40">
        <v>26158</v>
      </c>
      <c r="H352" s="41">
        <v>19</v>
      </c>
      <c r="I352" s="85">
        <f t="shared" si="16"/>
        <v>2185.8224649693566</v>
      </c>
      <c r="J352" s="25">
        <f t="shared" si="17"/>
        <v>1607.4350630336471</v>
      </c>
    </row>
    <row r="353" spans="1:10" x14ac:dyDescent="0.25">
      <c r="A353" s="20"/>
      <c r="B353" s="21"/>
      <c r="C353" s="22">
        <v>374</v>
      </c>
      <c r="D353" s="50"/>
      <c r="E353" s="42">
        <f t="shared" si="15"/>
        <v>195.40690895191651</v>
      </c>
      <c r="F353" s="49"/>
      <c r="G353" s="40">
        <v>26158</v>
      </c>
      <c r="H353" s="41">
        <v>19</v>
      </c>
      <c r="I353" s="85">
        <f t="shared" si="16"/>
        <v>2184.3881649810014</v>
      </c>
      <c r="J353" s="25">
        <f t="shared" si="17"/>
        <v>1606.3710422707723</v>
      </c>
    </row>
    <row r="354" spans="1:10" x14ac:dyDescent="0.25">
      <c r="A354" s="20"/>
      <c r="B354" s="21"/>
      <c r="C354" s="22">
        <v>375</v>
      </c>
      <c r="D354" s="50"/>
      <c r="E354" s="42">
        <f t="shared" si="15"/>
        <v>195.5360424941681</v>
      </c>
      <c r="F354" s="49"/>
      <c r="G354" s="40">
        <v>26158</v>
      </c>
      <c r="H354" s="41">
        <v>19</v>
      </c>
      <c r="I354" s="85">
        <f t="shared" si="16"/>
        <v>2182.9581255850567</v>
      </c>
      <c r="J354" s="25">
        <f t="shared" si="17"/>
        <v>1605.3101821847599</v>
      </c>
    </row>
    <row r="355" spans="1:10" x14ac:dyDescent="0.25">
      <c r="A355" s="20"/>
      <c r="B355" s="21"/>
      <c r="C355" s="22">
        <v>376</v>
      </c>
      <c r="D355" s="50"/>
      <c r="E355" s="42">
        <f t="shared" si="15"/>
        <v>195.66496365047942</v>
      </c>
      <c r="F355" s="49"/>
      <c r="G355" s="40">
        <v>26158</v>
      </c>
      <c r="H355" s="41">
        <v>19</v>
      </c>
      <c r="I355" s="85">
        <f t="shared" si="16"/>
        <v>2181.5323210947954</v>
      </c>
      <c r="J355" s="25">
        <f t="shared" si="17"/>
        <v>1604.2524637201745</v>
      </c>
    </row>
    <row r="356" spans="1:10" x14ac:dyDescent="0.25">
      <c r="A356" s="20"/>
      <c r="B356" s="21"/>
      <c r="C356" s="22">
        <v>377</v>
      </c>
      <c r="D356" s="50"/>
      <c r="E356" s="42">
        <f t="shared" si="15"/>
        <v>195.79367354906455</v>
      </c>
      <c r="F356" s="49"/>
      <c r="G356" s="40">
        <v>26158</v>
      </c>
      <c r="H356" s="41">
        <v>19</v>
      </c>
      <c r="I356" s="85">
        <f t="shared" si="16"/>
        <v>2180.1107260519639</v>
      </c>
      <c r="J356" s="25">
        <f t="shared" si="17"/>
        <v>1603.1978679910708</v>
      </c>
    </row>
    <row r="357" spans="1:10" x14ac:dyDescent="0.25">
      <c r="A357" s="20"/>
      <c r="B357" s="21"/>
      <c r="C357" s="22">
        <v>378</v>
      </c>
      <c r="D357" s="50"/>
      <c r="E357" s="42">
        <f t="shared" si="15"/>
        <v>195.92217330917171</v>
      </c>
      <c r="F357" s="49"/>
      <c r="G357" s="40">
        <v>26158</v>
      </c>
      <c r="H357" s="41">
        <v>19</v>
      </c>
      <c r="I357" s="85">
        <f t="shared" si="16"/>
        <v>2178.6933152241222</v>
      </c>
      <c r="J357" s="25">
        <f t="shared" si="17"/>
        <v>1602.1463762790222</v>
      </c>
    </row>
    <row r="358" spans="1:10" x14ac:dyDescent="0.25">
      <c r="A358" s="20"/>
      <c r="B358" s="21"/>
      <c r="C358" s="22">
        <v>379</v>
      </c>
      <c r="D358" s="50"/>
      <c r="E358" s="42">
        <f t="shared" si="15"/>
        <v>196.05046404117783</v>
      </c>
      <c r="F358" s="49"/>
      <c r="G358" s="40">
        <v>26158</v>
      </c>
      <c r="H358" s="41">
        <v>19</v>
      </c>
      <c r="I358" s="85">
        <f t="shared" si="16"/>
        <v>2177.2800636020261</v>
      </c>
      <c r="J358" s="25">
        <f t="shared" si="17"/>
        <v>1601.0979700311764</v>
      </c>
    </row>
    <row r="359" spans="1:10" x14ac:dyDescent="0.25">
      <c r="A359" s="20"/>
      <c r="B359" s="21"/>
      <c r="C359" s="22">
        <v>380</v>
      </c>
      <c r="D359" s="50"/>
      <c r="E359" s="42">
        <f t="shared" si="15"/>
        <v>196.17854684668234</v>
      </c>
      <c r="F359" s="49"/>
      <c r="G359" s="40">
        <v>26158</v>
      </c>
      <c r="H359" s="41">
        <v>19</v>
      </c>
      <c r="I359" s="85">
        <f t="shared" si="16"/>
        <v>2175.8709463970413</v>
      </c>
      <c r="J359" s="25">
        <f t="shared" si="17"/>
        <v>1600.0526308583389</v>
      </c>
    </row>
    <row r="360" spans="1:10" x14ac:dyDescent="0.25">
      <c r="A360" s="20"/>
      <c r="B360" s="21"/>
      <c r="C360" s="22">
        <v>381</v>
      </c>
      <c r="D360" s="50"/>
      <c r="E360" s="42">
        <f t="shared" si="15"/>
        <v>196.30642281859897</v>
      </c>
      <c r="F360" s="49"/>
      <c r="G360" s="40">
        <v>26158</v>
      </c>
      <c r="H360" s="41">
        <v>19</v>
      </c>
      <c r="I360" s="85">
        <f t="shared" si="16"/>
        <v>2174.4659390386009</v>
      </c>
      <c r="J360" s="25">
        <f t="shared" si="17"/>
        <v>1599.0103405330865</v>
      </c>
    </row>
    <row r="361" spans="1:10" x14ac:dyDescent="0.25">
      <c r="A361" s="20"/>
      <c r="B361" s="21"/>
      <c r="C361" s="22">
        <v>382</v>
      </c>
      <c r="D361" s="50"/>
      <c r="E361" s="42">
        <f t="shared" si="15"/>
        <v>196.43409304124725</v>
      </c>
      <c r="F361" s="49"/>
      <c r="G361" s="40">
        <v>26158</v>
      </c>
      <c r="H361" s="41">
        <v>19</v>
      </c>
      <c r="I361" s="85">
        <f t="shared" si="16"/>
        <v>2173.0650171716925</v>
      </c>
      <c r="J361" s="25">
        <f t="shared" si="17"/>
        <v>1597.971080987902</v>
      </c>
    </row>
    <row r="362" spans="1:10" x14ac:dyDescent="0.25">
      <c r="A362" s="20"/>
      <c r="B362" s="21"/>
      <c r="C362" s="22">
        <v>383</v>
      </c>
      <c r="D362" s="50"/>
      <c r="E362" s="42">
        <f t="shared" si="15"/>
        <v>196.56155859044222</v>
      </c>
      <c r="F362" s="49"/>
      <c r="G362" s="40">
        <v>26158</v>
      </c>
      <c r="H362" s="41">
        <v>19</v>
      </c>
      <c r="I362" s="85">
        <f t="shared" si="16"/>
        <v>2171.6681566543843</v>
      </c>
      <c r="J362" s="25">
        <f t="shared" si="17"/>
        <v>1596.9348343133415</v>
      </c>
    </row>
    <row r="363" spans="1:10" x14ac:dyDescent="0.25">
      <c r="A363" s="20"/>
      <c r="B363" s="21"/>
      <c r="C363" s="22">
        <v>384</v>
      </c>
      <c r="D363" s="50"/>
      <c r="E363" s="42">
        <f t="shared" si="15"/>
        <v>196.68882053358308</v>
      </c>
      <c r="F363" s="49"/>
      <c r="G363" s="40">
        <v>26158</v>
      </c>
      <c r="H363" s="41">
        <v>19</v>
      </c>
      <c r="I363" s="85">
        <f t="shared" si="16"/>
        <v>2170.2753335553894</v>
      </c>
      <c r="J363" s="25">
        <f t="shared" si="17"/>
        <v>1595.9015827562234</v>
      </c>
    </row>
    <row r="364" spans="1:10" x14ac:dyDescent="0.25">
      <c r="A364" s="20"/>
      <c r="B364" s="21"/>
      <c r="C364" s="22">
        <v>385</v>
      </c>
      <c r="D364" s="50"/>
      <c r="E364" s="42">
        <f t="shared" si="15"/>
        <v>196.81587992974085</v>
      </c>
      <c r="F364" s="49"/>
      <c r="G364" s="40">
        <v>26158</v>
      </c>
      <c r="H364" s="41">
        <v>19</v>
      </c>
      <c r="I364" s="85">
        <f t="shared" si="16"/>
        <v>2168.8865241516551</v>
      </c>
      <c r="J364" s="25">
        <f t="shared" si="17"/>
        <v>1594.8713087178448</v>
      </c>
    </row>
    <row r="365" spans="1:10" x14ac:dyDescent="0.25">
      <c r="A365" s="20"/>
      <c r="B365" s="21"/>
      <c r="C365" s="22">
        <v>386</v>
      </c>
      <c r="D365" s="50"/>
      <c r="E365" s="42">
        <f t="shared" si="15"/>
        <v>196.94273782974469</v>
      </c>
      <c r="F365" s="49"/>
      <c r="G365" s="40">
        <v>26158</v>
      </c>
      <c r="H365" s="41">
        <v>19</v>
      </c>
      <c r="I365" s="85">
        <f t="shared" si="16"/>
        <v>2167.5017049259968</v>
      </c>
      <c r="J365" s="25">
        <f t="shared" si="17"/>
        <v>1593.8439947522229</v>
      </c>
    </row>
    <row r="366" spans="1:10" x14ac:dyDescent="0.25">
      <c r="A366" s="20"/>
      <c r="B366" s="21"/>
      <c r="C366" s="22">
        <v>387</v>
      </c>
      <c r="D366" s="50"/>
      <c r="E366" s="42">
        <f t="shared" si="15"/>
        <v>197.06939527626727</v>
      </c>
      <c r="F366" s="49"/>
      <c r="G366" s="40">
        <v>26158</v>
      </c>
      <c r="H366" s="41">
        <v>19</v>
      </c>
      <c r="I366" s="85">
        <f t="shared" si="16"/>
        <v>2166.1208525647567</v>
      </c>
      <c r="J366" s="25">
        <f t="shared" si="17"/>
        <v>1592.8196235643595</v>
      </c>
    </row>
    <row r="367" spans="1:10" x14ac:dyDescent="0.25">
      <c r="A367" s="20"/>
      <c r="B367" s="21"/>
      <c r="C367" s="22">
        <v>388</v>
      </c>
      <c r="D367" s="50"/>
      <c r="E367" s="42">
        <f t="shared" si="15"/>
        <v>197.19585330390893</v>
      </c>
      <c r="F367" s="49"/>
      <c r="G367" s="40">
        <v>26158</v>
      </c>
      <c r="H367" s="41">
        <v>19</v>
      </c>
      <c r="I367" s="85">
        <f t="shared" si="16"/>
        <v>2164.7439439555019</v>
      </c>
      <c r="J367" s="25">
        <f t="shared" si="17"/>
        <v>1591.7981780085322</v>
      </c>
    </row>
    <row r="368" spans="1:10" x14ac:dyDescent="0.25">
      <c r="A368" s="20"/>
      <c r="B368" s="21"/>
      <c r="C368" s="22">
        <v>389</v>
      </c>
      <c r="D368" s="50"/>
      <c r="E368" s="42">
        <f t="shared" si="15"/>
        <v>197.3221129392808</v>
      </c>
      <c r="F368" s="49"/>
      <c r="G368" s="40">
        <v>26158</v>
      </c>
      <c r="H368" s="41">
        <v>19</v>
      </c>
      <c r="I368" s="85">
        <f t="shared" si="16"/>
        <v>2163.3709561847463</v>
      </c>
      <c r="J368" s="25">
        <f t="shared" si="17"/>
        <v>1590.7796410866067</v>
      </c>
    </row>
    <row r="369" spans="1:10" x14ac:dyDescent="0.25">
      <c r="A369" s="20"/>
      <c r="B369" s="21"/>
      <c r="C369" s="22">
        <v>390</v>
      </c>
      <c r="D369" s="50"/>
      <c r="E369" s="42">
        <f t="shared" si="15"/>
        <v>197.44817520108688</v>
      </c>
      <c r="F369" s="49"/>
      <c r="G369" s="40">
        <v>26158</v>
      </c>
      <c r="H369" s="41">
        <v>19</v>
      </c>
      <c r="I369" s="85">
        <f t="shared" si="16"/>
        <v>2162.0018665357152</v>
      </c>
      <c r="J369" s="25">
        <f t="shared" si="17"/>
        <v>1589.7639959463761</v>
      </c>
    </row>
    <row r="370" spans="1:10" x14ac:dyDescent="0.25">
      <c r="A370" s="20"/>
      <c r="B370" s="21"/>
      <c r="C370" s="22">
        <v>391</v>
      </c>
      <c r="D370" s="50"/>
      <c r="E370" s="42">
        <f t="shared" si="15"/>
        <v>197.57404110020488</v>
      </c>
      <c r="F370" s="49"/>
      <c r="G370" s="40">
        <v>26158</v>
      </c>
      <c r="H370" s="41">
        <v>19</v>
      </c>
      <c r="I370" s="85">
        <f t="shared" si="16"/>
        <v>2160.636652486131</v>
      </c>
      <c r="J370" s="25">
        <f t="shared" si="17"/>
        <v>1588.7512258799188</v>
      </c>
    </row>
    <row r="371" spans="1:10" x14ac:dyDescent="0.25">
      <c r="A371" s="20"/>
      <c r="B371" s="21"/>
      <c r="C371" s="22">
        <v>392</v>
      </c>
      <c r="D371" s="50"/>
      <c r="E371" s="42">
        <f t="shared" si="15"/>
        <v>197.69971163976652</v>
      </c>
      <c r="F371" s="49"/>
      <c r="G371" s="40">
        <v>26158</v>
      </c>
      <c r="H371" s="41">
        <v>19</v>
      </c>
      <c r="I371" s="85">
        <f t="shared" si="16"/>
        <v>2159.2752917060338</v>
      </c>
      <c r="J371" s="25">
        <f t="shared" si="17"/>
        <v>1587.7413143219833</v>
      </c>
    </row>
    <row r="372" spans="1:10" x14ac:dyDescent="0.25">
      <c r="A372" s="20"/>
      <c r="B372" s="21"/>
      <c r="C372" s="22">
        <v>393</v>
      </c>
      <c r="D372" s="50"/>
      <c r="E372" s="42">
        <f t="shared" si="15"/>
        <v>197.82518781523598</v>
      </c>
      <c r="F372" s="49"/>
      <c r="G372" s="40">
        <v>26158</v>
      </c>
      <c r="H372" s="41">
        <v>19</v>
      </c>
      <c r="I372" s="85">
        <f t="shared" si="16"/>
        <v>2157.9177620556343</v>
      </c>
      <c r="J372" s="25">
        <f t="shared" si="17"/>
        <v>1586.7342448483932</v>
      </c>
    </row>
    <row r="373" spans="1:10" x14ac:dyDescent="0.25">
      <c r="A373" s="20"/>
      <c r="B373" s="21"/>
      <c r="C373" s="22">
        <v>394</v>
      </c>
      <c r="D373" s="50"/>
      <c r="E373" s="42">
        <f t="shared" si="15"/>
        <v>197.95047061448838</v>
      </c>
      <c r="F373" s="49"/>
      <c r="G373" s="40">
        <v>26158</v>
      </c>
      <c r="H373" s="41">
        <v>19</v>
      </c>
      <c r="I373" s="85">
        <f t="shared" si="16"/>
        <v>2156.564041583189</v>
      </c>
      <c r="J373" s="25">
        <f t="shared" si="17"/>
        <v>1585.7300011744724</v>
      </c>
    </row>
    <row r="374" spans="1:10" x14ac:dyDescent="0.25">
      <c r="A374" s="20"/>
      <c r="B374" s="21"/>
      <c r="C374" s="22">
        <v>395</v>
      </c>
      <c r="D374" s="50"/>
      <c r="E374" s="42">
        <f t="shared" si="15"/>
        <v>198.07556101788634</v>
      </c>
      <c r="F374" s="49"/>
      <c r="G374" s="40">
        <v>26158</v>
      </c>
      <c r="H374" s="41">
        <v>19</v>
      </c>
      <c r="I374" s="85">
        <f t="shared" si="16"/>
        <v>2155.2141085229136</v>
      </c>
      <c r="J374" s="25">
        <f t="shared" si="17"/>
        <v>1584.7285671534964</v>
      </c>
    </row>
    <row r="375" spans="1:10" x14ac:dyDescent="0.25">
      <c r="A375" s="20"/>
      <c r="B375" s="21"/>
      <c r="C375" s="22">
        <v>396</v>
      </c>
      <c r="D375" s="50"/>
      <c r="E375" s="42">
        <f t="shared" si="15"/>
        <v>198.20045999835602</v>
      </c>
      <c r="F375" s="49"/>
      <c r="G375" s="40">
        <v>26158</v>
      </c>
      <c r="H375" s="41">
        <v>19</v>
      </c>
      <c r="I375" s="85">
        <f t="shared" si="16"/>
        <v>2153.8679412929196</v>
      </c>
      <c r="J375" s="25">
        <f t="shared" si="17"/>
        <v>1583.7299267751628</v>
      </c>
    </row>
    <row r="376" spans="1:10" x14ac:dyDescent="0.25">
      <c r="A376" s="20"/>
      <c r="B376" s="21"/>
      <c r="C376" s="22">
        <v>397</v>
      </c>
      <c r="D376" s="50"/>
      <c r="E376" s="42">
        <f t="shared" si="15"/>
        <v>198.32516852146236</v>
      </c>
      <c r="F376" s="49"/>
      <c r="G376" s="40">
        <v>26158</v>
      </c>
      <c r="H376" s="41">
        <v>19</v>
      </c>
      <c r="I376" s="85">
        <f t="shared" si="16"/>
        <v>2152.5255184931789</v>
      </c>
      <c r="J376" s="25">
        <f t="shared" si="17"/>
        <v>1582.7340641640792</v>
      </c>
    </row>
    <row r="377" spans="1:10" x14ac:dyDescent="0.25">
      <c r="A377" s="20"/>
      <c r="B377" s="21"/>
      <c r="C377" s="22">
        <v>398</v>
      </c>
      <c r="D377" s="50"/>
      <c r="E377" s="42">
        <f t="shared" si="15"/>
        <v>198.44968754548282</v>
      </c>
      <c r="F377" s="49"/>
      <c r="G377" s="40">
        <v>26158</v>
      </c>
      <c r="H377" s="41">
        <v>19</v>
      </c>
      <c r="I377" s="85">
        <f t="shared" si="16"/>
        <v>2151.1868189035176</v>
      </c>
      <c r="J377" s="25">
        <f t="shared" si="17"/>
        <v>1581.7409635782769</v>
      </c>
    </row>
    <row r="378" spans="1:10" x14ac:dyDescent="0.25">
      <c r="A378" s="20"/>
      <c r="B378" s="21"/>
      <c r="C378" s="22">
        <v>399</v>
      </c>
      <c r="D378" s="50"/>
      <c r="E378" s="42">
        <f t="shared" si="15"/>
        <v>198.57401802148095</v>
      </c>
      <c r="F378" s="49"/>
      <c r="G378" s="40">
        <v>26158</v>
      </c>
      <c r="H378" s="41">
        <v>19</v>
      </c>
      <c r="I378" s="85">
        <f t="shared" si="16"/>
        <v>2149.8518214816368</v>
      </c>
      <c r="J378" s="25">
        <f t="shared" si="17"/>
        <v>1580.7506094077423</v>
      </c>
    </row>
    <row r="379" spans="1:10" x14ac:dyDescent="0.25">
      <c r="A379" s="20"/>
      <c r="B379" s="21"/>
      <c r="C379" s="22">
        <v>400</v>
      </c>
      <c r="D379" s="50"/>
      <c r="E379" s="42">
        <f t="shared" si="15"/>
        <v>198.69816089337812</v>
      </c>
      <c r="F379" s="49"/>
      <c r="G379" s="40">
        <v>26158</v>
      </c>
      <c r="H379" s="41">
        <v>19</v>
      </c>
      <c r="I379" s="85">
        <f t="shared" si="16"/>
        <v>2148.5205053611621</v>
      </c>
      <c r="J379" s="25">
        <f t="shared" si="17"/>
        <v>1579.7629861729688</v>
      </c>
    </row>
    <row r="380" spans="1:10" x14ac:dyDescent="0.25">
      <c r="A380" s="20"/>
      <c r="B380" s="21"/>
      <c r="C380" s="22">
        <v>401</v>
      </c>
      <c r="D380" s="50"/>
      <c r="E380" s="42">
        <f t="shared" si="15"/>
        <v>198.8221170980253</v>
      </c>
      <c r="F380" s="49"/>
      <c r="G380" s="40">
        <v>26158</v>
      </c>
      <c r="H380" s="41">
        <v>19</v>
      </c>
      <c r="I380" s="85">
        <f t="shared" si="16"/>
        <v>2147.1928498497141</v>
      </c>
      <c r="J380" s="25">
        <f t="shared" si="17"/>
        <v>1578.7780785235266</v>
      </c>
    </row>
    <row r="381" spans="1:10" x14ac:dyDescent="0.25">
      <c r="A381" s="20"/>
      <c r="B381" s="21"/>
      <c r="C381" s="22">
        <v>402</v>
      </c>
      <c r="D381" s="50"/>
      <c r="E381" s="42">
        <f t="shared" si="15"/>
        <v>198.9458875652733</v>
      </c>
      <c r="F381" s="49"/>
      <c r="G381" s="40">
        <v>26158</v>
      </c>
      <c r="H381" s="41">
        <v>19</v>
      </c>
      <c r="I381" s="85">
        <f t="shared" si="16"/>
        <v>2145.8688344270113</v>
      </c>
      <c r="J381" s="25">
        <f t="shared" si="17"/>
        <v>1577.7958712366551</v>
      </c>
    </row>
    <row r="382" spans="1:10" x14ac:dyDescent="0.25">
      <c r="A382" s="20"/>
      <c r="B382" s="21"/>
      <c r="C382" s="22">
        <v>403</v>
      </c>
      <c r="D382" s="50"/>
      <c r="E382" s="42">
        <f t="shared" si="15"/>
        <v>199.06947321804213</v>
      </c>
      <c r="F382" s="49"/>
      <c r="G382" s="40">
        <v>26158</v>
      </c>
      <c r="H382" s="41">
        <v>19</v>
      </c>
      <c r="I382" s="85">
        <f t="shared" si="16"/>
        <v>2144.5484387429956</v>
      </c>
      <c r="J382" s="25">
        <f t="shared" si="17"/>
        <v>1576.8163492158719</v>
      </c>
    </row>
    <row r="383" spans="1:10" x14ac:dyDescent="0.25">
      <c r="A383" s="20"/>
      <c r="B383" s="21"/>
      <c r="C383" s="22">
        <v>404</v>
      </c>
      <c r="D383" s="50"/>
      <c r="E383" s="42">
        <f t="shared" si="15"/>
        <v>199.19287497239031</v>
      </c>
      <c r="F383" s="49"/>
      <c r="G383" s="40">
        <v>26158</v>
      </c>
      <c r="H383" s="41">
        <v>19</v>
      </c>
      <c r="I383" s="85">
        <f t="shared" si="16"/>
        <v>2143.2316426159791</v>
      </c>
      <c r="J383" s="25">
        <f t="shared" si="17"/>
        <v>1575.8394974895987</v>
      </c>
    </row>
    <row r="384" spans="1:10" x14ac:dyDescent="0.25">
      <c r="A384" s="20"/>
      <c r="B384" s="21"/>
      <c r="C384" s="22">
        <v>405</v>
      </c>
      <c r="D384" s="50"/>
      <c r="E384" s="42">
        <f t="shared" si="15"/>
        <v>199.31609373758195</v>
      </c>
      <c r="F384" s="49"/>
      <c r="G384" s="40">
        <v>26158</v>
      </c>
      <c r="H384" s="41">
        <v>19</v>
      </c>
      <c r="I384" s="85">
        <f t="shared" si="16"/>
        <v>2141.9184260308257</v>
      </c>
      <c r="J384" s="25">
        <f t="shared" si="17"/>
        <v>1574.8653012098112</v>
      </c>
    </row>
    <row r="385" spans="1:10" x14ac:dyDescent="0.25">
      <c r="A385" s="20"/>
      <c r="B385" s="21"/>
      <c r="C385" s="22">
        <v>406</v>
      </c>
      <c r="D385" s="50"/>
      <c r="E385" s="42">
        <f t="shared" si="15"/>
        <v>199.43913041615443</v>
      </c>
      <c r="F385" s="49"/>
      <c r="G385" s="40">
        <v>26158</v>
      </c>
      <c r="H385" s="41">
        <v>19</v>
      </c>
      <c r="I385" s="85">
        <f t="shared" si="16"/>
        <v>2140.6087691371454</v>
      </c>
      <c r="J385" s="25">
        <f t="shared" si="17"/>
        <v>1573.8937456507012</v>
      </c>
    </row>
    <row r="386" spans="1:10" x14ac:dyDescent="0.25">
      <c r="A386" s="20"/>
      <c r="B386" s="21"/>
      <c r="C386" s="22">
        <v>407</v>
      </c>
      <c r="D386" s="50"/>
      <c r="E386" s="42">
        <f t="shared" si="15"/>
        <v>199.56198590398424</v>
      </c>
      <c r="F386" s="49"/>
      <c r="G386" s="40">
        <v>26158</v>
      </c>
      <c r="H386" s="41">
        <v>19</v>
      </c>
      <c r="I386" s="85">
        <f t="shared" si="16"/>
        <v>2139.3026522475202</v>
      </c>
      <c r="J386" s="25">
        <f t="shared" si="17"/>
        <v>1572.9248162073591</v>
      </c>
    </row>
    <row r="387" spans="1:10" x14ac:dyDescent="0.25">
      <c r="A387" s="20"/>
      <c r="B387" s="21"/>
      <c r="C387" s="22">
        <v>408</v>
      </c>
      <c r="D387" s="50"/>
      <c r="E387" s="42">
        <f t="shared" si="15"/>
        <v>199.68466109035242</v>
      </c>
      <c r="F387" s="49"/>
      <c r="G387" s="40">
        <v>26158</v>
      </c>
      <c r="H387" s="41">
        <v>19</v>
      </c>
      <c r="I387" s="85">
        <f t="shared" si="16"/>
        <v>2138.0000558357524</v>
      </c>
      <c r="J387" s="25">
        <f t="shared" si="17"/>
        <v>1571.9584983944746</v>
      </c>
    </row>
    <row r="388" spans="1:10" x14ac:dyDescent="0.25">
      <c r="A388" s="20"/>
      <c r="B388" s="21"/>
      <c r="C388" s="22">
        <v>409</v>
      </c>
      <c r="D388" s="50"/>
      <c r="E388" s="42">
        <f t="shared" si="15"/>
        <v>199.80715685800922</v>
      </c>
      <c r="F388" s="49"/>
      <c r="G388" s="40">
        <v>26158</v>
      </c>
      <c r="H388" s="41">
        <v>19</v>
      </c>
      <c r="I388" s="85">
        <f t="shared" si="16"/>
        <v>2136.7009605351327</v>
      </c>
      <c r="J388" s="25">
        <f t="shared" si="17"/>
        <v>1570.9947778450537</v>
      </c>
    </row>
    <row r="389" spans="1:10" x14ac:dyDescent="0.25">
      <c r="A389" s="20"/>
      <c r="B389" s="21"/>
      <c r="C389" s="22">
        <v>410</v>
      </c>
      <c r="D389" s="50"/>
      <c r="E389" s="42">
        <f t="shared" si="15"/>
        <v>199.92947408323775</v>
      </c>
      <c r="F389" s="49"/>
      <c r="G389" s="40">
        <v>26158</v>
      </c>
      <c r="H389" s="41">
        <v>19</v>
      </c>
      <c r="I389" s="85">
        <f t="shared" si="16"/>
        <v>2135.4053471367365</v>
      </c>
      <c r="J389" s="25">
        <f t="shared" si="17"/>
        <v>1570.0336403091517</v>
      </c>
    </row>
    <row r="390" spans="1:10" x14ac:dyDescent="0.25">
      <c r="A390" s="20"/>
      <c r="B390" s="21"/>
      <c r="C390" s="22">
        <v>411</v>
      </c>
      <c r="D390" s="50"/>
      <c r="E390" s="42">
        <f t="shared" si="15"/>
        <v>200.05161363591716</v>
      </c>
      <c r="F390" s="49"/>
      <c r="G390" s="40">
        <v>26158</v>
      </c>
      <c r="H390" s="41">
        <v>19</v>
      </c>
      <c r="I390" s="85">
        <f t="shared" si="16"/>
        <v>2134.1131965877389</v>
      </c>
      <c r="J390" s="25">
        <f t="shared" si="17"/>
        <v>1569.0750716526252</v>
      </c>
    </row>
    <row r="391" spans="1:10" x14ac:dyDescent="0.25">
      <c r="A391" s="20"/>
      <c r="B391" s="21"/>
      <c r="C391" s="22">
        <v>412</v>
      </c>
      <c r="D391" s="50"/>
      <c r="E391" s="42">
        <f t="shared" si="15"/>
        <v>200.17357637958489</v>
      </c>
      <c r="F391" s="49"/>
      <c r="G391" s="40">
        <v>26158</v>
      </c>
      <c r="H391" s="41">
        <v>19</v>
      </c>
      <c r="I391" s="85">
        <f t="shared" si="16"/>
        <v>2132.8244899897491</v>
      </c>
      <c r="J391" s="25">
        <f t="shared" si="17"/>
        <v>1568.1190578558967</v>
      </c>
    </row>
    <row r="392" spans="1:10" x14ac:dyDescent="0.25">
      <c r="A392" s="20"/>
      <c r="B392" s="21"/>
      <c r="C392" s="22">
        <v>413</v>
      </c>
      <c r="D392" s="50"/>
      <c r="E392" s="42">
        <f t="shared" si="15"/>
        <v>200.29536317149791</v>
      </c>
      <c r="F392" s="49"/>
      <c r="G392" s="40">
        <v>26158</v>
      </c>
      <c r="H392" s="41">
        <v>19</v>
      </c>
      <c r="I392" s="85">
        <f t="shared" si="16"/>
        <v>2131.5392085971753</v>
      </c>
      <c r="J392" s="25">
        <f t="shared" si="17"/>
        <v>1567.1655850127413</v>
      </c>
    </row>
    <row r="393" spans="1:10" x14ac:dyDescent="0.25">
      <c r="A393" s="20"/>
      <c r="B393" s="21"/>
      <c r="C393" s="22">
        <v>414</v>
      </c>
      <c r="D393" s="50"/>
      <c r="E393" s="42">
        <f t="shared" si="15"/>
        <v>200.41697486269382</v>
      </c>
      <c r="F393" s="49"/>
      <c r="G393" s="40">
        <v>26158</v>
      </c>
      <c r="H393" s="41">
        <v>19</v>
      </c>
      <c r="I393" s="85">
        <f t="shared" si="16"/>
        <v>2130.2573338156049</v>
      </c>
      <c r="J393" s="25">
        <f t="shared" si="17"/>
        <v>1566.2146393290836</v>
      </c>
    </row>
    <row r="394" spans="1:10" x14ac:dyDescent="0.25">
      <c r="A394" s="20"/>
      <c r="B394" s="21"/>
      <c r="C394" s="22">
        <v>415</v>
      </c>
      <c r="D394" s="50"/>
      <c r="E394" s="42">
        <f t="shared" ref="E394:E457" si="18">(5.6*LN(C394)+(C394)/108)/0.1875</f>
        <v>200.53841229805064</v>
      </c>
      <c r="F394" s="49"/>
      <c r="G394" s="40">
        <v>26158</v>
      </c>
      <c r="H394" s="41">
        <v>19</v>
      </c>
      <c r="I394" s="85">
        <f t="shared" ref="I394:I457" si="19">12*1.348*(1/E394*G394)+H394</f>
        <v>2128.9788472002033</v>
      </c>
      <c r="J394" s="25">
        <f t="shared" ref="J394:J457" si="20">12*(1/E394*G394)</f>
        <v>1565.2662071218124</v>
      </c>
    </row>
    <row r="395" spans="1:10" x14ac:dyDescent="0.25">
      <c r="A395" s="20"/>
      <c r="B395" s="21"/>
      <c r="C395" s="22">
        <v>416</v>
      </c>
      <c r="D395" s="50"/>
      <c r="E395" s="42">
        <f t="shared" si="18"/>
        <v>200.65967631634626</v>
      </c>
      <c r="F395" s="49"/>
      <c r="G395" s="40">
        <v>26158</v>
      </c>
      <c r="H395" s="41">
        <v>19</v>
      </c>
      <c r="I395" s="85">
        <f t="shared" si="19"/>
        <v>2127.7037304541418</v>
      </c>
      <c r="J395" s="25">
        <f t="shared" si="20"/>
        <v>1564.3202748176127</v>
      </c>
    </row>
    <row r="396" spans="1:10" x14ac:dyDescent="0.25">
      <c r="A396" s="20"/>
      <c r="B396" s="21"/>
      <c r="C396" s="22">
        <v>417</v>
      </c>
      <c r="D396" s="50"/>
      <c r="E396" s="42">
        <f t="shared" si="18"/>
        <v>200.78076775031681</v>
      </c>
      <c r="F396" s="49"/>
      <c r="G396" s="40">
        <v>26158</v>
      </c>
      <c r="H396" s="41">
        <v>19</v>
      </c>
      <c r="I396" s="85">
        <f t="shared" si="19"/>
        <v>2126.4319654270394</v>
      </c>
      <c r="J396" s="25">
        <f t="shared" si="20"/>
        <v>1563.3768289518093</v>
      </c>
    </row>
    <row r="397" spans="1:10" x14ac:dyDescent="0.25">
      <c r="A397" s="20"/>
      <c r="B397" s="21"/>
      <c r="C397" s="22">
        <v>418</v>
      </c>
      <c r="D397" s="50"/>
      <c r="E397" s="42">
        <f t="shared" si="18"/>
        <v>200.90168742671472</v>
      </c>
      <c r="F397" s="49"/>
      <c r="G397" s="40">
        <v>26158</v>
      </c>
      <c r="H397" s="41">
        <v>19</v>
      </c>
      <c r="I397" s="85">
        <f t="shared" si="19"/>
        <v>2125.1635341134247</v>
      </c>
      <c r="J397" s="25">
        <f t="shared" si="20"/>
        <v>1562.4358561672288</v>
      </c>
    </row>
    <row r="398" spans="1:10" x14ac:dyDescent="0.25">
      <c r="A398" s="20"/>
      <c r="B398" s="21"/>
      <c r="C398" s="22">
        <v>419</v>
      </c>
      <c r="D398" s="50"/>
      <c r="E398" s="42">
        <f t="shared" si="18"/>
        <v>201.02243616636588</v>
      </c>
      <c r="F398" s="49"/>
      <c r="G398" s="40">
        <v>26158</v>
      </c>
      <c r="H398" s="41">
        <v>19</v>
      </c>
      <c r="I398" s="85">
        <f t="shared" si="19"/>
        <v>2123.8984186512234</v>
      </c>
      <c r="J398" s="25">
        <f t="shared" si="20"/>
        <v>1561.4973432130737</v>
      </c>
    </row>
    <row r="399" spans="1:10" x14ac:dyDescent="0.25">
      <c r="A399" s="20"/>
      <c r="B399" s="21"/>
      <c r="C399" s="22">
        <v>420</v>
      </c>
      <c r="D399" s="50"/>
      <c r="E399" s="42">
        <f t="shared" si="18"/>
        <v>201.14301478422612</v>
      </c>
      <c r="F399" s="49"/>
      <c r="G399" s="40">
        <v>26158</v>
      </c>
      <c r="H399" s="41">
        <v>19</v>
      </c>
      <c r="I399" s="85">
        <f t="shared" si="19"/>
        <v>2122.6366013202587</v>
      </c>
      <c r="J399" s="25">
        <f t="shared" si="20"/>
        <v>1560.5612769438121</v>
      </c>
    </row>
    <row r="400" spans="1:10" x14ac:dyDescent="0.25">
      <c r="A400" s="20"/>
      <c r="B400" s="21"/>
      <c r="C400" s="22">
        <v>421</v>
      </c>
      <c r="D400" s="50"/>
      <c r="E400" s="42">
        <f t="shared" si="18"/>
        <v>201.26342408943719</v>
      </c>
      <c r="F400" s="49"/>
      <c r="G400" s="40">
        <v>26158</v>
      </c>
      <c r="H400" s="41">
        <v>19</v>
      </c>
      <c r="I400" s="85">
        <f t="shared" si="19"/>
        <v>2121.3780645407742</v>
      </c>
      <c r="J400" s="25">
        <f t="shared" si="20"/>
        <v>1559.6276443180818</v>
      </c>
    </row>
    <row r="401" spans="1:10" x14ac:dyDescent="0.25">
      <c r="A401" s="20"/>
      <c r="B401" s="21"/>
      <c r="C401" s="22">
        <v>422</v>
      </c>
      <c r="D401" s="50"/>
      <c r="E401" s="42">
        <f t="shared" si="18"/>
        <v>201.38366488538171</v>
      </c>
      <c r="F401" s="49"/>
      <c r="G401" s="40">
        <v>26158</v>
      </c>
      <c r="H401" s="41">
        <v>19</v>
      </c>
      <c r="I401" s="85">
        <f t="shared" si="19"/>
        <v>2120.1227908719766</v>
      </c>
      <c r="J401" s="25">
        <f t="shared" si="20"/>
        <v>1558.6964323976085</v>
      </c>
    </row>
    <row r="402" spans="1:10" x14ac:dyDescent="0.25">
      <c r="A402" s="20"/>
      <c r="B402" s="21"/>
      <c r="C402" s="22">
        <v>423</v>
      </c>
      <c r="D402" s="50"/>
      <c r="E402" s="42">
        <f t="shared" si="18"/>
        <v>201.5037379697377</v>
      </c>
      <c r="F402" s="49"/>
      <c r="G402" s="40">
        <v>26158</v>
      </c>
      <c r="H402" s="41">
        <v>19</v>
      </c>
      <c r="I402" s="85">
        <f t="shared" si="19"/>
        <v>2118.8707630105941</v>
      </c>
      <c r="J402" s="25">
        <f t="shared" si="20"/>
        <v>1557.7676283461381</v>
      </c>
    </row>
    <row r="403" spans="1:10" x14ac:dyDescent="0.25">
      <c r="A403" s="20"/>
      <c r="B403" s="21"/>
      <c r="C403" s="22">
        <v>424</v>
      </c>
      <c r="D403" s="50"/>
      <c r="E403" s="42">
        <f t="shared" si="18"/>
        <v>201.62364413453273</v>
      </c>
      <c r="F403" s="49"/>
      <c r="G403" s="40">
        <v>26158</v>
      </c>
      <c r="H403" s="41">
        <v>19</v>
      </c>
      <c r="I403" s="85">
        <f t="shared" si="19"/>
        <v>2117.6219637894587</v>
      </c>
      <c r="J403" s="25">
        <f t="shared" si="20"/>
        <v>1556.8412194283817</v>
      </c>
    </row>
    <row r="404" spans="1:10" x14ac:dyDescent="0.25">
      <c r="A404" s="20"/>
      <c r="B404" s="21"/>
      <c r="C404" s="22">
        <v>425</v>
      </c>
      <c r="D404" s="50"/>
      <c r="E404" s="42">
        <f t="shared" si="18"/>
        <v>201.74338416619688</v>
      </c>
      <c r="F404" s="49"/>
      <c r="G404" s="40">
        <v>26158</v>
      </c>
      <c r="H404" s="41">
        <v>19</v>
      </c>
      <c r="I404" s="85">
        <f t="shared" si="19"/>
        <v>2116.3763761760965</v>
      </c>
      <c r="J404" s="25">
        <f t="shared" si="20"/>
        <v>1555.9171930089735</v>
      </c>
    </row>
    <row r="405" spans="1:10" x14ac:dyDescent="0.25">
      <c r="A405" s="20"/>
      <c r="B405" s="21"/>
      <c r="C405" s="22">
        <v>426</v>
      </c>
      <c r="D405" s="50"/>
      <c r="E405" s="42">
        <f t="shared" si="18"/>
        <v>201.86295884561557</v>
      </c>
      <c r="F405" s="49"/>
      <c r="G405" s="40">
        <v>26158</v>
      </c>
      <c r="H405" s="41">
        <v>19</v>
      </c>
      <c r="I405" s="85">
        <f t="shared" si="19"/>
        <v>2115.1339832713466</v>
      </c>
      <c r="J405" s="25">
        <f t="shared" si="20"/>
        <v>1554.9955365514438</v>
      </c>
    </row>
    <row r="406" spans="1:10" x14ac:dyDescent="0.25">
      <c r="A406" s="20"/>
      <c r="B406" s="21"/>
      <c r="C406" s="22">
        <v>427</v>
      </c>
      <c r="D406" s="50"/>
      <c r="E406" s="42">
        <f t="shared" si="18"/>
        <v>201.98236894818135</v>
      </c>
      <c r="F406" s="49"/>
      <c r="G406" s="40">
        <v>26158</v>
      </c>
      <c r="H406" s="41">
        <v>19</v>
      </c>
      <c r="I406" s="85">
        <f t="shared" si="19"/>
        <v>2113.8947683079937</v>
      </c>
      <c r="J406" s="25">
        <f t="shared" si="20"/>
        <v>1554.0762376172058</v>
      </c>
    </row>
    <row r="407" spans="1:10" x14ac:dyDescent="0.25">
      <c r="A407" s="20"/>
      <c r="B407" s="21"/>
      <c r="C407" s="22">
        <v>428</v>
      </c>
      <c r="D407" s="50"/>
      <c r="E407" s="42">
        <f t="shared" si="18"/>
        <v>202.10161524384546</v>
      </c>
      <c r="F407" s="49"/>
      <c r="G407" s="40">
        <v>26158</v>
      </c>
      <c r="H407" s="41">
        <v>19</v>
      </c>
      <c r="I407" s="85">
        <f t="shared" si="19"/>
        <v>2112.6587146494148</v>
      </c>
      <c r="J407" s="25">
        <f t="shared" si="20"/>
        <v>1553.1592838645506</v>
      </c>
    </row>
    <row r="408" spans="1:10" x14ac:dyDescent="0.25">
      <c r="A408" s="20"/>
      <c r="B408" s="21"/>
      <c r="C408" s="22">
        <v>429</v>
      </c>
      <c r="D408" s="50"/>
      <c r="E408" s="42">
        <f t="shared" si="18"/>
        <v>202.22069849716863</v>
      </c>
      <c r="F408" s="49"/>
      <c r="G408" s="40">
        <v>26158</v>
      </c>
      <c r="H408" s="41">
        <v>19</v>
      </c>
      <c r="I408" s="85">
        <f t="shared" si="19"/>
        <v>2111.4258057882462</v>
      </c>
      <c r="J408" s="25">
        <f t="shared" si="20"/>
        <v>1552.2446630476602</v>
      </c>
    </row>
    <row r="409" spans="1:10" x14ac:dyDescent="0.25">
      <c r="A409" s="20"/>
      <c r="B409" s="21"/>
      <c r="C409" s="22">
        <v>430</v>
      </c>
      <c r="D409" s="50"/>
      <c r="E409" s="42">
        <f t="shared" si="18"/>
        <v>202.33961946737111</v>
      </c>
      <c r="F409" s="49"/>
      <c r="G409" s="40">
        <v>26158</v>
      </c>
      <c r="H409" s="41">
        <v>19</v>
      </c>
      <c r="I409" s="85">
        <f t="shared" si="19"/>
        <v>2110.1960253450679</v>
      </c>
      <c r="J409" s="25">
        <f t="shared" si="20"/>
        <v>1551.332363015629</v>
      </c>
    </row>
    <row r="410" spans="1:10" x14ac:dyDescent="0.25">
      <c r="A410" s="20"/>
      <c r="B410" s="21"/>
      <c r="C410" s="22">
        <v>431</v>
      </c>
      <c r="D410" s="50"/>
      <c r="E410" s="42">
        <f t="shared" si="18"/>
        <v>202.45837890838254</v>
      </c>
      <c r="F410" s="49"/>
      <c r="G410" s="40">
        <v>26158</v>
      </c>
      <c r="H410" s="41">
        <v>19</v>
      </c>
      <c r="I410" s="85">
        <f t="shared" si="19"/>
        <v>2108.969357067102</v>
      </c>
      <c r="J410" s="25">
        <f t="shared" si="20"/>
        <v>1550.4223717115001</v>
      </c>
    </row>
    <row r="411" spans="1:10" x14ac:dyDescent="0.25">
      <c r="A411" s="20"/>
      <c r="B411" s="21"/>
      <c r="C411" s="22">
        <v>432</v>
      </c>
      <c r="D411" s="50"/>
      <c r="E411" s="42">
        <f t="shared" si="18"/>
        <v>202.57697756889078</v>
      </c>
      <c r="F411" s="49"/>
      <c r="G411" s="40">
        <v>26158</v>
      </c>
      <c r="H411" s="41">
        <v>19</v>
      </c>
      <c r="I411" s="85">
        <f t="shared" si="19"/>
        <v>2107.7457848269296</v>
      </c>
      <c r="J411" s="25">
        <f t="shared" si="20"/>
        <v>1549.5146771713125</v>
      </c>
    </row>
    <row r="412" spans="1:10" x14ac:dyDescent="0.25">
      <c r="A412" s="20"/>
      <c r="B412" s="21"/>
      <c r="C412" s="22">
        <v>433</v>
      </c>
      <c r="D412" s="50"/>
      <c r="E412" s="42">
        <f t="shared" si="18"/>
        <v>202.69541619239041</v>
      </c>
      <c r="F412" s="49"/>
      <c r="G412" s="40">
        <v>26158</v>
      </c>
      <c r="H412" s="41">
        <v>19</v>
      </c>
      <c r="I412" s="85">
        <f t="shared" si="19"/>
        <v>2106.5252926212215</v>
      </c>
      <c r="J412" s="25">
        <f t="shared" si="20"/>
        <v>1548.6092675231612</v>
      </c>
    </row>
    <row r="413" spans="1:10" x14ac:dyDescent="0.25">
      <c r="A413" s="20"/>
      <c r="B413" s="21"/>
      <c r="C413" s="22">
        <v>434</v>
      </c>
      <c r="D413" s="50"/>
      <c r="E413" s="42">
        <f t="shared" si="18"/>
        <v>202.81369551723085</v>
      </c>
      <c r="F413" s="49"/>
      <c r="G413" s="40">
        <v>26158</v>
      </c>
      <c r="H413" s="41">
        <v>19</v>
      </c>
      <c r="I413" s="85">
        <f t="shared" si="19"/>
        <v>2105.3078645694868</v>
      </c>
      <c r="J413" s="25">
        <f t="shared" si="20"/>
        <v>1547.7061309862661</v>
      </c>
    </row>
    <row r="414" spans="1:10" x14ac:dyDescent="0.25">
      <c r="A414" s="20"/>
      <c r="B414" s="21"/>
      <c r="C414" s="22">
        <v>435</v>
      </c>
      <c r="D414" s="50"/>
      <c r="E414" s="42">
        <f t="shared" si="18"/>
        <v>202.93181627666351</v>
      </c>
      <c r="F414" s="49"/>
      <c r="G414" s="40">
        <v>26158</v>
      </c>
      <c r="H414" s="41">
        <v>19</v>
      </c>
      <c r="I414" s="85">
        <f t="shared" si="19"/>
        <v>2104.093484912838</v>
      </c>
      <c r="J414" s="25">
        <f t="shared" si="20"/>
        <v>1546.8052558700579</v>
      </c>
    </row>
    <row r="415" spans="1:10" x14ac:dyDescent="0.25">
      <c r="A415" s="20"/>
      <c r="B415" s="21"/>
      <c r="C415" s="22">
        <v>436</v>
      </c>
      <c r="D415" s="50"/>
      <c r="E415" s="42">
        <f t="shared" si="18"/>
        <v>203.04977919888867</v>
      </c>
      <c r="F415" s="49"/>
      <c r="G415" s="40">
        <v>26158</v>
      </c>
      <c r="H415" s="41">
        <v>19</v>
      </c>
      <c r="I415" s="85">
        <f t="shared" si="19"/>
        <v>2102.8821380127656</v>
      </c>
      <c r="J415" s="25">
        <f t="shared" si="20"/>
        <v>1545.9066305732681</v>
      </c>
    </row>
    <row r="416" spans="1:10" x14ac:dyDescent="0.25">
      <c r="A416" s="20"/>
      <c r="B416" s="21"/>
      <c r="C416" s="22">
        <v>437</v>
      </c>
      <c r="D416" s="50"/>
      <c r="E416" s="42">
        <f t="shared" si="18"/>
        <v>203.16758500710185</v>
      </c>
      <c r="F416" s="49"/>
      <c r="G416" s="40">
        <v>26158</v>
      </c>
      <c r="H416" s="41">
        <v>19</v>
      </c>
      <c r="I416" s="85">
        <f t="shared" si="19"/>
        <v>2101.6738083499354</v>
      </c>
      <c r="J416" s="25">
        <f t="shared" si="20"/>
        <v>1545.0102435830379</v>
      </c>
    </row>
    <row r="417" spans="1:10" x14ac:dyDescent="0.25">
      <c r="A417" s="20"/>
      <c r="B417" s="21"/>
      <c r="C417" s="22">
        <v>438</v>
      </c>
      <c r="D417" s="50"/>
      <c r="E417" s="42">
        <f t="shared" si="18"/>
        <v>203.28523441953951</v>
      </c>
      <c r="F417" s="49"/>
      <c r="G417" s="40">
        <v>26158</v>
      </c>
      <c r="H417" s="41">
        <v>19</v>
      </c>
      <c r="I417" s="85">
        <f t="shared" si="19"/>
        <v>2100.4684805229963</v>
      </c>
      <c r="J417" s="25">
        <f t="shared" si="20"/>
        <v>1544.1160834740326</v>
      </c>
    </row>
    <row r="418" spans="1:10" x14ac:dyDescent="0.25">
      <c r="A418" s="20"/>
      <c r="B418" s="21"/>
      <c r="C418" s="22">
        <v>439</v>
      </c>
      <c r="D418" s="50"/>
      <c r="E418" s="42">
        <f t="shared" si="18"/>
        <v>203.40272814952414</v>
      </c>
      <c r="F418" s="49"/>
      <c r="G418" s="40">
        <v>26158</v>
      </c>
      <c r="H418" s="41">
        <v>19</v>
      </c>
      <c r="I418" s="85">
        <f t="shared" si="19"/>
        <v>2099.2661392474056</v>
      </c>
      <c r="J418" s="25">
        <f t="shared" si="20"/>
        <v>1543.2241389075707</v>
      </c>
    </row>
    <row r="419" spans="1:10" x14ac:dyDescent="0.25">
      <c r="A419" s="20"/>
      <c r="B419" s="21"/>
      <c r="C419" s="22">
        <v>440</v>
      </c>
      <c r="D419" s="50"/>
      <c r="E419" s="42">
        <f t="shared" si="18"/>
        <v>203.52006690550925</v>
      </c>
      <c r="F419" s="49"/>
      <c r="G419" s="40">
        <v>26158</v>
      </c>
      <c r="H419" s="41">
        <v>19</v>
      </c>
      <c r="I419" s="85">
        <f t="shared" si="19"/>
        <v>2098.0667693542605</v>
      </c>
      <c r="J419" s="25">
        <f t="shared" si="20"/>
        <v>1542.3343986307568</v>
      </c>
    </row>
    <row r="420" spans="1:10" x14ac:dyDescent="0.25">
      <c r="A420" s="20"/>
      <c r="B420" s="21"/>
      <c r="C420" s="22">
        <v>441</v>
      </c>
      <c r="D420" s="50"/>
      <c r="E420" s="42">
        <f t="shared" si="18"/>
        <v>203.63725139112356</v>
      </c>
      <c r="F420" s="49"/>
      <c r="G420" s="40">
        <v>26158</v>
      </c>
      <c r="H420" s="41">
        <v>19</v>
      </c>
      <c r="I420" s="85">
        <f t="shared" si="19"/>
        <v>2096.8703557891577</v>
      </c>
      <c r="J420" s="25">
        <f t="shared" si="20"/>
        <v>1541.4468514756361</v>
      </c>
    </row>
    <row r="421" spans="1:10" x14ac:dyDescent="0.25">
      <c r="A421" s="20"/>
      <c r="B421" s="21"/>
      <c r="C421" s="22">
        <v>442</v>
      </c>
      <c r="D421" s="50"/>
      <c r="E421" s="42">
        <f t="shared" si="18"/>
        <v>203.75428230521439</v>
      </c>
      <c r="F421" s="49"/>
      <c r="G421" s="40">
        <v>26158</v>
      </c>
      <c r="H421" s="41">
        <v>19</v>
      </c>
      <c r="I421" s="85">
        <f t="shared" si="19"/>
        <v>2095.6768836110564</v>
      </c>
      <c r="J421" s="25">
        <f t="shared" si="20"/>
        <v>1540.5614863583501</v>
      </c>
    </row>
    <row r="422" spans="1:10" x14ac:dyDescent="0.25">
      <c r="A422" s="20"/>
      <c r="B422" s="21"/>
      <c r="C422" s="22">
        <v>443</v>
      </c>
      <c r="D422" s="50"/>
      <c r="E422" s="42">
        <f t="shared" si="18"/>
        <v>203.87116034189125</v>
      </c>
      <c r="F422" s="49"/>
      <c r="G422" s="40">
        <v>26158</v>
      </c>
      <c r="H422" s="41">
        <v>19</v>
      </c>
      <c r="I422" s="85">
        <f t="shared" si="19"/>
        <v>2094.4863379911576</v>
      </c>
      <c r="J422" s="25">
        <f t="shared" si="20"/>
        <v>1539.6782922783068</v>
      </c>
    </row>
    <row r="423" spans="1:10" x14ac:dyDescent="0.25">
      <c r="A423" s="20"/>
      <c r="B423" s="21"/>
      <c r="C423" s="22">
        <v>444</v>
      </c>
      <c r="D423" s="50"/>
      <c r="E423" s="42">
        <f t="shared" si="18"/>
        <v>203.98788619056836</v>
      </c>
      <c r="F423" s="49"/>
      <c r="G423" s="40">
        <v>26158</v>
      </c>
      <c r="H423" s="41">
        <v>19</v>
      </c>
      <c r="I423" s="85">
        <f t="shared" si="19"/>
        <v>2093.2987042117998</v>
      </c>
      <c r="J423" s="25">
        <f t="shared" si="20"/>
        <v>1538.7972583173587</v>
      </c>
    </row>
    <row r="424" spans="1:10" x14ac:dyDescent="0.25">
      <c r="A424" s="20"/>
      <c r="B424" s="21"/>
      <c r="C424" s="22">
        <v>445</v>
      </c>
      <c r="D424" s="50"/>
      <c r="E424" s="42">
        <f t="shared" si="18"/>
        <v>204.104460536007</v>
      </c>
      <c r="F424" s="49"/>
      <c r="G424" s="40">
        <v>26158</v>
      </c>
      <c r="H424" s="41">
        <v>19</v>
      </c>
      <c r="I424" s="85">
        <f t="shared" si="19"/>
        <v>2092.1139676653634</v>
      </c>
      <c r="J424" s="25">
        <f t="shared" si="20"/>
        <v>1537.9183736389937</v>
      </c>
    </row>
    <row r="425" spans="1:10" x14ac:dyDescent="0.25">
      <c r="A425" s="20"/>
      <c r="B425" s="21"/>
      <c r="C425" s="22">
        <v>446</v>
      </c>
      <c r="D425" s="50"/>
      <c r="E425" s="42">
        <f t="shared" si="18"/>
        <v>204.22088405835726</v>
      </c>
      <c r="F425" s="49"/>
      <c r="G425" s="40">
        <v>26158</v>
      </c>
      <c r="H425" s="41">
        <v>19</v>
      </c>
      <c r="I425" s="85">
        <f t="shared" si="19"/>
        <v>2090.9321138531936</v>
      </c>
      <c r="J425" s="25">
        <f t="shared" si="20"/>
        <v>1537.041627487532</v>
      </c>
    </row>
    <row r="426" spans="1:10" x14ac:dyDescent="0.25">
      <c r="A426" s="20"/>
      <c r="B426" s="21"/>
      <c r="C426" s="22">
        <v>447</v>
      </c>
      <c r="D426" s="50"/>
      <c r="E426" s="42">
        <f t="shared" si="18"/>
        <v>204.33715743319931</v>
      </c>
      <c r="F426" s="49"/>
      <c r="G426" s="40">
        <v>26158</v>
      </c>
      <c r="H426" s="41">
        <v>19</v>
      </c>
      <c r="I426" s="85">
        <f t="shared" si="19"/>
        <v>2089.7531283845319</v>
      </c>
      <c r="J426" s="25">
        <f t="shared" si="20"/>
        <v>1536.167009187338</v>
      </c>
    </row>
    <row r="427" spans="1:10" x14ac:dyDescent="0.25">
      <c r="A427" s="20"/>
      <c r="B427" s="21"/>
      <c r="C427" s="22">
        <v>448</v>
      </c>
      <c r="D427" s="50"/>
      <c r="E427" s="42">
        <f t="shared" si="18"/>
        <v>204.45328133158432</v>
      </c>
      <c r="F427" s="49"/>
      <c r="G427" s="40">
        <v>26158</v>
      </c>
      <c r="H427" s="41">
        <v>19</v>
      </c>
      <c r="I427" s="85">
        <f t="shared" si="19"/>
        <v>2088.5769969754642</v>
      </c>
      <c r="J427" s="25">
        <f t="shared" si="20"/>
        <v>1535.2945081420357</v>
      </c>
    </row>
    <row r="428" spans="1:10" x14ac:dyDescent="0.25">
      <c r="A428" s="20"/>
      <c r="B428" s="21"/>
      <c r="C428" s="22">
        <v>449</v>
      </c>
      <c r="D428" s="50"/>
      <c r="E428" s="42">
        <f t="shared" si="18"/>
        <v>204.56925642007482</v>
      </c>
      <c r="F428" s="49"/>
      <c r="G428" s="40">
        <v>26158</v>
      </c>
      <c r="H428" s="41">
        <v>19</v>
      </c>
      <c r="I428" s="85">
        <f t="shared" si="19"/>
        <v>2087.403705447879</v>
      </c>
      <c r="J428" s="25">
        <f t="shared" si="20"/>
        <v>1534.4241138337379</v>
      </c>
    </row>
    <row r="429" spans="1:10" x14ac:dyDescent="0.25">
      <c r="A429" s="20"/>
      <c r="B429" s="21"/>
      <c r="C429" s="22">
        <v>450</v>
      </c>
      <c r="D429" s="50"/>
      <c r="E429" s="42">
        <f t="shared" si="18"/>
        <v>204.68508336078457</v>
      </c>
      <c r="F429" s="49"/>
      <c r="G429" s="40">
        <v>26158</v>
      </c>
      <c r="H429" s="41">
        <v>19</v>
      </c>
      <c r="I429" s="85">
        <f t="shared" si="19"/>
        <v>2086.2332397284376</v>
      </c>
      <c r="J429" s="25">
        <f t="shared" si="20"/>
        <v>1533.555815822283</v>
      </c>
    </row>
    <row r="430" spans="1:10" x14ac:dyDescent="0.25">
      <c r="A430" s="20"/>
      <c r="B430" s="21"/>
      <c r="C430" s="22">
        <v>451</v>
      </c>
      <c r="D430" s="50"/>
      <c r="E430" s="42">
        <f t="shared" si="18"/>
        <v>204.80076281141825</v>
      </c>
      <c r="F430" s="49"/>
      <c r="G430" s="40">
        <v>26158</v>
      </c>
      <c r="H430" s="41">
        <v>19</v>
      </c>
      <c r="I430" s="85">
        <f t="shared" si="19"/>
        <v>2085.0655858475598</v>
      </c>
      <c r="J430" s="25">
        <f t="shared" si="20"/>
        <v>1532.6896037444803</v>
      </c>
    </row>
    <row r="431" spans="1:10" x14ac:dyDescent="0.25">
      <c r="A431" s="20"/>
      <c r="B431" s="21"/>
      <c r="C431" s="22">
        <v>452</v>
      </c>
      <c r="D431" s="50"/>
      <c r="E431" s="42">
        <f t="shared" si="18"/>
        <v>204.9162954253103</v>
      </c>
      <c r="F431" s="49"/>
      <c r="G431" s="40">
        <v>26158</v>
      </c>
      <c r="H431" s="41">
        <v>19</v>
      </c>
      <c r="I431" s="85">
        <f t="shared" si="19"/>
        <v>2083.9007299384198</v>
      </c>
      <c r="J431" s="25">
        <f t="shared" si="20"/>
        <v>1531.8254673133674</v>
      </c>
    </row>
    <row r="432" spans="1:10" x14ac:dyDescent="0.25">
      <c r="A432" s="20"/>
      <c r="B432" s="21"/>
      <c r="C432" s="22">
        <v>453</v>
      </c>
      <c r="D432" s="50"/>
      <c r="E432" s="42">
        <f t="shared" si="18"/>
        <v>205.03168185146365</v>
      </c>
      <c r="F432" s="49"/>
      <c r="G432" s="40">
        <v>26158</v>
      </c>
      <c r="H432" s="41">
        <v>19</v>
      </c>
      <c r="I432" s="85">
        <f t="shared" si="19"/>
        <v>2082.7386582359513</v>
      </c>
      <c r="J432" s="25">
        <f t="shared" si="20"/>
        <v>1530.9633963174711</v>
      </c>
    </row>
    <row r="433" spans="1:10" x14ac:dyDescent="0.25">
      <c r="A433" s="20"/>
      <c r="B433" s="21"/>
      <c r="C433" s="22">
        <v>454</v>
      </c>
      <c r="D433" s="50"/>
      <c r="E433" s="42">
        <f t="shared" si="18"/>
        <v>205.146922734588</v>
      </c>
      <c r="F433" s="49"/>
      <c r="G433" s="40">
        <v>26158</v>
      </c>
      <c r="H433" s="41">
        <v>19</v>
      </c>
      <c r="I433" s="85">
        <f t="shared" si="19"/>
        <v>2081.5793570758719</v>
      </c>
      <c r="J433" s="25">
        <f t="shared" si="20"/>
        <v>1530.1033806200826</v>
      </c>
    </row>
    <row r="434" spans="1:10" x14ac:dyDescent="0.25">
      <c r="A434" s="20"/>
      <c r="B434" s="21"/>
      <c r="C434" s="22">
        <v>455</v>
      </c>
      <c r="D434" s="50"/>
      <c r="E434" s="42">
        <f t="shared" si="18"/>
        <v>205.26201871513751</v>
      </c>
      <c r="F434" s="49"/>
      <c r="G434" s="40">
        <v>26158</v>
      </c>
      <c r="H434" s="41">
        <v>19</v>
      </c>
      <c r="I434" s="85">
        <f t="shared" si="19"/>
        <v>2080.4228128937098</v>
      </c>
      <c r="J434" s="25">
        <f t="shared" si="20"/>
        <v>1529.2454101585381</v>
      </c>
    </row>
    <row r="435" spans="1:10" x14ac:dyDescent="0.25">
      <c r="A435" s="20"/>
      <c r="B435" s="21"/>
      <c r="C435" s="22">
        <v>456</v>
      </c>
      <c r="D435" s="50"/>
      <c r="E435" s="42">
        <f t="shared" si="18"/>
        <v>205.37697042934818</v>
      </c>
      <c r="F435" s="49"/>
      <c r="G435" s="40">
        <v>26158</v>
      </c>
      <c r="H435" s="41">
        <v>19</v>
      </c>
      <c r="I435" s="85">
        <f t="shared" si="19"/>
        <v>2079.2690122238505</v>
      </c>
      <c r="J435" s="25">
        <f t="shared" si="20"/>
        <v>1528.389474943509</v>
      </c>
    </row>
    <row r="436" spans="1:10" x14ac:dyDescent="0.25">
      <c r="A436" s="20"/>
      <c r="B436" s="21"/>
      <c r="C436" s="22">
        <v>457</v>
      </c>
      <c r="D436" s="50"/>
      <c r="E436" s="42">
        <f t="shared" si="18"/>
        <v>205.49177850927481</v>
      </c>
      <c r="F436" s="49"/>
      <c r="G436" s="40">
        <v>26158</v>
      </c>
      <c r="H436" s="41">
        <v>19</v>
      </c>
      <c r="I436" s="85">
        <f t="shared" si="19"/>
        <v>2078.1179416985879</v>
      </c>
      <c r="J436" s="25">
        <f t="shared" si="20"/>
        <v>1527.5355650582994</v>
      </c>
    </row>
    <row r="437" spans="1:10" x14ac:dyDescent="0.25">
      <c r="A437" s="20"/>
      <c r="B437" s="21"/>
      <c r="C437" s="22">
        <v>458</v>
      </c>
      <c r="D437" s="50"/>
      <c r="E437" s="42">
        <f t="shared" si="18"/>
        <v>205.60644358282761</v>
      </c>
      <c r="F437" s="49"/>
      <c r="G437" s="40">
        <v>26158</v>
      </c>
      <c r="H437" s="41">
        <v>19</v>
      </c>
      <c r="I437" s="85">
        <f t="shared" si="19"/>
        <v>2076.9695880471922</v>
      </c>
      <c r="J437" s="25">
        <f t="shared" si="20"/>
        <v>1526.6836706581544</v>
      </c>
    </row>
    <row r="438" spans="1:10" x14ac:dyDescent="0.25">
      <c r="A438" s="20"/>
      <c r="B438" s="21"/>
      <c r="C438" s="22">
        <v>459</v>
      </c>
      <c r="D438" s="50"/>
      <c r="E438" s="42">
        <f t="shared" si="18"/>
        <v>205.72096627380827</v>
      </c>
      <c r="F438" s="49"/>
      <c r="G438" s="40">
        <v>26158</v>
      </c>
      <c r="H438" s="41">
        <v>19</v>
      </c>
      <c r="I438" s="85">
        <f t="shared" si="19"/>
        <v>2075.8239380949858</v>
      </c>
      <c r="J438" s="25">
        <f t="shared" si="20"/>
        <v>1525.8337819695737</v>
      </c>
    </row>
    <row r="439" spans="1:10" x14ac:dyDescent="0.25">
      <c r="A439" s="20"/>
      <c r="B439" s="21"/>
      <c r="C439" s="22">
        <v>460</v>
      </c>
      <c r="D439" s="50"/>
      <c r="E439" s="42">
        <f t="shared" si="18"/>
        <v>205.83534720194586</v>
      </c>
      <c r="F439" s="49"/>
      <c r="G439" s="40">
        <v>26158</v>
      </c>
      <c r="H439" s="41">
        <v>19</v>
      </c>
      <c r="I439" s="85">
        <f t="shared" si="19"/>
        <v>2074.680978762427</v>
      </c>
      <c r="J439" s="25">
        <f t="shared" si="20"/>
        <v>1524.9858892896341</v>
      </c>
    </row>
    <row r="440" spans="1:10" x14ac:dyDescent="0.25">
      <c r="A440" s="20"/>
      <c r="B440" s="21"/>
      <c r="C440" s="22">
        <v>461</v>
      </c>
      <c r="D440" s="50"/>
      <c r="E440" s="42">
        <f t="shared" si="18"/>
        <v>205.949586982932</v>
      </c>
      <c r="F440" s="49"/>
      <c r="G440" s="40">
        <v>26158</v>
      </c>
      <c r="H440" s="41">
        <v>19</v>
      </c>
      <c r="I440" s="85">
        <f t="shared" si="19"/>
        <v>2073.5406970642139</v>
      </c>
      <c r="J440" s="25">
        <f t="shared" si="20"/>
        <v>1524.1399829853217</v>
      </c>
    </row>
    <row r="441" spans="1:10" x14ac:dyDescent="0.25">
      <c r="A441" s="20"/>
      <c r="B441" s="21"/>
      <c r="C441" s="22">
        <v>462</v>
      </c>
      <c r="D441" s="50"/>
      <c r="E441" s="42">
        <f t="shared" si="18"/>
        <v>206.06368622845605</v>
      </c>
      <c r="F441" s="49"/>
      <c r="G441" s="40">
        <v>26158</v>
      </c>
      <c r="H441" s="41">
        <v>19</v>
      </c>
      <c r="I441" s="85">
        <f t="shared" si="19"/>
        <v>2072.4030801083877</v>
      </c>
      <c r="J441" s="25">
        <f t="shared" si="20"/>
        <v>1523.2960534928691</v>
      </c>
    </row>
    <row r="442" spans="1:10" x14ac:dyDescent="0.25">
      <c r="A442" s="20"/>
      <c r="B442" s="21"/>
      <c r="C442" s="22">
        <v>463</v>
      </c>
      <c r="D442" s="50"/>
      <c r="E442" s="42">
        <f t="shared" si="18"/>
        <v>206.17764554623969</v>
      </c>
      <c r="F442" s="49"/>
      <c r="G442" s="40">
        <v>26158</v>
      </c>
      <c r="H442" s="41">
        <v>19</v>
      </c>
      <c r="I442" s="85">
        <f t="shared" si="19"/>
        <v>2071.2681150954545</v>
      </c>
      <c r="J442" s="25">
        <f t="shared" si="20"/>
        <v>1522.4540913171024</v>
      </c>
    </row>
    <row r="443" spans="1:10" x14ac:dyDescent="0.25">
      <c r="A443" s="20"/>
      <c r="B443" s="21"/>
      <c r="C443" s="22">
        <v>464</v>
      </c>
      <c r="D443" s="50"/>
      <c r="E443" s="42">
        <f t="shared" si="18"/>
        <v>206.29146554007107</v>
      </c>
      <c r="F443" s="49"/>
      <c r="G443" s="40">
        <v>26158</v>
      </c>
      <c r="H443" s="41">
        <v>19</v>
      </c>
      <c r="I443" s="85">
        <f t="shared" si="19"/>
        <v>2070.1357893175123</v>
      </c>
      <c r="J443" s="25">
        <f t="shared" si="20"/>
        <v>1521.6140870307952</v>
      </c>
    </row>
    <row r="444" spans="1:10" x14ac:dyDescent="0.25">
      <c r="A444" s="20"/>
      <c r="B444" s="21"/>
      <c r="C444" s="22">
        <v>465</v>
      </c>
      <c r="D444" s="50"/>
      <c r="E444" s="42">
        <f t="shared" si="18"/>
        <v>206.40514680983867</v>
      </c>
      <c r="F444" s="49"/>
      <c r="G444" s="40">
        <v>26158</v>
      </c>
      <c r="H444" s="41">
        <v>19</v>
      </c>
      <c r="I444" s="85">
        <f t="shared" si="19"/>
        <v>2069.0060901573929</v>
      </c>
      <c r="J444" s="25">
        <f t="shared" si="20"/>
        <v>1520.7760312740302</v>
      </c>
    </row>
    <row r="445" spans="1:10" x14ac:dyDescent="0.25">
      <c r="A445" s="20"/>
      <c r="B445" s="21"/>
      <c r="C445" s="22">
        <v>466</v>
      </c>
      <c r="D445" s="50"/>
      <c r="E445" s="42">
        <f t="shared" si="18"/>
        <v>206.51868995156497</v>
      </c>
      <c r="F445" s="49"/>
      <c r="G445" s="40">
        <v>26158</v>
      </c>
      <c r="H445" s="41">
        <v>19</v>
      </c>
      <c r="I445" s="85">
        <f t="shared" si="19"/>
        <v>2067.8790050878088</v>
      </c>
      <c r="J445" s="25">
        <f t="shared" si="20"/>
        <v>1519.9399147535671</v>
      </c>
    </row>
    <row r="446" spans="1:10" x14ac:dyDescent="0.25">
      <c r="A446" s="20"/>
      <c r="B446" s="21"/>
      <c r="C446" s="22">
        <v>467</v>
      </c>
      <c r="D446" s="50"/>
      <c r="E446" s="42">
        <f t="shared" si="18"/>
        <v>206.63209555743947</v>
      </c>
      <c r="F446" s="49"/>
      <c r="G446" s="40">
        <v>26158</v>
      </c>
      <c r="H446" s="41">
        <v>19</v>
      </c>
      <c r="I446" s="85">
        <f t="shared" si="19"/>
        <v>2066.7545216705121</v>
      </c>
      <c r="J446" s="25">
        <f t="shared" si="20"/>
        <v>1519.1057282422196</v>
      </c>
    </row>
    <row r="447" spans="1:10" x14ac:dyDescent="0.25">
      <c r="A447" s="20"/>
      <c r="B447" s="21"/>
      <c r="C447" s="22">
        <v>468</v>
      </c>
      <c r="D447" s="50"/>
      <c r="E447" s="42">
        <f t="shared" si="18"/>
        <v>206.74536421585151</v>
      </c>
      <c r="F447" s="49"/>
      <c r="G447" s="40">
        <v>26158</v>
      </c>
      <c r="H447" s="41">
        <v>19</v>
      </c>
      <c r="I447" s="85">
        <f t="shared" si="19"/>
        <v>2065.6326275554661</v>
      </c>
      <c r="J447" s="25">
        <f t="shared" si="20"/>
        <v>1518.2734625782389</v>
      </c>
    </row>
    <row r="448" spans="1:10" x14ac:dyDescent="0.25">
      <c r="A448" s="20"/>
      <c r="B448" s="21"/>
      <c r="C448" s="22">
        <v>469</v>
      </c>
      <c r="D448" s="50"/>
      <c r="E448" s="42">
        <f t="shared" si="18"/>
        <v>206.85849651142269</v>
      </c>
      <c r="F448" s="49"/>
      <c r="G448" s="40">
        <v>26158</v>
      </c>
      <c r="H448" s="41">
        <v>19</v>
      </c>
      <c r="I448" s="85">
        <f t="shared" si="19"/>
        <v>2064.5133104800207</v>
      </c>
      <c r="J448" s="25">
        <f t="shared" si="20"/>
        <v>1517.4431086647037</v>
      </c>
    </row>
    <row r="449" spans="1:10" x14ac:dyDescent="0.25">
      <c r="A449" s="20"/>
      <c r="B449" s="21"/>
      <c r="C449" s="22">
        <v>470</v>
      </c>
      <c r="D449" s="50"/>
      <c r="E449" s="42">
        <f t="shared" si="18"/>
        <v>206.97149302503911</v>
      </c>
      <c r="F449" s="49"/>
      <c r="G449" s="40">
        <v>26158</v>
      </c>
      <c r="H449" s="41">
        <v>19</v>
      </c>
      <c r="I449" s="85">
        <f t="shared" si="19"/>
        <v>2063.3965582680999</v>
      </c>
      <c r="J449" s="25">
        <f t="shared" si="20"/>
        <v>1516.6146574689167</v>
      </c>
    </row>
    <row r="450" spans="1:10" x14ac:dyDescent="0.25">
      <c r="A450" s="20"/>
      <c r="B450" s="21"/>
      <c r="C450" s="22">
        <v>471</v>
      </c>
      <c r="D450" s="50"/>
      <c r="E450" s="42">
        <f t="shared" si="18"/>
        <v>207.08435433388294</v>
      </c>
      <c r="F450" s="49"/>
      <c r="G450" s="40">
        <v>26158</v>
      </c>
      <c r="H450" s="41">
        <v>19</v>
      </c>
      <c r="I450" s="85">
        <f t="shared" si="19"/>
        <v>2062.2823588294018</v>
      </c>
      <c r="J450" s="25">
        <f t="shared" si="20"/>
        <v>1515.7881000218113</v>
      </c>
    </row>
    <row r="451" spans="1:10" x14ac:dyDescent="0.25">
      <c r="A451" s="20"/>
      <c r="B451" s="21"/>
      <c r="C451" s="22">
        <v>472</v>
      </c>
      <c r="D451" s="50"/>
      <c r="E451" s="42">
        <f t="shared" si="18"/>
        <v>207.19708101146389</v>
      </c>
      <c r="F451" s="49"/>
      <c r="G451" s="40">
        <v>26158</v>
      </c>
      <c r="H451" s="41">
        <v>19</v>
      </c>
      <c r="I451" s="85">
        <f t="shared" si="19"/>
        <v>2061.1707001586033</v>
      </c>
      <c r="J451" s="25">
        <f t="shared" si="20"/>
        <v>1514.9634274173613</v>
      </c>
    </row>
    <row r="452" spans="1:10" x14ac:dyDescent="0.25">
      <c r="A452" s="20"/>
      <c r="B452" s="21"/>
      <c r="C452" s="22">
        <v>473</v>
      </c>
      <c r="D452" s="50"/>
      <c r="E452" s="42">
        <f t="shared" si="18"/>
        <v>207.30967362765037</v>
      </c>
      <c r="F452" s="49"/>
      <c r="G452" s="40">
        <v>26158</v>
      </c>
      <c r="H452" s="41">
        <v>19</v>
      </c>
      <c r="I452" s="85">
        <f t="shared" si="19"/>
        <v>2060.0615703345738</v>
      </c>
      <c r="J452" s="25">
        <f t="shared" si="20"/>
        <v>1514.1406308119981</v>
      </c>
    </row>
    <row r="453" spans="1:10" x14ac:dyDescent="0.25">
      <c r="A453" s="20"/>
      <c r="B453" s="21"/>
      <c r="C453" s="22">
        <v>474</v>
      </c>
      <c r="D453" s="50"/>
      <c r="E453" s="42">
        <f t="shared" si="18"/>
        <v>207.42213274870036</v>
      </c>
      <c r="F453" s="49"/>
      <c r="G453" s="40">
        <v>26158</v>
      </c>
      <c r="H453" s="41">
        <v>19</v>
      </c>
      <c r="I453" s="85">
        <f t="shared" si="19"/>
        <v>2058.9549575196006</v>
      </c>
      <c r="J453" s="25">
        <f t="shared" si="20"/>
        <v>1513.3197014240359</v>
      </c>
    </row>
    <row r="454" spans="1:10" x14ac:dyDescent="0.25">
      <c r="A454" s="20"/>
      <c r="B454" s="21"/>
      <c r="C454" s="22">
        <v>475</v>
      </c>
      <c r="D454" s="50"/>
      <c r="E454" s="42">
        <f t="shared" si="18"/>
        <v>207.53445893729136</v>
      </c>
      <c r="F454" s="49"/>
      <c r="G454" s="40">
        <v>26158</v>
      </c>
      <c r="H454" s="41">
        <v>19</v>
      </c>
      <c r="I454" s="85">
        <f t="shared" si="19"/>
        <v>2057.850849958626</v>
      </c>
      <c r="J454" s="25">
        <f t="shared" si="20"/>
        <v>1512.5006305331053</v>
      </c>
    </row>
    <row r="455" spans="1:10" x14ac:dyDescent="0.25">
      <c r="A455" s="20"/>
      <c r="B455" s="21"/>
      <c r="C455" s="22">
        <v>476</v>
      </c>
      <c r="D455" s="50"/>
      <c r="E455" s="42">
        <f t="shared" si="18"/>
        <v>207.64665275255126</v>
      </c>
      <c r="F455" s="49"/>
      <c r="G455" s="40">
        <v>26158</v>
      </c>
      <c r="H455" s="41">
        <v>19</v>
      </c>
      <c r="I455" s="85">
        <f t="shared" si="19"/>
        <v>2056.7492359784796</v>
      </c>
      <c r="J455" s="25">
        <f t="shared" si="20"/>
        <v>1511.683409479584</v>
      </c>
    </row>
    <row r="456" spans="1:10" x14ac:dyDescent="0.25">
      <c r="A456" s="20"/>
      <c r="B456" s="21"/>
      <c r="C456" s="22">
        <v>477</v>
      </c>
      <c r="D456" s="50"/>
      <c r="E456" s="42">
        <f t="shared" si="18"/>
        <v>207.75871475008731</v>
      </c>
      <c r="F456" s="49"/>
      <c r="G456" s="40">
        <v>26158</v>
      </c>
      <c r="H456" s="41">
        <v>19</v>
      </c>
      <c r="I456" s="85">
        <f t="shared" si="19"/>
        <v>2055.6501039871409</v>
      </c>
      <c r="J456" s="25">
        <f t="shared" si="20"/>
        <v>1510.8680296640509</v>
      </c>
    </row>
    <row r="457" spans="1:10" x14ac:dyDescent="0.25">
      <c r="A457" s="20"/>
      <c r="B457" s="21"/>
      <c r="C457" s="22">
        <v>478</v>
      </c>
      <c r="D457" s="50"/>
      <c r="E457" s="42">
        <f t="shared" si="18"/>
        <v>207.87064548201639</v>
      </c>
      <c r="F457" s="49"/>
      <c r="G457" s="40">
        <v>26158</v>
      </c>
      <c r="H457" s="41">
        <v>19</v>
      </c>
      <c r="I457" s="85">
        <f t="shared" si="19"/>
        <v>2054.5534424729858</v>
      </c>
      <c r="J457" s="25">
        <f t="shared" si="20"/>
        <v>1510.054482546725</v>
      </c>
    </row>
    <row r="458" spans="1:10" x14ac:dyDescent="0.25">
      <c r="A458" s="20"/>
      <c r="B458" s="21"/>
      <c r="C458" s="22">
        <v>479</v>
      </c>
      <c r="D458" s="50"/>
      <c r="E458" s="42">
        <f t="shared" ref="E458:E479" si="21">(5.6*LN(C458)+(C458)/108)/0.1875</f>
        <v>207.98244549699362</v>
      </c>
      <c r="F458" s="49"/>
      <c r="G458" s="40">
        <v>26158</v>
      </c>
      <c r="H458" s="41">
        <v>19</v>
      </c>
      <c r="I458" s="85">
        <f t="shared" ref="I458:I479" si="22">12*1.348*(1/E458*G458)+H458</f>
        <v>2053.4592400040628</v>
      </c>
      <c r="J458" s="25">
        <f t="shared" ref="J458:J479" si="23">12*(1/E458*G458)</f>
        <v>1509.2427596469306</v>
      </c>
    </row>
    <row r="459" spans="1:10" x14ac:dyDescent="0.25">
      <c r="A459" s="20"/>
      <c r="B459" s="21"/>
      <c r="C459" s="22">
        <v>480</v>
      </c>
      <c r="D459" s="50"/>
      <c r="E459" s="42">
        <f t="shared" si="21"/>
        <v>208.09411534024153</v>
      </c>
      <c r="F459" s="49"/>
      <c r="G459" s="40">
        <v>26158</v>
      </c>
      <c r="H459" s="41">
        <v>19</v>
      </c>
      <c r="I459" s="85">
        <f t="shared" si="22"/>
        <v>2052.3674852273643</v>
      </c>
      <c r="J459" s="25">
        <f t="shared" si="23"/>
        <v>1508.4328525425551</v>
      </c>
    </row>
    <row r="460" spans="1:10" x14ac:dyDescent="0.25">
      <c r="A460" s="20"/>
      <c r="B460" s="21"/>
      <c r="C460" s="22">
        <v>481</v>
      </c>
      <c r="D460" s="50"/>
      <c r="E460" s="42">
        <f t="shared" si="21"/>
        <v>208.20565555357848</v>
      </c>
      <c r="F460" s="49"/>
      <c r="G460" s="40">
        <v>26158</v>
      </c>
      <c r="H460" s="41">
        <v>19</v>
      </c>
      <c r="I460" s="85">
        <f t="shared" si="22"/>
        <v>2051.2781668681118</v>
      </c>
      <c r="J460" s="25">
        <f t="shared" si="23"/>
        <v>1507.6247528695192</v>
      </c>
    </row>
    <row r="461" spans="1:10" x14ac:dyDescent="0.25">
      <c r="A461" s="20"/>
      <c r="B461" s="21"/>
      <c r="C461" s="22">
        <v>482</v>
      </c>
      <c r="D461" s="50"/>
      <c r="E461" s="42">
        <f t="shared" si="21"/>
        <v>208.31706667544702</v>
      </c>
      <c r="F461" s="49"/>
      <c r="G461" s="40">
        <v>26158</v>
      </c>
      <c r="H461" s="41">
        <v>19</v>
      </c>
      <c r="I461" s="85">
        <f t="shared" si="22"/>
        <v>2050.1912737290468</v>
      </c>
      <c r="J461" s="25">
        <f t="shared" si="23"/>
        <v>1506.8184523212512</v>
      </c>
    </row>
    <row r="462" spans="1:10" x14ac:dyDescent="0.25">
      <c r="A462" s="20"/>
      <c r="B462" s="21"/>
      <c r="C462" s="22">
        <v>483</v>
      </c>
      <c r="D462" s="50"/>
      <c r="E462" s="42">
        <f t="shared" si="21"/>
        <v>208.428349240942</v>
      </c>
      <c r="F462" s="49"/>
      <c r="G462" s="40">
        <v>26158</v>
      </c>
      <c r="H462" s="41">
        <v>19</v>
      </c>
      <c r="I462" s="85">
        <f t="shared" si="22"/>
        <v>2049.1067946897283</v>
      </c>
      <c r="J462" s="25">
        <f t="shared" si="23"/>
        <v>1506.0139426481664</v>
      </c>
    </row>
    <row r="463" spans="1:10" x14ac:dyDescent="0.25">
      <c r="A463" s="20"/>
      <c r="B463" s="21"/>
      <c r="C463" s="22">
        <v>484</v>
      </c>
      <c r="D463" s="50"/>
      <c r="E463" s="42">
        <f t="shared" si="21"/>
        <v>208.53950378183796</v>
      </c>
      <c r="F463" s="49"/>
      <c r="G463" s="40">
        <v>26158</v>
      </c>
      <c r="H463" s="41">
        <v>19</v>
      </c>
      <c r="I463" s="85">
        <f t="shared" si="22"/>
        <v>2048.024718705844</v>
      </c>
      <c r="J463" s="25">
        <f t="shared" si="23"/>
        <v>1505.2112156571541</v>
      </c>
    </row>
    <row r="464" spans="1:10" x14ac:dyDescent="0.25">
      <c r="A464" s="20"/>
      <c r="B464" s="21"/>
      <c r="C464" s="22">
        <v>485</v>
      </c>
      <c r="D464" s="50"/>
      <c r="E464" s="42">
        <f t="shared" si="21"/>
        <v>208.65053082661677</v>
      </c>
      <c r="F464" s="49"/>
      <c r="G464" s="40">
        <v>26158</v>
      </c>
      <c r="H464" s="41">
        <v>19</v>
      </c>
      <c r="I464" s="85">
        <f t="shared" si="22"/>
        <v>2046.9450348085225</v>
      </c>
      <c r="J464" s="25">
        <f t="shared" si="23"/>
        <v>1504.4102632110698</v>
      </c>
    </row>
    <row r="465" spans="1:10" x14ac:dyDescent="0.25">
      <c r="A465" s="20"/>
      <c r="B465" s="21"/>
      <c r="C465" s="22">
        <v>486</v>
      </c>
      <c r="D465" s="50"/>
      <c r="E465" s="42">
        <f t="shared" si="21"/>
        <v>208.76143090049473</v>
      </c>
      <c r="F465" s="49"/>
      <c r="G465" s="40">
        <v>26158</v>
      </c>
      <c r="H465" s="41">
        <v>19</v>
      </c>
      <c r="I465" s="85">
        <f t="shared" si="22"/>
        <v>2045.8677321036569</v>
      </c>
      <c r="J465" s="25">
        <f t="shared" si="23"/>
        <v>1503.6110772282318</v>
      </c>
    </row>
    <row r="466" spans="1:10" x14ac:dyDescent="0.25">
      <c r="A466" s="20"/>
      <c r="B466" s="21"/>
      <c r="C466" s="22">
        <v>487</v>
      </c>
      <c r="D466" s="50"/>
      <c r="E466" s="42">
        <f t="shared" si="21"/>
        <v>208.8722045254494</v>
      </c>
      <c r="F466" s="49"/>
      <c r="G466" s="40">
        <v>26158</v>
      </c>
      <c r="H466" s="41">
        <v>19</v>
      </c>
      <c r="I466" s="85">
        <f t="shared" si="22"/>
        <v>2044.7927997712343</v>
      </c>
      <c r="J466" s="25">
        <f t="shared" si="23"/>
        <v>1502.8136496819243</v>
      </c>
    </row>
    <row r="467" spans="1:10" x14ac:dyDescent="0.25">
      <c r="A467" s="20"/>
      <c r="B467" s="21"/>
      <c r="C467" s="22">
        <v>488</v>
      </c>
      <c r="D467" s="50"/>
      <c r="E467" s="42">
        <f t="shared" si="21"/>
        <v>208.98285222024609</v>
      </c>
      <c r="F467" s="49"/>
      <c r="G467" s="40">
        <v>26158</v>
      </c>
      <c r="H467" s="41">
        <v>19</v>
      </c>
      <c r="I467" s="85">
        <f t="shared" si="22"/>
        <v>2043.7202270646749</v>
      </c>
      <c r="J467" s="25">
        <f t="shared" si="23"/>
        <v>1502.0179725999071</v>
      </c>
    </row>
    <row r="468" spans="1:10" x14ac:dyDescent="0.25">
      <c r="A468" s="20"/>
      <c r="B468" s="21"/>
      <c r="C468" s="22">
        <v>489</v>
      </c>
      <c r="D468" s="50"/>
      <c r="E468" s="42">
        <f t="shared" si="21"/>
        <v>209.09337450046431</v>
      </c>
      <c r="F468" s="49"/>
      <c r="G468" s="40">
        <v>26158</v>
      </c>
      <c r="H468" s="41">
        <v>19</v>
      </c>
      <c r="I468" s="85">
        <f t="shared" si="22"/>
        <v>2042.650003310174</v>
      </c>
      <c r="J468" s="25">
        <f t="shared" si="23"/>
        <v>1501.2240380639271</v>
      </c>
    </row>
    <row r="469" spans="1:10" x14ac:dyDescent="0.25">
      <c r="A469" s="20"/>
      <c r="B469" s="21"/>
      <c r="C469" s="22">
        <v>490</v>
      </c>
      <c r="D469" s="50"/>
      <c r="E469" s="42">
        <f t="shared" si="21"/>
        <v>209.20377187852372</v>
      </c>
      <c r="F469" s="49"/>
      <c r="G469" s="40">
        <v>26158</v>
      </c>
      <c r="H469" s="41">
        <v>19</v>
      </c>
      <c r="I469" s="85">
        <f t="shared" si="22"/>
        <v>2041.5821179060565</v>
      </c>
      <c r="J469" s="25">
        <f t="shared" si="23"/>
        <v>1500.4318382092406</v>
      </c>
    </row>
    <row r="470" spans="1:10" x14ac:dyDescent="0.25">
      <c r="A470" s="20"/>
      <c r="B470" s="21"/>
      <c r="C470" s="22">
        <v>491</v>
      </c>
      <c r="D470" s="50"/>
      <c r="E470" s="42">
        <f t="shared" si="21"/>
        <v>209.31404486370991</v>
      </c>
      <c r="F470" s="49"/>
      <c r="G470" s="40">
        <v>26158</v>
      </c>
      <c r="H470" s="41">
        <v>19</v>
      </c>
      <c r="I470" s="85">
        <f t="shared" si="22"/>
        <v>2040.5165603221355</v>
      </c>
      <c r="J470" s="25">
        <f t="shared" si="23"/>
        <v>1499.6413652241361</v>
      </c>
    </row>
    <row r="471" spans="1:10" x14ac:dyDescent="0.25">
      <c r="A471" s="20"/>
      <c r="B471" s="21"/>
      <c r="C471" s="22">
        <v>492</v>
      </c>
      <c r="D471" s="50"/>
      <c r="E471" s="42">
        <f t="shared" si="21"/>
        <v>209.42419396219989</v>
      </c>
      <c r="F471" s="49"/>
      <c r="G471" s="40">
        <v>26158</v>
      </c>
      <c r="H471" s="41">
        <v>19</v>
      </c>
      <c r="I471" s="85">
        <f t="shared" si="22"/>
        <v>2039.4533200990779</v>
      </c>
      <c r="J471" s="25">
        <f t="shared" si="23"/>
        <v>1498.852611349464</v>
      </c>
    </row>
    <row r="472" spans="1:10" x14ac:dyDescent="0.25">
      <c r="A472" s="20"/>
      <c r="B472" s="21"/>
      <c r="C472" s="22">
        <v>493</v>
      </c>
      <c r="D472" s="50"/>
      <c r="E472" s="42">
        <f t="shared" si="21"/>
        <v>209.53421967708735</v>
      </c>
      <c r="F472" s="49"/>
      <c r="G472" s="40">
        <v>26158</v>
      </c>
      <c r="H472" s="41">
        <v>19</v>
      </c>
      <c r="I472" s="85">
        <f t="shared" si="22"/>
        <v>2038.392386847778</v>
      </c>
      <c r="J472" s="25">
        <f t="shared" si="23"/>
        <v>1498.0655688781733</v>
      </c>
    </row>
    <row r="473" spans="1:10" x14ac:dyDescent="0.25">
      <c r="A473" s="20"/>
      <c r="B473" s="21"/>
      <c r="C473" s="22">
        <v>494</v>
      </c>
      <c r="D473" s="50"/>
      <c r="E473" s="42">
        <f t="shared" si="21"/>
        <v>209.64412250840769</v>
      </c>
      <c r="F473" s="49"/>
      <c r="G473" s="40">
        <v>26158</v>
      </c>
      <c r="H473" s="41">
        <v>19</v>
      </c>
      <c r="I473" s="85">
        <f t="shared" si="22"/>
        <v>2037.3337502487364</v>
      </c>
      <c r="J473" s="25">
        <f t="shared" si="23"/>
        <v>1497.2802301548488</v>
      </c>
    </row>
    <row r="474" spans="1:10" x14ac:dyDescent="0.25">
      <c r="A474" s="20"/>
      <c r="B474" s="21"/>
      <c r="C474" s="22">
        <v>495</v>
      </c>
      <c r="D474" s="50"/>
      <c r="E474" s="42">
        <f t="shared" si="21"/>
        <v>209.75390295316265</v>
      </c>
      <c r="F474" s="49"/>
      <c r="G474" s="40">
        <v>26158</v>
      </c>
      <c r="H474" s="41">
        <v>19</v>
      </c>
      <c r="I474" s="85">
        <f t="shared" si="22"/>
        <v>2036.2774000514496</v>
      </c>
      <c r="J474" s="25">
        <f t="shared" si="23"/>
        <v>1496.4965875752591</v>
      </c>
    </row>
    <row r="475" spans="1:10" x14ac:dyDescent="0.25">
      <c r="A475" s="20"/>
      <c r="B475" s="21"/>
      <c r="C475" s="22">
        <v>496</v>
      </c>
      <c r="D475" s="50"/>
      <c r="E475" s="42">
        <f t="shared" si="21"/>
        <v>209.86356150534502</v>
      </c>
      <c r="F475" s="49"/>
      <c r="G475" s="40">
        <v>26158</v>
      </c>
      <c r="H475" s="41">
        <v>19</v>
      </c>
      <c r="I475" s="85">
        <f t="shared" si="22"/>
        <v>2035.2233260737992</v>
      </c>
      <c r="J475" s="25">
        <f t="shared" si="23"/>
        <v>1495.7146335859043</v>
      </c>
    </row>
    <row r="476" spans="1:10" x14ac:dyDescent="0.25">
      <c r="A476" s="20"/>
      <c r="B476" s="21"/>
      <c r="C476" s="22">
        <v>497</v>
      </c>
      <c r="D476" s="50"/>
      <c r="E476" s="42">
        <f t="shared" si="21"/>
        <v>209.97309865596253</v>
      </c>
      <c r="F476" s="49"/>
      <c r="G476" s="40">
        <v>26158</v>
      </c>
      <c r="H476" s="41">
        <v>19</v>
      </c>
      <c r="I476" s="85">
        <f t="shared" si="22"/>
        <v>2034.1715182014557</v>
      </c>
      <c r="J476" s="25">
        <f t="shared" si="23"/>
        <v>1494.9343606835723</v>
      </c>
    </row>
    <row r="477" spans="1:10" x14ac:dyDescent="0.25">
      <c r="A477" s="20"/>
      <c r="B477" s="21"/>
      <c r="C477" s="22">
        <v>498</v>
      </c>
      <c r="D477" s="50"/>
      <c r="E477" s="42">
        <f t="shared" si="21"/>
        <v>210.08251489306221</v>
      </c>
      <c r="F477" s="49"/>
      <c r="G477" s="40">
        <v>26158</v>
      </c>
      <c r="H477" s="41">
        <v>19</v>
      </c>
      <c r="I477" s="85">
        <f t="shared" si="22"/>
        <v>2033.1219663872826</v>
      </c>
      <c r="J477" s="25">
        <f t="shared" si="23"/>
        <v>1494.1557614148978</v>
      </c>
    </row>
    <row r="478" spans="1:10" x14ac:dyDescent="0.25">
      <c r="A478" s="20"/>
      <c r="B478" s="21"/>
      <c r="C478" s="22">
        <v>499</v>
      </c>
      <c r="D478" s="50"/>
      <c r="E478" s="42">
        <f t="shared" si="21"/>
        <v>210.19181070175401</v>
      </c>
      <c r="F478" s="49"/>
      <c r="G478" s="40">
        <v>26158</v>
      </c>
      <c r="H478" s="41">
        <v>19</v>
      </c>
      <c r="I478" s="85">
        <f t="shared" si="22"/>
        <v>2032.0746606507496</v>
      </c>
      <c r="J478" s="25">
        <f t="shared" si="23"/>
        <v>1493.3788283759268</v>
      </c>
    </row>
    <row r="479" spans="1:10" ht="13.8" thickBot="1" x14ac:dyDescent="0.3">
      <c r="A479" s="26"/>
      <c r="B479" s="27"/>
      <c r="C479" s="28">
        <v>500</v>
      </c>
      <c r="D479" s="52"/>
      <c r="E479" s="43">
        <f t="shared" si="21"/>
        <v>210.30098656423411</v>
      </c>
      <c r="F479" s="46"/>
      <c r="G479" s="44">
        <v>26158</v>
      </c>
      <c r="H479" s="47">
        <v>19</v>
      </c>
      <c r="I479" s="86">
        <f t="shared" si="22"/>
        <v>2031.0295910773539</v>
      </c>
      <c r="J479" s="31">
        <f t="shared" si="23"/>
        <v>1492.6035542116867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55"/>
  <sheetViews>
    <sheetView workbookViewId="0"/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0.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9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13</v>
      </c>
      <c r="D9" s="15"/>
      <c r="E9" s="15">
        <f>-0.0009*POWER(C9,2)+0.2863*C9+21.86</f>
        <v>25.4298</v>
      </c>
      <c r="F9" s="17"/>
      <c r="G9" s="17">
        <v>26158</v>
      </c>
      <c r="H9" s="18">
        <v>59</v>
      </c>
      <c r="I9" s="19">
        <f>12*1.348*(1/E9*G9)+H9</f>
        <v>16698.211004412147</v>
      </c>
      <c r="J9" s="19">
        <f>12*(1/E9*G9)</f>
        <v>12343.628341552037</v>
      </c>
    </row>
    <row r="10" spans="1:10" x14ac:dyDescent="0.25">
      <c r="A10" s="20"/>
      <c r="B10" s="21"/>
      <c r="C10" s="22">
        <v>14</v>
      </c>
      <c r="D10" s="23"/>
      <c r="E10" s="42">
        <f t="shared" ref="E10:E73" si="0">-0.0009*POWER(C10,2)+0.2863*C10+21.86</f>
        <v>25.691800000000001</v>
      </c>
      <c r="F10" s="25"/>
      <c r="G10" s="40">
        <v>26158</v>
      </c>
      <c r="H10" s="41">
        <v>59</v>
      </c>
      <c r="I10" s="85">
        <f t="shared" ref="I10:I73" si="1">12*1.348*(1/E10*G10)+H10</f>
        <v>16528.527553538486</v>
      </c>
      <c r="J10" s="25">
        <f t="shared" ref="J10:J73" si="2">12*(1/E10*G10)</f>
        <v>12217.750410636858</v>
      </c>
    </row>
    <row r="11" spans="1:10" x14ac:dyDescent="0.25">
      <c r="A11" s="20"/>
      <c r="B11" s="21"/>
      <c r="C11" s="22">
        <v>15</v>
      </c>
      <c r="D11" s="23"/>
      <c r="E11" s="23">
        <f t="shared" si="0"/>
        <v>25.951999999999998</v>
      </c>
      <c r="F11" s="25"/>
      <c r="G11" s="40">
        <v>26158</v>
      </c>
      <c r="H11" s="41">
        <v>59</v>
      </c>
      <c r="I11" s="85">
        <f t="shared" si="1"/>
        <v>16363.400739827377</v>
      </c>
      <c r="J11" s="25">
        <f t="shared" si="2"/>
        <v>12095.252774352652</v>
      </c>
    </row>
    <row r="12" spans="1:10" x14ac:dyDescent="0.25">
      <c r="A12" s="20"/>
      <c r="B12" s="21"/>
      <c r="C12" s="22">
        <v>16</v>
      </c>
      <c r="D12" s="23"/>
      <c r="E12" s="23">
        <f t="shared" si="0"/>
        <v>26.2104</v>
      </c>
      <c r="F12" s="25"/>
      <c r="G12" s="40">
        <v>26158</v>
      </c>
      <c r="H12" s="41">
        <v>59</v>
      </c>
      <c r="I12" s="85">
        <f t="shared" si="1"/>
        <v>16202.660836919697</v>
      </c>
      <c r="J12" s="25">
        <f t="shared" si="2"/>
        <v>11976.00952293746</v>
      </c>
    </row>
    <row r="13" spans="1:10" x14ac:dyDescent="0.25">
      <c r="A13" s="20"/>
      <c r="B13" s="21"/>
      <c r="C13" s="22">
        <v>17</v>
      </c>
      <c r="D13" s="23"/>
      <c r="E13" s="23">
        <f t="shared" si="0"/>
        <v>26.466999999999999</v>
      </c>
      <c r="F13" s="25"/>
      <c r="G13" s="40">
        <v>26158</v>
      </c>
      <c r="H13" s="41">
        <v>59</v>
      </c>
      <c r="I13" s="85">
        <f t="shared" si="1"/>
        <v>16046.146559867007</v>
      </c>
      <c r="J13" s="25">
        <f t="shared" si="2"/>
        <v>11859.901008803416</v>
      </c>
    </row>
    <row r="14" spans="1:10" x14ac:dyDescent="0.25">
      <c r="A14" s="20"/>
      <c r="B14" s="21"/>
      <c r="C14" s="22">
        <v>18</v>
      </c>
      <c r="D14" s="23"/>
      <c r="E14" s="23">
        <f t="shared" si="0"/>
        <v>26.721799999999998</v>
      </c>
      <c r="F14" s="25"/>
      <c r="G14" s="40">
        <v>26158</v>
      </c>
      <c r="H14" s="41">
        <v>59</v>
      </c>
      <c r="I14" s="85">
        <f t="shared" si="1"/>
        <v>15893.704548346297</v>
      </c>
      <c r="J14" s="25">
        <f t="shared" si="2"/>
        <v>11746.813463164908</v>
      </c>
    </row>
    <row r="15" spans="1:10" x14ac:dyDescent="0.25">
      <c r="A15" s="20"/>
      <c r="B15" s="21"/>
      <c r="C15" s="22">
        <v>19</v>
      </c>
      <c r="D15" s="23"/>
      <c r="E15" s="23">
        <f t="shared" si="0"/>
        <v>26.974800000000002</v>
      </c>
      <c r="F15" s="25"/>
      <c r="G15" s="40">
        <v>26158</v>
      </c>
      <c r="H15" s="41">
        <v>59</v>
      </c>
      <c r="I15" s="85">
        <f t="shared" si="1"/>
        <v>15745.188887406024</v>
      </c>
      <c r="J15" s="25">
        <f t="shared" si="2"/>
        <v>11636.63864050892</v>
      </c>
    </row>
    <row r="16" spans="1:10" x14ac:dyDescent="0.25">
      <c r="A16" s="20"/>
      <c r="B16" s="21"/>
      <c r="C16" s="22">
        <v>20</v>
      </c>
      <c r="D16" s="23"/>
      <c r="E16" s="23">
        <f t="shared" si="0"/>
        <v>27.225999999999999</v>
      </c>
      <c r="F16" s="25"/>
      <c r="G16" s="40">
        <v>26158</v>
      </c>
      <c r="H16" s="41">
        <v>59</v>
      </c>
      <c r="I16" s="85">
        <f t="shared" si="1"/>
        <v>15600.460662601927</v>
      </c>
      <c r="J16" s="25">
        <f t="shared" si="2"/>
        <v>11529.273488577095</v>
      </c>
    </row>
    <row r="17" spans="1:10" x14ac:dyDescent="0.25">
      <c r="A17" s="20"/>
      <c r="B17" s="21"/>
      <c r="C17" s="22">
        <v>21</v>
      </c>
      <c r="D17" s="23"/>
      <c r="E17" s="23">
        <f t="shared" si="0"/>
        <v>27.4754</v>
      </c>
      <c r="F17" s="25"/>
      <c r="G17" s="40">
        <v>26158</v>
      </c>
      <c r="H17" s="41">
        <v>59</v>
      </c>
      <c r="I17" s="85">
        <f t="shared" si="1"/>
        <v>15459.387546678119</v>
      </c>
      <c r="J17" s="25">
        <f t="shared" si="2"/>
        <v>11424.619841749345</v>
      </c>
    </row>
    <row r="18" spans="1:10" x14ac:dyDescent="0.25">
      <c r="A18" s="20"/>
      <c r="B18" s="21"/>
      <c r="C18" s="22">
        <v>22</v>
      </c>
      <c r="D18" s="23"/>
      <c r="E18" s="23">
        <f t="shared" si="0"/>
        <v>27.722999999999999</v>
      </c>
      <c r="F18" s="25"/>
      <c r="G18" s="40">
        <v>26158</v>
      </c>
      <c r="H18" s="41">
        <v>59</v>
      </c>
      <c r="I18" s="85">
        <f t="shared" si="1"/>
        <v>15321.843415214806</v>
      </c>
      <c r="J18" s="25">
        <f t="shared" si="2"/>
        <v>11322.584135916026</v>
      </c>
    </row>
    <row r="19" spans="1:10" x14ac:dyDescent="0.25">
      <c r="A19" s="20"/>
      <c r="B19" s="21"/>
      <c r="C19" s="22">
        <v>23</v>
      </c>
      <c r="D19" s="23"/>
      <c r="E19" s="23">
        <f t="shared" si="0"/>
        <v>27.968800000000002</v>
      </c>
      <c r="F19" s="25"/>
      <c r="G19" s="40">
        <v>26158</v>
      </c>
      <c r="H19" s="41">
        <v>59</v>
      </c>
      <c r="I19" s="85">
        <f t="shared" si="1"/>
        <v>15187.707988901921</v>
      </c>
      <c r="J19" s="25">
        <f t="shared" si="2"/>
        <v>11223.077143102313</v>
      </c>
    </row>
    <row r="20" spans="1:10" x14ac:dyDescent="0.25">
      <c r="A20" s="20"/>
      <c r="B20" s="21"/>
      <c r="C20" s="22">
        <v>24</v>
      </c>
      <c r="D20" s="23"/>
      <c r="E20" s="23">
        <f t="shared" si="0"/>
        <v>28.212800000000001</v>
      </c>
      <c r="F20" s="25"/>
      <c r="G20" s="40">
        <v>26158</v>
      </c>
      <c r="H20" s="41">
        <v>59</v>
      </c>
      <c r="I20" s="85">
        <f t="shared" si="1"/>
        <v>15056.866500311917</v>
      </c>
      <c r="J20" s="25">
        <f t="shared" si="2"/>
        <v>11126.013724266999</v>
      </c>
    </row>
    <row r="21" spans="1:10" x14ac:dyDescent="0.25">
      <c r="A21" s="20"/>
      <c r="B21" s="21"/>
      <c r="C21" s="22">
        <v>25</v>
      </c>
      <c r="D21" s="23"/>
      <c r="E21" s="23">
        <f t="shared" si="0"/>
        <v>28.454999999999998</v>
      </c>
      <c r="F21" s="25"/>
      <c r="G21" s="40">
        <v>26158</v>
      </c>
      <c r="H21" s="41">
        <v>59</v>
      </c>
      <c r="I21" s="85">
        <f t="shared" si="1"/>
        <v>14929.209383236692</v>
      </c>
      <c r="J21" s="25">
        <f t="shared" si="2"/>
        <v>11031.312598840275</v>
      </c>
    </row>
    <row r="22" spans="1:10" x14ac:dyDescent="0.25">
      <c r="A22" s="20"/>
      <c r="B22" s="21"/>
      <c r="C22" s="22">
        <v>26</v>
      </c>
      <c r="D22" s="23"/>
      <c r="E22" s="23">
        <f t="shared" si="0"/>
        <v>28.695399999999999</v>
      </c>
      <c r="F22" s="25"/>
      <c r="G22" s="40">
        <v>26158</v>
      </c>
      <c r="H22" s="41">
        <v>59</v>
      </c>
      <c r="I22" s="85">
        <f t="shared" si="1"/>
        <v>14804.631982826519</v>
      </c>
      <c r="J22" s="25">
        <f t="shared" si="2"/>
        <v>10938.896129693261</v>
      </c>
    </row>
    <row r="23" spans="1:10" x14ac:dyDescent="0.25">
      <c r="A23" s="20"/>
      <c r="B23" s="21"/>
      <c r="C23" s="22">
        <v>27</v>
      </c>
      <c r="D23" s="23"/>
      <c r="E23" s="23">
        <f t="shared" si="0"/>
        <v>28.933999999999997</v>
      </c>
      <c r="F23" s="25"/>
      <c r="G23" s="40">
        <v>26158</v>
      </c>
      <c r="H23" s="41">
        <v>59</v>
      </c>
      <c r="I23" s="85">
        <f t="shared" si="1"/>
        <v>14683.034284924313</v>
      </c>
      <c r="J23" s="25">
        <f t="shared" si="2"/>
        <v>10848.690122347412</v>
      </c>
    </row>
    <row r="24" spans="1:10" x14ac:dyDescent="0.25">
      <c r="A24" s="20"/>
      <c r="B24" s="21"/>
      <c r="C24" s="22">
        <v>28</v>
      </c>
      <c r="D24" s="23"/>
      <c r="E24" s="23">
        <f t="shared" si="0"/>
        <v>29.1708</v>
      </c>
      <c r="F24" s="25"/>
      <c r="G24" s="40">
        <v>26158</v>
      </c>
      <c r="H24" s="41">
        <v>59</v>
      </c>
      <c r="I24" s="85">
        <f t="shared" si="1"/>
        <v>14564.320663128885</v>
      </c>
      <c r="J24" s="25">
        <f t="shared" si="2"/>
        <v>10760.623637335966</v>
      </c>
    </row>
    <row r="25" spans="1:10" x14ac:dyDescent="0.25">
      <c r="A25" s="20"/>
      <c r="B25" s="21"/>
      <c r="C25" s="22">
        <v>29</v>
      </c>
      <c r="D25" s="23"/>
      <c r="E25" s="23">
        <f t="shared" si="0"/>
        <v>29.405799999999999</v>
      </c>
      <c r="F25" s="25"/>
      <c r="G25" s="40">
        <v>26158</v>
      </c>
      <c r="H25" s="41">
        <v>59</v>
      </c>
      <c r="I25" s="85">
        <f t="shared" si="1"/>
        <v>14448.39964224745</v>
      </c>
      <c r="J25" s="25">
        <f t="shared" si="2"/>
        <v>10674.628814723626</v>
      </c>
    </row>
    <row r="26" spans="1:10" x14ac:dyDescent="0.25">
      <c r="A26" s="20"/>
      <c r="B26" s="21"/>
      <c r="C26" s="22">
        <v>30</v>
      </c>
      <c r="D26" s="23"/>
      <c r="E26" s="23">
        <f t="shared" si="0"/>
        <v>29.638999999999999</v>
      </c>
      <c r="F26" s="25"/>
      <c r="G26" s="40">
        <v>26158</v>
      </c>
      <c r="H26" s="41">
        <v>59</v>
      </c>
      <c r="I26" s="85">
        <f t="shared" si="1"/>
        <v>14335.183676912178</v>
      </c>
      <c r="J26" s="25">
        <f t="shared" si="2"/>
        <v>10590.640709875501</v>
      </c>
    </row>
    <row r="27" spans="1:10" x14ac:dyDescent="0.25">
      <c r="A27" s="20"/>
      <c r="B27" s="21"/>
      <c r="C27" s="22">
        <v>31</v>
      </c>
      <c r="D27" s="23"/>
      <c r="E27" s="23">
        <f t="shared" si="0"/>
        <v>29.870399999999997</v>
      </c>
      <c r="F27" s="25"/>
      <c r="G27" s="40">
        <v>26158</v>
      </c>
      <c r="H27" s="41">
        <v>59</v>
      </c>
      <c r="I27" s="85">
        <f t="shared" si="1"/>
        <v>14224.588944239118</v>
      </c>
      <c r="J27" s="25">
        <f t="shared" si="2"/>
        <v>10508.597139643261</v>
      </c>
    </row>
    <row r="28" spans="1:10" x14ac:dyDescent="0.25">
      <c r="A28" s="20"/>
      <c r="B28" s="21"/>
      <c r="C28" s="22">
        <v>32</v>
      </c>
      <c r="D28" s="23"/>
      <c r="E28" s="23">
        <f t="shared" si="0"/>
        <v>30.1</v>
      </c>
      <c r="F28" s="25"/>
      <c r="G28" s="40">
        <v>26158</v>
      </c>
      <c r="H28" s="41">
        <v>59</v>
      </c>
      <c r="I28" s="85">
        <f t="shared" si="1"/>
        <v>14116.53514950166</v>
      </c>
      <c r="J28" s="25">
        <f t="shared" si="2"/>
        <v>10428.438538205979</v>
      </c>
    </row>
    <row r="29" spans="1:10" x14ac:dyDescent="0.25">
      <c r="A29" s="20"/>
      <c r="B29" s="21"/>
      <c r="C29" s="22">
        <v>33</v>
      </c>
      <c r="D29" s="23"/>
      <c r="E29" s="23">
        <f t="shared" si="0"/>
        <v>30.3278</v>
      </c>
      <c r="F29" s="25"/>
      <c r="G29" s="40">
        <v>26158</v>
      </c>
      <c r="H29" s="41">
        <v>59</v>
      </c>
      <c r="I29" s="85">
        <f t="shared" si="1"/>
        <v>14010.945343875917</v>
      </c>
      <c r="J29" s="25">
        <f t="shared" si="2"/>
        <v>10350.107821866406</v>
      </c>
    </row>
    <row r="30" spans="1:10" x14ac:dyDescent="0.25">
      <c r="A30" s="20"/>
      <c r="B30" s="21"/>
      <c r="C30" s="22">
        <v>34</v>
      </c>
      <c r="D30" s="23"/>
      <c r="E30" s="23">
        <f t="shared" si="0"/>
        <v>30.553799999999999</v>
      </c>
      <c r="F30" s="25"/>
      <c r="G30" s="40">
        <v>26158</v>
      </c>
      <c r="H30" s="41">
        <v>59</v>
      </c>
      <c r="I30" s="85">
        <f t="shared" si="1"/>
        <v>13907.745753392379</v>
      </c>
      <c r="J30" s="25">
        <f t="shared" si="2"/>
        <v>10273.550262160517</v>
      </c>
    </row>
    <row r="31" spans="1:10" x14ac:dyDescent="0.25">
      <c r="A31" s="20"/>
      <c r="B31" s="21"/>
      <c r="C31" s="22">
        <v>35</v>
      </c>
      <c r="D31" s="23"/>
      <c r="E31" s="23">
        <f t="shared" si="0"/>
        <v>30.777999999999999</v>
      </c>
      <c r="F31" s="25"/>
      <c r="G31" s="40">
        <v>26158</v>
      </c>
      <c r="H31" s="41">
        <v>59</v>
      </c>
      <c r="I31" s="85">
        <f t="shared" si="1"/>
        <v>13806.865618298787</v>
      </c>
      <c r="J31" s="25">
        <f t="shared" si="2"/>
        <v>10198.713366690494</v>
      </c>
    </row>
    <row r="32" spans="1:10" x14ac:dyDescent="0.25">
      <c r="A32" s="20"/>
      <c r="B32" s="21"/>
      <c r="C32" s="22">
        <v>36</v>
      </c>
      <c r="D32" s="23"/>
      <c r="E32" s="23">
        <f t="shared" si="0"/>
        <v>31.000399999999999</v>
      </c>
      <c r="F32" s="25"/>
      <c r="G32" s="40">
        <v>26158</v>
      </c>
      <c r="H32" s="41">
        <v>59</v>
      </c>
      <c r="I32" s="85">
        <f t="shared" si="1"/>
        <v>13708.237042102686</v>
      </c>
      <c r="J32" s="25">
        <f t="shared" si="2"/>
        <v>10125.54676713849</v>
      </c>
    </row>
    <row r="33" spans="1:10" x14ac:dyDescent="0.25">
      <c r="A33" s="20"/>
      <c r="B33" s="21"/>
      <c r="C33" s="22">
        <v>37</v>
      </c>
      <c r="D33" s="23"/>
      <c r="E33" s="23">
        <f t="shared" si="0"/>
        <v>31.221</v>
      </c>
      <c r="F33" s="25"/>
      <c r="G33" s="40">
        <v>26158</v>
      </c>
      <c r="H33" s="41">
        <v>59</v>
      </c>
      <c r="I33" s="85">
        <f t="shared" si="1"/>
        <v>13611.794849620448</v>
      </c>
      <c r="J33" s="25">
        <f t="shared" si="2"/>
        <v>10054.002113961757</v>
      </c>
    </row>
    <row r="34" spans="1:10" x14ac:dyDescent="0.25">
      <c r="A34" s="20"/>
      <c r="B34" s="21"/>
      <c r="C34" s="22">
        <v>38</v>
      </c>
      <c r="D34" s="23"/>
      <c r="E34" s="23">
        <f t="shared" si="0"/>
        <v>31.439799999999998</v>
      </c>
      <c r="F34" s="25"/>
      <c r="G34" s="40">
        <v>26158</v>
      </c>
      <c r="H34" s="41">
        <v>59</v>
      </c>
      <c r="I34" s="85">
        <f t="shared" si="1"/>
        <v>13517.476453412557</v>
      </c>
      <c r="J34" s="25">
        <f t="shared" si="2"/>
        <v>9984.032977309018</v>
      </c>
    </row>
    <row r="35" spans="1:10" x14ac:dyDescent="0.25">
      <c r="A35" s="20"/>
      <c r="B35" s="21"/>
      <c r="C35" s="22">
        <v>39</v>
      </c>
      <c r="D35" s="23"/>
      <c r="E35" s="23">
        <f t="shared" si="0"/>
        <v>31.656799999999997</v>
      </c>
      <c r="F35" s="25"/>
      <c r="G35" s="40">
        <v>26158</v>
      </c>
      <c r="H35" s="41">
        <v>59</v>
      </c>
      <c r="I35" s="85">
        <f t="shared" si="1"/>
        <v>13425.221728033159</v>
      </c>
      <c r="J35" s="25">
        <f t="shared" si="2"/>
        <v>9915.5947537337961</v>
      </c>
    </row>
    <row r="36" spans="1:10" x14ac:dyDescent="0.25">
      <c r="A36" s="20"/>
      <c r="B36" s="21"/>
      <c r="C36" s="22">
        <v>40</v>
      </c>
      <c r="D36" s="23"/>
      <c r="E36" s="23">
        <f t="shared" si="0"/>
        <v>31.872</v>
      </c>
      <c r="F36" s="25"/>
      <c r="G36" s="40">
        <v>26158</v>
      </c>
      <c r="H36" s="41">
        <v>59</v>
      </c>
      <c r="I36" s="85">
        <f t="shared" si="1"/>
        <v>13334.972891566267</v>
      </c>
      <c r="J36" s="25">
        <f t="shared" si="2"/>
        <v>9848.6445783132531</v>
      </c>
    </row>
    <row r="37" spans="1:10" x14ac:dyDescent="0.25">
      <c r="A37" s="20"/>
      <c r="B37" s="21"/>
      <c r="C37" s="22">
        <v>41</v>
      </c>
      <c r="D37" s="23"/>
      <c r="E37" s="23">
        <f t="shared" si="0"/>
        <v>32.0854</v>
      </c>
      <c r="F37" s="25"/>
      <c r="G37" s="40">
        <v>26158</v>
      </c>
      <c r="H37" s="41">
        <v>59</v>
      </c>
      <c r="I37" s="85">
        <f t="shared" si="1"/>
        <v>13246.674393961117</v>
      </c>
      <c r="J37" s="25">
        <f t="shared" si="2"/>
        <v>9783.1412418109157</v>
      </c>
    </row>
    <row r="38" spans="1:10" x14ac:dyDescent="0.25">
      <c r="A38" s="20"/>
      <c r="B38" s="21"/>
      <c r="C38" s="22">
        <v>42</v>
      </c>
      <c r="D38" s="23"/>
      <c r="E38" s="23">
        <f t="shared" si="0"/>
        <v>32.296999999999997</v>
      </c>
      <c r="F38" s="25"/>
      <c r="G38" s="40">
        <v>26158</v>
      </c>
      <c r="H38" s="41">
        <v>59</v>
      </c>
      <c r="I38" s="85">
        <f t="shared" si="1"/>
        <v>13160.272811716261</v>
      </c>
      <c r="J38" s="25">
        <f t="shared" si="2"/>
        <v>9719.0451125491545</v>
      </c>
    </row>
    <row r="39" spans="1:10" x14ac:dyDescent="0.25">
      <c r="A39" s="20"/>
      <c r="B39" s="21"/>
      <c r="C39" s="22">
        <v>43</v>
      </c>
      <c r="D39" s="23"/>
      <c r="E39" s="23">
        <f t="shared" si="0"/>
        <v>32.506799999999998</v>
      </c>
      <c r="F39" s="25"/>
      <c r="G39" s="40">
        <v>26158</v>
      </c>
      <c r="H39" s="41">
        <v>59</v>
      </c>
      <c r="I39" s="85">
        <f t="shared" si="1"/>
        <v>13075.716748495703</v>
      </c>
      <c r="J39" s="25">
        <f t="shared" si="2"/>
        <v>9656.3180626822705</v>
      </c>
    </row>
    <row r="40" spans="1:10" x14ac:dyDescent="0.25">
      <c r="A40" s="20"/>
      <c r="B40" s="21"/>
      <c r="C40" s="22">
        <v>44</v>
      </c>
      <c r="D40" s="23"/>
      <c r="E40" s="23">
        <f t="shared" si="0"/>
        <v>32.714799999999997</v>
      </c>
      <c r="F40" s="25"/>
      <c r="G40" s="40">
        <v>26158</v>
      </c>
      <c r="H40" s="41">
        <v>59</v>
      </c>
      <c r="I40" s="85">
        <f t="shared" si="1"/>
        <v>12992.956741291406</v>
      </c>
      <c r="J40" s="25">
        <f t="shared" si="2"/>
        <v>9594.9233985841274</v>
      </c>
    </row>
    <row r="41" spans="1:10" x14ac:dyDescent="0.25">
      <c r="A41" s="20"/>
      <c r="B41" s="21"/>
      <c r="C41" s="22">
        <v>45</v>
      </c>
      <c r="D41" s="23"/>
      <c r="E41" s="23">
        <f t="shared" si="0"/>
        <v>32.920999999999999</v>
      </c>
      <c r="F41" s="25"/>
      <c r="G41" s="40">
        <v>26158</v>
      </c>
      <c r="H41" s="41">
        <v>59</v>
      </c>
      <c r="I41" s="85">
        <f t="shared" si="1"/>
        <v>12911.945171774854</v>
      </c>
      <c r="J41" s="25">
        <f t="shared" si="2"/>
        <v>9534.8257950852021</v>
      </c>
    </row>
    <row r="42" spans="1:10" x14ac:dyDescent="0.25">
      <c r="A42" s="20"/>
      <c r="B42" s="21"/>
      <c r="C42" s="22">
        <v>46</v>
      </c>
      <c r="D42" s="23"/>
      <c r="E42" s="23">
        <f t="shared" si="0"/>
        <v>33.125399999999999</v>
      </c>
      <c r="F42" s="25"/>
      <c r="G42" s="40">
        <v>26158</v>
      </c>
      <c r="H42" s="41">
        <v>59</v>
      </c>
      <c r="I42" s="85">
        <f t="shared" si="1"/>
        <v>12832.636182506478</v>
      </c>
      <c r="J42" s="25">
        <f t="shared" si="2"/>
        <v>9475.9912333134107</v>
      </c>
    </row>
    <row r="43" spans="1:10" x14ac:dyDescent="0.25">
      <c r="A43" s="20"/>
      <c r="B43" s="21"/>
      <c r="C43" s="22">
        <v>47</v>
      </c>
      <c r="D43" s="23"/>
      <c r="E43" s="23">
        <f t="shared" si="0"/>
        <v>33.328000000000003</v>
      </c>
      <c r="F43" s="25"/>
      <c r="G43" s="40">
        <v>26158</v>
      </c>
      <c r="H43" s="41">
        <v>59</v>
      </c>
      <c r="I43" s="85">
        <f t="shared" si="1"/>
        <v>12754.985597695631</v>
      </c>
      <c r="J43" s="25">
        <f t="shared" si="2"/>
        <v>9418.386941910705</v>
      </c>
    </row>
    <row r="44" spans="1:10" x14ac:dyDescent="0.25">
      <c r="A44" s="20"/>
      <c r="B44" s="21"/>
      <c r="C44" s="22">
        <v>48</v>
      </c>
      <c r="D44" s="23"/>
      <c r="E44" s="23">
        <f t="shared" si="0"/>
        <v>33.528800000000004</v>
      </c>
      <c r="F44" s="25"/>
      <c r="G44" s="40">
        <v>26158</v>
      </c>
      <c r="H44" s="41">
        <v>59</v>
      </c>
      <c r="I44" s="85">
        <f t="shared" si="1"/>
        <v>12678.950848226003</v>
      </c>
      <c r="J44" s="25">
        <f t="shared" si="2"/>
        <v>9361.9813414139462</v>
      </c>
    </row>
    <row r="45" spans="1:10" x14ac:dyDescent="0.25">
      <c r="A45" s="20"/>
      <c r="B45" s="21"/>
      <c r="C45" s="22">
        <v>49</v>
      </c>
      <c r="D45" s="23"/>
      <c r="E45" s="23">
        <f t="shared" si="0"/>
        <v>33.727800000000002</v>
      </c>
      <c r="F45" s="25"/>
      <c r="G45" s="40">
        <v>26158</v>
      </c>
      <c r="H45" s="41">
        <v>59</v>
      </c>
      <c r="I45" s="85">
        <f t="shared" si="1"/>
        <v>12604.49090068134</v>
      </c>
      <c r="J45" s="25">
        <f t="shared" si="2"/>
        <v>9306.7439916033654</v>
      </c>
    </row>
    <row r="46" spans="1:10" x14ac:dyDescent="0.25">
      <c r="A46" s="20"/>
      <c r="B46" s="21"/>
      <c r="C46" s="22">
        <v>50</v>
      </c>
      <c r="D46" s="23"/>
      <c r="E46" s="23">
        <f t="shared" si="0"/>
        <v>33.924999999999997</v>
      </c>
      <c r="F46" s="25"/>
      <c r="G46" s="40">
        <v>26158</v>
      </c>
      <c r="H46" s="41">
        <v>59</v>
      </c>
      <c r="I46" s="85">
        <f t="shared" si="1"/>
        <v>12531.566190125279</v>
      </c>
      <c r="J46" s="25">
        <f t="shared" si="2"/>
        <v>9252.6455416359622</v>
      </c>
    </row>
    <row r="47" spans="1:10" x14ac:dyDescent="0.25">
      <c r="A47" s="20"/>
      <c r="B47" s="21"/>
      <c r="C47" s="22">
        <v>51</v>
      </c>
      <c r="D47" s="23"/>
      <c r="E47" s="23">
        <f t="shared" si="0"/>
        <v>34.120400000000004</v>
      </c>
      <c r="F47" s="25"/>
      <c r="G47" s="40">
        <v>26158</v>
      </c>
      <c r="H47" s="41">
        <v>59</v>
      </c>
      <c r="I47" s="85">
        <f t="shared" si="1"/>
        <v>12460.138556406138</v>
      </c>
      <c r="J47" s="25">
        <f t="shared" si="2"/>
        <v>9199.6576827938698</v>
      </c>
    </row>
    <row r="48" spans="1:10" x14ac:dyDescent="0.25">
      <c r="A48" s="20"/>
      <c r="B48" s="21"/>
      <c r="C48" s="22">
        <v>52</v>
      </c>
      <c r="D48" s="23"/>
      <c r="E48" s="23">
        <f t="shared" si="0"/>
        <v>34.314</v>
      </c>
      <c r="F48" s="25"/>
      <c r="G48" s="40">
        <v>26158</v>
      </c>
      <c r="H48" s="41">
        <v>59</v>
      </c>
      <c r="I48" s="85">
        <f t="shared" si="1"/>
        <v>12390.171183773389</v>
      </c>
      <c r="J48" s="25">
        <f t="shared" si="2"/>
        <v>9147.7531036894561</v>
      </c>
    </row>
    <row r="49" spans="1:10" x14ac:dyDescent="0.25">
      <c r="A49" s="20"/>
      <c r="B49" s="21"/>
      <c r="C49" s="22">
        <v>53</v>
      </c>
      <c r="D49" s="23"/>
      <c r="E49" s="23">
        <f t="shared" si="0"/>
        <v>34.505800000000001</v>
      </c>
      <c r="F49" s="25"/>
      <c r="G49" s="40">
        <v>26158</v>
      </c>
      <c r="H49" s="41">
        <v>59</v>
      </c>
      <c r="I49" s="85">
        <f t="shared" si="1"/>
        <v>12321.628543607161</v>
      </c>
      <c r="J49" s="25">
        <f t="shared" si="2"/>
        <v>9096.9054477797927</v>
      </c>
    </row>
    <row r="50" spans="1:10" x14ac:dyDescent="0.25">
      <c r="A50" s="20"/>
      <c r="B50" s="21"/>
      <c r="C50" s="22">
        <v>54</v>
      </c>
      <c r="D50" s="23"/>
      <c r="E50" s="23">
        <f t="shared" si="0"/>
        <v>34.695799999999998</v>
      </c>
      <c r="F50" s="25"/>
      <c r="G50" s="40">
        <v>26158</v>
      </c>
      <c r="H50" s="41">
        <v>59</v>
      </c>
      <c r="I50" s="85">
        <f t="shared" si="1"/>
        <v>12254.476340075746</v>
      </c>
      <c r="J50" s="25">
        <f t="shared" si="2"/>
        <v>9047.0892730532232</v>
      </c>
    </row>
    <row r="51" spans="1:10" x14ac:dyDescent="0.25">
      <c r="A51" s="20"/>
      <c r="B51" s="21"/>
      <c r="C51" s="22">
        <v>55</v>
      </c>
      <c r="D51" s="23"/>
      <c r="E51" s="23">
        <f t="shared" si="0"/>
        <v>34.884</v>
      </c>
      <c r="F51" s="25"/>
      <c r="G51" s="40">
        <v>26158</v>
      </c>
      <c r="H51" s="41">
        <v>59</v>
      </c>
      <c r="I51" s="85">
        <f t="shared" si="1"/>
        <v>12188.681458548333</v>
      </c>
      <c r="J51" s="25">
        <f t="shared" si="2"/>
        <v>8998.2800137598897</v>
      </c>
    </row>
    <row r="52" spans="1:10" x14ac:dyDescent="0.25">
      <c r="A52" s="20"/>
      <c r="B52" s="21"/>
      <c r="C52" s="22">
        <v>56</v>
      </c>
      <c r="D52" s="23"/>
      <c r="E52" s="23">
        <f t="shared" si="0"/>
        <v>35.070399999999999</v>
      </c>
      <c r="F52" s="25"/>
      <c r="G52" s="40">
        <v>26158</v>
      </c>
      <c r="H52" s="41">
        <v>59</v>
      </c>
      <c r="I52" s="85">
        <f t="shared" si="1"/>
        <v>12124.211916602035</v>
      </c>
      <c r="J52" s="25">
        <f t="shared" si="2"/>
        <v>8950.4539440667904</v>
      </c>
    </row>
    <row r="53" spans="1:10" x14ac:dyDescent="0.25">
      <c r="A53" s="20"/>
      <c r="B53" s="21"/>
      <c r="C53" s="22">
        <v>57</v>
      </c>
      <c r="D53" s="23"/>
      <c r="E53" s="23">
        <f t="shared" si="0"/>
        <v>35.254999999999995</v>
      </c>
      <c r="F53" s="25"/>
      <c r="G53" s="40">
        <v>26158</v>
      </c>
      <c r="H53" s="41">
        <v>59</v>
      </c>
      <c r="I53" s="85">
        <f t="shared" si="1"/>
        <v>12061.036817472701</v>
      </c>
      <c r="J53" s="25">
        <f t="shared" si="2"/>
        <v>8903.5881435257415</v>
      </c>
    </row>
    <row r="54" spans="1:10" x14ac:dyDescent="0.25">
      <c r="A54" s="20"/>
      <c r="B54" s="21"/>
      <c r="C54" s="22">
        <v>58</v>
      </c>
      <c r="D54" s="23"/>
      <c r="E54" s="23">
        <f t="shared" si="0"/>
        <v>35.437799999999996</v>
      </c>
      <c r="F54" s="25"/>
      <c r="G54" s="40">
        <v>26158</v>
      </c>
      <c r="H54" s="41">
        <v>59</v>
      </c>
      <c r="I54" s="85">
        <f t="shared" si="1"/>
        <v>11999.126305809054</v>
      </c>
      <c r="J54" s="25">
        <f t="shared" si="2"/>
        <v>8857.6604642500388</v>
      </c>
    </row>
    <row r="55" spans="1:10" x14ac:dyDescent="0.25">
      <c r="A55" s="20"/>
      <c r="B55" s="21"/>
      <c r="C55" s="22">
        <v>59</v>
      </c>
      <c r="D55" s="23"/>
      <c r="E55" s="23">
        <f t="shared" si="0"/>
        <v>35.6188</v>
      </c>
      <c r="F55" s="25"/>
      <c r="G55" s="40">
        <v>26158</v>
      </c>
      <c r="H55" s="41">
        <v>59</v>
      </c>
      <c r="I55" s="85">
        <f t="shared" si="1"/>
        <v>11938.451525598843</v>
      </c>
      <c r="J55" s="25">
        <f t="shared" si="2"/>
        <v>8812.6494997024056</v>
      </c>
    </row>
    <row r="56" spans="1:10" x14ac:dyDescent="0.25">
      <c r="A56" s="20"/>
      <c r="B56" s="21"/>
      <c r="C56" s="22">
        <v>60</v>
      </c>
      <c r="D56" s="23"/>
      <c r="E56" s="23">
        <f t="shared" si="0"/>
        <v>35.798000000000002</v>
      </c>
      <c r="F56" s="25"/>
      <c r="G56" s="40">
        <v>26158</v>
      </c>
      <c r="H56" s="41">
        <v>59</v>
      </c>
      <c r="I56" s="85">
        <f t="shared" si="1"/>
        <v>11878.984580144142</v>
      </c>
      <c r="J56" s="25">
        <f t="shared" si="2"/>
        <v>8768.5345550030725</v>
      </c>
    </row>
    <row r="57" spans="1:10" x14ac:dyDescent="0.25">
      <c r="A57" s="20"/>
      <c r="B57" s="21"/>
      <c r="C57" s="22">
        <v>61</v>
      </c>
      <c r="D57" s="23"/>
      <c r="E57" s="23">
        <f t="shared" si="0"/>
        <v>35.9754</v>
      </c>
      <c r="F57" s="25"/>
      <c r="G57" s="40">
        <v>26158</v>
      </c>
      <c r="H57" s="41">
        <v>59</v>
      </c>
      <c r="I57" s="85">
        <f t="shared" si="1"/>
        <v>11820.698493970882</v>
      </c>
      <c r="J57" s="25">
        <f t="shared" si="2"/>
        <v>8725.2956186727606</v>
      </c>
    </row>
    <row r="58" spans="1:10" x14ac:dyDescent="0.25">
      <c r="A58" s="20"/>
      <c r="B58" s="21"/>
      <c r="C58" s="22">
        <v>62</v>
      </c>
      <c r="D58" s="23"/>
      <c r="E58" s="23">
        <f t="shared" si="0"/>
        <v>36.150999999999996</v>
      </c>
      <c r="F58" s="25"/>
      <c r="G58" s="40">
        <v>26158</v>
      </c>
      <c r="H58" s="41">
        <v>59</v>
      </c>
      <c r="I58" s="85">
        <f t="shared" si="1"/>
        <v>11763.567176564966</v>
      </c>
      <c r="J58" s="25">
        <f t="shared" si="2"/>
        <v>8682.9133357306855</v>
      </c>
    </row>
    <row r="59" spans="1:10" x14ac:dyDescent="0.25">
      <c r="A59" s="20"/>
      <c r="B59" s="21"/>
      <c r="C59" s="22">
        <v>63</v>
      </c>
      <c r="D59" s="23"/>
      <c r="E59" s="23">
        <f t="shared" si="0"/>
        <v>36.324799999999996</v>
      </c>
      <c r="F59" s="25"/>
      <c r="G59" s="40">
        <v>26158</v>
      </c>
      <c r="H59" s="41">
        <v>59</v>
      </c>
      <c r="I59" s="85">
        <f t="shared" si="1"/>
        <v>11707.565387834209</v>
      </c>
      <c r="J59" s="25">
        <f t="shared" si="2"/>
        <v>8641.3689820728541</v>
      </c>
    </row>
    <row r="60" spans="1:10" x14ac:dyDescent="0.25">
      <c r="A60" s="20"/>
      <c r="B60" s="21"/>
      <c r="C60" s="22">
        <v>64</v>
      </c>
      <c r="D60" s="23"/>
      <c r="E60" s="23">
        <f t="shared" si="0"/>
        <v>36.4968</v>
      </c>
      <c r="F60" s="25"/>
      <c r="G60" s="40">
        <v>26158</v>
      </c>
      <c r="H60" s="41">
        <v>59</v>
      </c>
      <c r="I60" s="85">
        <f t="shared" si="1"/>
        <v>11652.668705201553</v>
      </c>
      <c r="J60" s="25">
        <f t="shared" si="2"/>
        <v>8600.6444400604996</v>
      </c>
    </row>
    <row r="61" spans="1:10" x14ac:dyDescent="0.25">
      <c r="A61" s="20"/>
      <c r="B61" s="21"/>
      <c r="C61" s="22">
        <v>65</v>
      </c>
      <c r="D61" s="23"/>
      <c r="E61" s="23">
        <f t="shared" si="0"/>
        <v>36.667000000000002</v>
      </c>
      <c r="F61" s="25"/>
      <c r="G61" s="40">
        <v>26158</v>
      </c>
      <c r="H61" s="41">
        <v>59</v>
      </c>
      <c r="I61" s="85">
        <f t="shared" si="1"/>
        <v>11598.85349224098</v>
      </c>
      <c r="J61" s="25">
        <f t="shared" si="2"/>
        <v>8560.7221752529513</v>
      </c>
    </row>
    <row r="62" spans="1:10" x14ac:dyDescent="0.25">
      <c r="A62" s="20"/>
      <c r="B62" s="21"/>
      <c r="C62" s="22">
        <v>66</v>
      </c>
      <c r="D62" s="23"/>
      <c r="E62" s="23">
        <f t="shared" si="0"/>
        <v>36.8354</v>
      </c>
      <c r="F62" s="25"/>
      <c r="G62" s="40">
        <v>26158</v>
      </c>
      <c r="H62" s="41">
        <v>59</v>
      </c>
      <c r="I62" s="85">
        <f t="shared" si="1"/>
        <v>11546.096868772975</v>
      </c>
      <c r="J62" s="25">
        <f t="shared" si="2"/>
        <v>8521.5852142232743</v>
      </c>
    </row>
    <row r="63" spans="1:10" x14ac:dyDescent="0.25">
      <c r="A63" s="20"/>
      <c r="B63" s="21"/>
      <c r="C63" s="22">
        <v>67</v>
      </c>
      <c r="D63" s="23"/>
      <c r="E63" s="23">
        <f t="shared" si="0"/>
        <v>37.001999999999995</v>
      </c>
      <c r="F63" s="25"/>
      <c r="G63" s="40">
        <v>26158</v>
      </c>
      <c r="H63" s="41">
        <v>59</v>
      </c>
      <c r="I63" s="85">
        <f t="shared" si="1"/>
        <v>11494.376682341497</v>
      </c>
      <c r="J63" s="25">
        <f t="shared" si="2"/>
        <v>8483.2171233987356</v>
      </c>
    </row>
    <row r="64" spans="1:10" x14ac:dyDescent="0.25">
      <c r="A64" s="20"/>
      <c r="B64" s="21"/>
      <c r="C64" s="22">
        <v>68</v>
      </c>
      <c r="D64" s="23"/>
      <c r="E64" s="23">
        <f t="shared" si="0"/>
        <v>37.166799999999995</v>
      </c>
      <c r="F64" s="25"/>
      <c r="G64" s="40">
        <v>26158</v>
      </c>
      <c r="H64" s="41">
        <v>59</v>
      </c>
      <c r="I64" s="85">
        <f t="shared" si="1"/>
        <v>11443.671480999174</v>
      </c>
      <c r="J64" s="25">
        <f t="shared" si="2"/>
        <v>8445.6019888717892</v>
      </c>
    </row>
    <row r="65" spans="1:10" x14ac:dyDescent="0.25">
      <c r="A65" s="20"/>
      <c r="B65" s="21"/>
      <c r="C65" s="22">
        <v>69</v>
      </c>
      <c r="D65" s="23"/>
      <c r="E65" s="23">
        <f t="shared" si="0"/>
        <v>37.329799999999999</v>
      </c>
      <c r="F65" s="25"/>
      <c r="G65" s="40">
        <v>26158</v>
      </c>
      <c r="H65" s="41">
        <v>59</v>
      </c>
      <c r="I65" s="85">
        <f t="shared" si="1"/>
        <v>11393.96048733184</v>
      </c>
      <c r="J65" s="25">
        <f t="shared" si="2"/>
        <v>8408.7243971304433</v>
      </c>
    </row>
    <row r="66" spans="1:10" x14ac:dyDescent="0.25">
      <c r="A66" s="20"/>
      <c r="B66" s="21"/>
      <c r="C66" s="22">
        <v>70</v>
      </c>
      <c r="D66" s="23"/>
      <c r="E66" s="23">
        <f t="shared" si="0"/>
        <v>37.491</v>
      </c>
      <c r="F66" s="25"/>
      <c r="G66" s="40">
        <v>26158</v>
      </c>
      <c r="H66" s="41">
        <v>59</v>
      </c>
      <c r="I66" s="85">
        <f t="shared" si="1"/>
        <v>11345.223573657679</v>
      </c>
      <c r="J66" s="25">
        <f t="shared" si="2"/>
        <v>8372.5694166599988</v>
      </c>
    </row>
    <row r="67" spans="1:10" x14ac:dyDescent="0.25">
      <c r="A67" s="20"/>
      <c r="B67" s="21"/>
      <c r="C67" s="22">
        <v>71</v>
      </c>
      <c r="D67" s="23"/>
      <c r="E67" s="23">
        <f t="shared" si="0"/>
        <v>37.650400000000005</v>
      </c>
      <c r="F67" s="25"/>
      <c r="G67" s="40">
        <v>26158</v>
      </c>
      <c r="H67" s="41">
        <v>59</v>
      </c>
      <c r="I67" s="85">
        <f t="shared" si="1"/>
        <v>11297.441238340098</v>
      </c>
      <c r="J67" s="25">
        <f t="shared" si="2"/>
        <v>8337.1225803709913</v>
      </c>
    </row>
    <row r="68" spans="1:10" x14ac:dyDescent="0.25">
      <c r="A68" s="20"/>
      <c r="B68" s="21"/>
      <c r="C68" s="22">
        <v>72</v>
      </c>
      <c r="D68" s="23"/>
      <c r="E68" s="23">
        <f t="shared" si="0"/>
        <v>37.808</v>
      </c>
      <c r="F68" s="25"/>
      <c r="G68" s="40">
        <v>26158</v>
      </c>
      <c r="H68" s="41">
        <v>59</v>
      </c>
      <c r="I68" s="85">
        <f t="shared" si="1"/>
        <v>11250.594583157004</v>
      </c>
      <c r="J68" s="25">
        <f t="shared" si="2"/>
        <v>8302.3698688108325</v>
      </c>
    </row>
    <row r="69" spans="1:10" x14ac:dyDescent="0.25">
      <c r="A69" s="20"/>
      <c r="B69" s="21"/>
      <c r="C69" s="22">
        <v>73</v>
      </c>
      <c r="D69" s="23"/>
      <c r="E69" s="23">
        <f t="shared" si="0"/>
        <v>37.963799999999999</v>
      </c>
      <c r="F69" s="25"/>
      <c r="G69" s="40">
        <v>26158</v>
      </c>
      <c r="H69" s="41">
        <v>59</v>
      </c>
      <c r="I69" s="85">
        <f t="shared" si="1"/>
        <v>11204.665291672594</v>
      </c>
      <c r="J69" s="25">
        <f t="shared" si="2"/>
        <v>8268.2976941191337</v>
      </c>
    </row>
    <row r="70" spans="1:10" x14ac:dyDescent="0.25">
      <c r="A70" s="20"/>
      <c r="B70" s="21"/>
      <c r="C70" s="22">
        <v>74</v>
      </c>
      <c r="D70" s="23"/>
      <c r="E70" s="23">
        <f t="shared" si="0"/>
        <v>38.117800000000003</v>
      </c>
      <c r="F70" s="25"/>
      <c r="G70" s="40">
        <v>26158</v>
      </c>
      <c r="H70" s="41">
        <v>59</v>
      </c>
      <c r="I70" s="85">
        <f t="shared" si="1"/>
        <v>11159.635608560829</v>
      </c>
      <c r="J70" s="25">
        <f t="shared" si="2"/>
        <v>8234.8928846890412</v>
      </c>
    </row>
    <row r="71" spans="1:10" x14ac:dyDescent="0.25">
      <c r="A71" s="20"/>
      <c r="B71" s="21"/>
      <c r="C71" s="22">
        <v>75</v>
      </c>
      <c r="D71" s="23"/>
      <c r="E71" s="23">
        <f t="shared" si="0"/>
        <v>38.269999999999996</v>
      </c>
      <c r="F71" s="25"/>
      <c r="G71" s="40">
        <v>26158</v>
      </c>
      <c r="H71" s="41">
        <v>59</v>
      </c>
      <c r="I71" s="85">
        <f t="shared" si="1"/>
        <v>11115.488319832768</v>
      </c>
      <c r="J71" s="25">
        <f t="shared" si="2"/>
        <v>8202.1426704990845</v>
      </c>
    </row>
    <row r="72" spans="1:10" x14ac:dyDescent="0.25">
      <c r="A72" s="20"/>
      <c r="B72" s="21"/>
      <c r="C72" s="22">
        <v>76</v>
      </c>
      <c r="D72" s="23"/>
      <c r="E72" s="23">
        <f t="shared" si="0"/>
        <v>38.420400000000001</v>
      </c>
      <c r="F72" s="25"/>
      <c r="G72" s="40">
        <v>26158</v>
      </c>
      <c r="H72" s="41">
        <v>59</v>
      </c>
      <c r="I72" s="85">
        <f t="shared" si="1"/>
        <v>11072.206733922605</v>
      </c>
      <c r="J72" s="25">
        <f t="shared" si="2"/>
        <v>8170.0346690820497</v>
      </c>
    </row>
    <row r="73" spans="1:10" x14ac:dyDescent="0.25">
      <c r="A73" s="20"/>
      <c r="B73" s="21"/>
      <c r="C73" s="22">
        <v>77</v>
      </c>
      <c r="D73" s="23"/>
      <c r="E73" s="23">
        <f t="shared" si="0"/>
        <v>38.569000000000003</v>
      </c>
      <c r="F73" s="25"/>
      <c r="G73" s="40">
        <v>26158</v>
      </c>
      <c r="H73" s="41">
        <v>59</v>
      </c>
      <c r="I73" s="85">
        <f t="shared" si="1"/>
        <v>11029.774663589929</v>
      </c>
      <c r="J73" s="25">
        <f t="shared" si="2"/>
        <v>8138.5568720993542</v>
      </c>
    </row>
    <row r="74" spans="1:10" x14ac:dyDescent="0.25">
      <c r="A74" s="20"/>
      <c r="B74" s="21"/>
      <c r="C74" s="22">
        <v>78</v>
      </c>
      <c r="D74" s="23"/>
      <c r="E74" s="23">
        <f t="shared" ref="E74:E137" si="3">-0.0009*POWER(C74,2)+0.2863*C74+21.86</f>
        <v>38.715800000000002</v>
      </c>
      <c r="F74" s="25"/>
      <c r="G74" s="40">
        <v>26158</v>
      </c>
      <c r="H74" s="41">
        <v>59</v>
      </c>
      <c r="I74" s="85">
        <f t="shared" ref="I74:I137" si="4">12*1.348*(1/E74*G74)+H74</f>
        <v>10988.176408598041</v>
      </c>
      <c r="J74" s="25">
        <f t="shared" ref="J74:J137" si="5">12*(1/E74*G74)</f>
        <v>8107.6976324911275</v>
      </c>
    </row>
    <row r="75" spans="1:10" x14ac:dyDescent="0.25">
      <c r="A75" s="20"/>
      <c r="B75" s="21"/>
      <c r="C75" s="22">
        <v>79</v>
      </c>
      <c r="D75" s="23"/>
      <c r="E75" s="23">
        <f t="shared" si="3"/>
        <v>38.860799999999998</v>
      </c>
      <c r="F75" s="25"/>
      <c r="G75" s="40">
        <v>26158</v>
      </c>
      <c r="H75" s="41">
        <v>59</v>
      </c>
      <c r="I75" s="85">
        <f t="shared" si="4"/>
        <v>10947.396739130438</v>
      </c>
      <c r="J75" s="25">
        <f t="shared" si="5"/>
        <v>8077.4456521739139</v>
      </c>
    </row>
    <row r="76" spans="1:10" x14ac:dyDescent="0.25">
      <c r="A76" s="20"/>
      <c r="B76" s="21"/>
      <c r="C76" s="22">
        <v>80</v>
      </c>
      <c r="D76" s="23"/>
      <c r="E76" s="23">
        <f t="shared" si="3"/>
        <v>39.003999999999998</v>
      </c>
      <c r="F76" s="25"/>
      <c r="G76" s="40">
        <v>26158</v>
      </c>
      <c r="H76" s="41">
        <v>59</v>
      </c>
      <c r="I76" s="85">
        <f t="shared" si="4"/>
        <v>10907.420879909754</v>
      </c>
      <c r="J76" s="25">
        <f t="shared" si="5"/>
        <v>8047.7899702594605</v>
      </c>
    </row>
    <row r="77" spans="1:10" x14ac:dyDescent="0.25">
      <c r="A77" s="20"/>
      <c r="B77" s="21"/>
      <c r="C77" s="22">
        <v>81</v>
      </c>
      <c r="D77" s="23"/>
      <c r="E77" s="23">
        <f t="shared" si="3"/>
        <v>39.145400000000002</v>
      </c>
      <c r="F77" s="25"/>
      <c r="G77" s="40">
        <v>26158</v>
      </c>
      <c r="H77" s="41">
        <v>59</v>
      </c>
      <c r="I77" s="85">
        <f t="shared" si="4"/>
        <v>10868.234494985361</v>
      </c>
      <c r="J77" s="25">
        <f t="shared" si="5"/>
        <v>8018.7199517695553</v>
      </c>
    </row>
    <row r="78" spans="1:10" x14ac:dyDescent="0.25">
      <c r="A78" s="20"/>
      <c r="B78" s="21"/>
      <c r="C78" s="22">
        <v>82</v>
      </c>
      <c r="D78" s="23"/>
      <c r="E78" s="23">
        <f t="shared" si="3"/>
        <v>39.284999999999997</v>
      </c>
      <c r="F78" s="25"/>
      <c r="G78" s="40">
        <v>26158</v>
      </c>
      <c r="H78" s="41">
        <v>59</v>
      </c>
      <c r="I78" s="85">
        <f t="shared" si="4"/>
        <v>10829.823673157696</v>
      </c>
      <c r="J78" s="25">
        <f t="shared" si="5"/>
        <v>7990.2252768232156</v>
      </c>
    </row>
    <row r="79" spans="1:10" x14ac:dyDescent="0.25">
      <c r="A79" s="20"/>
      <c r="B79" s="21"/>
      <c r="C79" s="22">
        <v>83</v>
      </c>
      <c r="D79" s="23"/>
      <c r="E79" s="23">
        <f t="shared" si="3"/>
        <v>39.422799999999995</v>
      </c>
      <c r="F79" s="25"/>
      <c r="G79" s="40">
        <v>26158</v>
      </c>
      <c r="H79" s="41">
        <v>59</v>
      </c>
      <c r="I79" s="85">
        <f t="shared" si="4"/>
        <v>10792.174914009154</v>
      </c>
      <c r="J79" s="25">
        <f t="shared" si="5"/>
        <v>7962.2959302738527</v>
      </c>
    </row>
    <row r="80" spans="1:10" x14ac:dyDescent="0.25">
      <c r="A80" s="20"/>
      <c r="B80" s="21"/>
      <c r="C80" s="22">
        <v>84</v>
      </c>
      <c r="D80" s="23"/>
      <c r="E80" s="23">
        <f t="shared" si="3"/>
        <v>39.558799999999998</v>
      </c>
      <c r="F80" s="25"/>
      <c r="G80" s="40">
        <v>26158</v>
      </c>
      <c r="H80" s="41">
        <v>59</v>
      </c>
      <c r="I80" s="85">
        <f t="shared" si="4"/>
        <v>10755.275114513082</v>
      </c>
      <c r="J80" s="25">
        <f t="shared" si="5"/>
        <v>7934.922191775282</v>
      </c>
    </row>
    <row r="81" spans="1:10" x14ac:dyDescent="0.25">
      <c r="A81" s="20"/>
      <c r="B81" s="21"/>
      <c r="C81" s="22">
        <v>85</v>
      </c>
      <c r="D81" s="23"/>
      <c r="E81" s="23">
        <f t="shared" si="3"/>
        <v>39.692999999999998</v>
      </c>
      <c r="F81" s="25"/>
      <c r="G81" s="40">
        <v>26158</v>
      </c>
      <c r="H81" s="41">
        <v>59</v>
      </c>
      <c r="I81" s="85">
        <f t="shared" si="4"/>
        <v>10719.11155619379</v>
      </c>
      <c r="J81" s="25">
        <f t="shared" si="5"/>
        <v>7908.0946262565194</v>
      </c>
    </row>
    <row r="82" spans="1:10" x14ac:dyDescent="0.25">
      <c r="A82" s="20"/>
      <c r="B82" s="21"/>
      <c r="C82" s="22">
        <v>86</v>
      </c>
      <c r="D82" s="23"/>
      <c r="E82" s="23">
        <f t="shared" si="3"/>
        <v>39.825400000000002</v>
      </c>
      <c r="F82" s="25"/>
      <c r="G82" s="40">
        <v>26158</v>
      </c>
      <c r="H82" s="41">
        <v>59</v>
      </c>
      <c r="I82" s="85">
        <f t="shared" si="4"/>
        <v>10683.671892812126</v>
      </c>
      <c r="J82" s="25">
        <f t="shared" si="5"/>
        <v>7881.8040747864425</v>
      </c>
    </row>
    <row r="83" spans="1:10" x14ac:dyDescent="0.25">
      <c r="A83" s="20"/>
      <c r="B83" s="21"/>
      <c r="C83" s="22">
        <v>87</v>
      </c>
      <c r="D83" s="23"/>
      <c r="E83" s="23">
        <f t="shared" si="3"/>
        <v>39.956000000000003</v>
      </c>
      <c r="F83" s="25"/>
      <c r="G83" s="40">
        <v>26158</v>
      </c>
      <c r="H83" s="41">
        <v>59</v>
      </c>
      <c r="I83" s="85">
        <f t="shared" si="4"/>
        <v>10648.944138552408</v>
      </c>
      <c r="J83" s="25">
        <f t="shared" si="5"/>
        <v>7856.0416458103909</v>
      </c>
    </row>
    <row r="84" spans="1:10" x14ac:dyDescent="0.25">
      <c r="A84" s="20"/>
      <c r="B84" s="21"/>
      <c r="C84" s="22">
        <v>88</v>
      </c>
      <c r="D84" s="23"/>
      <c r="E84" s="23">
        <f t="shared" si="3"/>
        <v>40.084800000000001</v>
      </c>
      <c r="F84" s="25"/>
      <c r="G84" s="40">
        <v>26158</v>
      </c>
      <c r="H84" s="41">
        <v>59</v>
      </c>
      <c r="I84" s="85">
        <f t="shared" si="4"/>
        <v>10614.916656687823</v>
      </c>
      <c r="J84" s="25">
        <f t="shared" si="5"/>
        <v>7830.7987067417071</v>
      </c>
    </row>
    <row r="85" spans="1:10" x14ac:dyDescent="0.25">
      <c r="A85" s="32"/>
      <c r="B85" s="33"/>
      <c r="C85" s="22">
        <v>89</v>
      </c>
      <c r="D85" s="34"/>
      <c r="E85" s="23">
        <f t="shared" si="3"/>
        <v>40.211799999999997</v>
      </c>
      <c r="F85" s="25"/>
      <c r="G85" s="40">
        <v>26158</v>
      </c>
      <c r="H85" s="41">
        <v>59</v>
      </c>
      <c r="I85" s="85">
        <f t="shared" si="4"/>
        <v>10581.578148702622</v>
      </c>
      <c r="J85" s="36">
        <f t="shared" si="5"/>
        <v>7806.0668758921511</v>
      </c>
    </row>
    <row r="86" spans="1:10" x14ac:dyDescent="0.25">
      <c r="A86" s="20"/>
      <c r="B86" s="21"/>
      <c r="C86" s="22">
        <v>90</v>
      </c>
      <c r="D86" s="23"/>
      <c r="E86" s="23">
        <f t="shared" si="3"/>
        <v>40.337000000000003</v>
      </c>
      <c r="F86" s="25"/>
      <c r="G86" s="40">
        <v>26158</v>
      </c>
      <c r="H86" s="41">
        <v>59</v>
      </c>
      <c r="I86" s="85">
        <f t="shared" si="4"/>
        <v>10548.91764385056</v>
      </c>
      <c r="J86" s="25">
        <f t="shared" si="5"/>
        <v>7781.838014725934</v>
      </c>
    </row>
    <row r="87" spans="1:10" x14ac:dyDescent="0.25">
      <c r="A87" s="20"/>
      <c r="B87" s="21"/>
      <c r="C87" s="22">
        <v>91</v>
      </c>
      <c r="D87" s="23"/>
      <c r="E87" s="23">
        <f t="shared" si="3"/>
        <v>40.4604</v>
      </c>
      <c r="F87" s="25"/>
      <c r="G87" s="40">
        <v>26158</v>
      </c>
      <c r="H87" s="41">
        <v>59</v>
      </c>
      <c r="I87" s="85">
        <f t="shared" si="4"/>
        <v>10516.924489130113</v>
      </c>
      <c r="J87" s="25">
        <f t="shared" si="5"/>
        <v>7758.1042204229316</v>
      </c>
    </row>
    <row r="88" spans="1:10" x14ac:dyDescent="0.25">
      <c r="A88" s="20"/>
      <c r="B88" s="21"/>
      <c r="C88" s="22">
        <v>92</v>
      </c>
      <c r="D88" s="23"/>
      <c r="E88" s="23">
        <f t="shared" si="3"/>
        <v>40.582000000000001</v>
      </c>
      <c r="F88" s="25"/>
      <c r="G88" s="40">
        <v>26158</v>
      </c>
      <c r="H88" s="41">
        <v>59</v>
      </c>
      <c r="I88" s="85">
        <f t="shared" si="4"/>
        <v>10485.588339657977</v>
      </c>
      <c r="J88" s="25">
        <f t="shared" si="5"/>
        <v>7734.8578187373714</v>
      </c>
    </row>
    <row r="89" spans="1:10" x14ac:dyDescent="0.25">
      <c r="A89" s="20"/>
      <c r="B89" s="21"/>
      <c r="C89" s="22">
        <v>93</v>
      </c>
      <c r="D89" s="23"/>
      <c r="E89" s="23">
        <f t="shared" si="3"/>
        <v>40.701800000000006</v>
      </c>
      <c r="F89" s="25"/>
      <c r="G89" s="40">
        <v>26158</v>
      </c>
      <c r="H89" s="41">
        <v>59</v>
      </c>
      <c r="I89" s="85">
        <f t="shared" si="4"/>
        <v>10454.899149423367</v>
      </c>
      <c r="J89" s="25">
        <f t="shared" si="5"/>
        <v>7712.0913571389956</v>
      </c>
    </row>
    <row r="90" spans="1:10" x14ac:dyDescent="0.25">
      <c r="A90" s="20"/>
      <c r="B90" s="21"/>
      <c r="C90" s="22">
        <v>94</v>
      </c>
      <c r="D90" s="23"/>
      <c r="E90" s="23">
        <f t="shared" si="3"/>
        <v>40.819800000000001</v>
      </c>
      <c r="F90" s="25"/>
      <c r="G90" s="40">
        <v>26158</v>
      </c>
      <c r="H90" s="41">
        <v>59</v>
      </c>
      <c r="I90" s="85">
        <f t="shared" si="4"/>
        <v>10424.84716240648</v>
      </c>
      <c r="J90" s="25">
        <f t="shared" si="5"/>
        <v>7689.7975982243915</v>
      </c>
    </row>
    <row r="91" spans="1:10" x14ac:dyDescent="0.25">
      <c r="A91" s="20"/>
      <c r="B91" s="21"/>
      <c r="C91" s="22">
        <v>95</v>
      </c>
      <c r="D91" s="23"/>
      <c r="E91" s="23">
        <f t="shared" si="3"/>
        <v>40.936</v>
      </c>
      <c r="F91" s="25"/>
      <c r="G91" s="40">
        <v>26158</v>
      </c>
      <c r="H91" s="41">
        <v>59</v>
      </c>
      <c r="I91" s="85">
        <f t="shared" si="4"/>
        <v>10395.422904045339</v>
      </c>
      <c r="J91" s="25">
        <f t="shared" si="5"/>
        <v>7667.9695133867499</v>
      </c>
    </row>
    <row r="92" spans="1:10" x14ac:dyDescent="0.25">
      <c r="A92" s="20"/>
      <c r="B92" s="21"/>
      <c r="C92" s="22">
        <v>96</v>
      </c>
      <c r="D92" s="23"/>
      <c r="E92" s="23">
        <f t="shared" si="3"/>
        <v>41.050399999999996</v>
      </c>
      <c r="F92" s="25"/>
      <c r="G92" s="40">
        <v>26158</v>
      </c>
      <c r="H92" s="41">
        <v>59</v>
      </c>
      <c r="I92" s="85">
        <f t="shared" si="4"/>
        <v>10366.617173036075</v>
      </c>
      <c r="J92" s="25">
        <f t="shared" si="5"/>
        <v>7646.6002767329919</v>
      </c>
    </row>
    <row r="93" spans="1:10" x14ac:dyDescent="0.25">
      <c r="A93" s="20"/>
      <c r="B93" s="21"/>
      <c r="C93" s="22">
        <v>97</v>
      </c>
      <c r="D93" s="23"/>
      <c r="E93" s="23">
        <f t="shared" si="3"/>
        <v>41.162999999999997</v>
      </c>
      <c r="F93" s="25"/>
      <c r="G93" s="40">
        <v>26158</v>
      </c>
      <c r="H93" s="41">
        <v>59</v>
      </c>
      <c r="I93" s="85">
        <f t="shared" si="4"/>
        <v>10338.421033452374</v>
      </c>
      <c r="J93" s="25">
        <f t="shared" si="5"/>
        <v>7625.6832592376659</v>
      </c>
    </row>
    <row r="94" spans="1:10" x14ac:dyDescent="0.25">
      <c r="A94" s="20"/>
      <c r="B94" s="21"/>
      <c r="C94" s="22">
        <v>98</v>
      </c>
      <c r="D94" s="23"/>
      <c r="E94" s="23">
        <f t="shared" si="3"/>
        <v>41.273800000000001</v>
      </c>
      <c r="F94" s="25"/>
      <c r="G94" s="40">
        <v>26158</v>
      </c>
      <c r="H94" s="41">
        <v>59</v>
      </c>
      <c r="I94" s="85">
        <f t="shared" si="4"/>
        <v>10310.82580717065</v>
      </c>
      <c r="J94" s="25">
        <f t="shared" si="5"/>
        <v>7605.2120231236268</v>
      </c>
    </row>
    <row r="95" spans="1:10" x14ac:dyDescent="0.25">
      <c r="A95" s="20"/>
      <c r="B95" s="21"/>
      <c r="C95" s="22">
        <v>99</v>
      </c>
      <c r="D95" s="23"/>
      <c r="E95" s="23">
        <f t="shared" si="3"/>
        <v>41.382799999999996</v>
      </c>
      <c r="F95" s="25"/>
      <c r="G95" s="40">
        <v>26158</v>
      </c>
      <c r="H95" s="41">
        <v>59</v>
      </c>
      <c r="I95" s="85">
        <f t="shared" si="4"/>
        <v>10283.823066588055</v>
      </c>
      <c r="J95" s="25">
        <f t="shared" si="5"/>
        <v>7585.1803164599796</v>
      </c>
    </row>
    <row r="96" spans="1:10" x14ac:dyDescent="0.25">
      <c r="A96" s="20"/>
      <c r="B96" s="21"/>
      <c r="C96" s="22">
        <v>100</v>
      </c>
      <c r="D96" s="23"/>
      <c r="E96" s="23">
        <f t="shared" si="3"/>
        <v>41.489999999999995</v>
      </c>
      <c r="F96" s="25"/>
      <c r="G96" s="40">
        <v>26158</v>
      </c>
      <c r="H96" s="41">
        <v>59</v>
      </c>
      <c r="I96" s="85">
        <f t="shared" si="4"/>
        <v>10257.404627621117</v>
      </c>
      <c r="J96" s="25">
        <f t="shared" si="5"/>
        <v>7565.5820679681865</v>
      </c>
    </row>
    <row r="97" spans="1:10" x14ac:dyDescent="0.25">
      <c r="A97" s="20"/>
      <c r="B97" s="21"/>
      <c r="C97" s="22">
        <v>101</v>
      </c>
      <c r="D97" s="23"/>
      <c r="E97" s="23">
        <f t="shared" si="3"/>
        <v>41.595399999999998</v>
      </c>
      <c r="F97" s="25"/>
      <c r="G97" s="40">
        <v>26158</v>
      </c>
      <c r="H97" s="41">
        <v>59</v>
      </c>
      <c r="I97" s="85">
        <f t="shared" si="4"/>
        <v>10231.562542973503</v>
      </c>
      <c r="J97" s="25">
        <f t="shared" si="5"/>
        <v>7546.4113820278199</v>
      </c>
    </row>
    <row r="98" spans="1:10" x14ac:dyDescent="0.25">
      <c r="A98" s="20"/>
      <c r="B98" s="21"/>
      <c r="C98" s="22">
        <v>102</v>
      </c>
      <c r="D98" s="23"/>
      <c r="E98" s="23">
        <f t="shared" si="3"/>
        <v>41.698999999999998</v>
      </c>
      <c r="F98" s="25"/>
      <c r="G98" s="40">
        <v>26158</v>
      </c>
      <c r="H98" s="41">
        <v>59</v>
      </c>
      <c r="I98" s="85">
        <f t="shared" si="4"/>
        <v>10206.28909566177</v>
      </c>
      <c r="J98" s="25">
        <f t="shared" si="5"/>
        <v>7527.6625338737158</v>
      </c>
    </row>
    <row r="99" spans="1:10" x14ac:dyDescent="0.25">
      <c r="A99" s="20"/>
      <c r="B99" s="21"/>
      <c r="C99" s="22">
        <v>103</v>
      </c>
      <c r="D99" s="23"/>
      <c r="E99" s="23">
        <f t="shared" si="3"/>
        <v>41.800800000000002</v>
      </c>
      <c r="F99" s="25"/>
      <c r="G99" s="40">
        <v>26158</v>
      </c>
      <c r="H99" s="41">
        <v>59</v>
      </c>
      <c r="I99" s="85">
        <f t="shared" si="4"/>
        <v>10181.576792788655</v>
      </c>
      <c r="J99" s="25">
        <f t="shared" si="5"/>
        <v>7509.3299649767459</v>
      </c>
    </row>
    <row r="100" spans="1:10" x14ac:dyDescent="0.25">
      <c r="A100" s="20"/>
      <c r="B100" s="21"/>
      <c r="C100" s="22">
        <v>104</v>
      </c>
      <c r="D100" s="23"/>
      <c r="E100" s="23">
        <f t="shared" si="3"/>
        <v>41.900799999999997</v>
      </c>
      <c r="F100" s="25"/>
      <c r="G100" s="40">
        <v>26158</v>
      </c>
      <c r="H100" s="41">
        <v>59</v>
      </c>
      <c r="I100" s="85">
        <f t="shared" si="4"/>
        <v>10157.418359553996</v>
      </c>
      <c r="J100" s="25">
        <f t="shared" si="5"/>
        <v>7491.4082786008876</v>
      </c>
    </row>
    <row r="101" spans="1:10" x14ac:dyDescent="0.25">
      <c r="A101" s="20"/>
      <c r="B101" s="21"/>
      <c r="C101" s="22">
        <v>105</v>
      </c>
      <c r="D101" s="23"/>
      <c r="E101" s="23">
        <f t="shared" si="3"/>
        <v>41.998999999999995</v>
      </c>
      <c r="F101" s="25"/>
      <c r="G101" s="40">
        <v>26158</v>
      </c>
      <c r="H101" s="41">
        <v>59</v>
      </c>
      <c r="I101" s="85">
        <f t="shared" si="4"/>
        <v>10133.806733493657</v>
      </c>
      <c r="J101" s="25">
        <f t="shared" si="5"/>
        <v>7473.892235529418</v>
      </c>
    </row>
    <row r="102" spans="1:10" x14ac:dyDescent="0.25">
      <c r="A102" s="20"/>
      <c r="B102" s="21"/>
      <c r="C102" s="22">
        <v>106</v>
      </c>
      <c r="D102" s="23"/>
      <c r="E102" s="23">
        <f t="shared" si="3"/>
        <v>42.095399999999998</v>
      </c>
      <c r="F102" s="25"/>
      <c r="G102" s="40">
        <v>26158</v>
      </c>
      <c r="H102" s="41">
        <v>59</v>
      </c>
      <c r="I102" s="85">
        <f t="shared" si="4"/>
        <v>10110.735058937558</v>
      </c>
      <c r="J102" s="25">
        <f t="shared" si="5"/>
        <v>7456.7767499536776</v>
      </c>
    </row>
    <row r="103" spans="1:10" x14ac:dyDescent="0.25">
      <c r="A103" s="20"/>
      <c r="B103" s="21"/>
      <c r="C103" s="22">
        <v>107</v>
      </c>
      <c r="D103" s="23"/>
      <c r="E103" s="23">
        <f t="shared" si="3"/>
        <v>42.19</v>
      </c>
      <c r="F103" s="25"/>
      <c r="G103" s="40">
        <v>26158</v>
      </c>
      <c r="H103" s="41">
        <v>59</v>
      </c>
      <c r="I103" s="85">
        <f t="shared" si="4"/>
        <v>10088.196681678126</v>
      </c>
      <c r="J103" s="25">
        <f t="shared" si="5"/>
        <v>7440.0568855178963</v>
      </c>
    </row>
    <row r="104" spans="1:10" x14ac:dyDescent="0.25">
      <c r="A104" s="20"/>
      <c r="B104" s="21"/>
      <c r="C104" s="22">
        <v>108</v>
      </c>
      <c r="D104" s="23"/>
      <c r="E104" s="23">
        <f t="shared" si="3"/>
        <v>42.282800000000002</v>
      </c>
      <c r="F104" s="25"/>
      <c r="G104" s="40">
        <v>26158</v>
      </c>
      <c r="H104" s="41">
        <v>59</v>
      </c>
      <c r="I104" s="85">
        <f t="shared" si="4"/>
        <v>10066.185143840994</v>
      </c>
      <c r="J104" s="25">
        <f t="shared" si="5"/>
        <v>7423.7278515140897</v>
      </c>
    </row>
    <row r="105" spans="1:10" x14ac:dyDescent="0.25">
      <c r="A105" s="20"/>
      <c r="B105" s="21"/>
      <c r="C105" s="22">
        <v>109</v>
      </c>
      <c r="D105" s="23"/>
      <c r="E105" s="23">
        <f t="shared" si="3"/>
        <v>42.373800000000003</v>
      </c>
      <c r="F105" s="25"/>
      <c r="G105" s="40">
        <v>26158</v>
      </c>
      <c r="H105" s="41">
        <v>59</v>
      </c>
      <c r="I105" s="85">
        <f t="shared" si="4"/>
        <v>10044.6941789502</v>
      </c>
      <c r="J105" s="25">
        <f t="shared" si="5"/>
        <v>7407.7849992212159</v>
      </c>
    </row>
    <row r="106" spans="1:10" x14ac:dyDescent="0.25">
      <c r="A106" s="20"/>
      <c r="B106" s="21"/>
      <c r="C106" s="22">
        <v>110</v>
      </c>
      <c r="D106" s="23"/>
      <c r="E106" s="23">
        <f t="shared" si="3"/>
        <v>42.462999999999994</v>
      </c>
      <c r="F106" s="25"/>
      <c r="G106" s="40">
        <v>26158</v>
      </c>
      <c r="H106" s="41">
        <v>59</v>
      </c>
      <c r="I106" s="85">
        <f t="shared" si="4"/>
        <v>10023.717707180373</v>
      </c>
      <c r="J106" s="25">
        <f t="shared" si="5"/>
        <v>7392.223818383065</v>
      </c>
    </row>
    <row r="107" spans="1:10" x14ac:dyDescent="0.25">
      <c r="A107" s="20"/>
      <c r="B107" s="21"/>
      <c r="C107" s="22">
        <v>111</v>
      </c>
      <c r="D107" s="23"/>
      <c r="E107" s="23">
        <f t="shared" si="3"/>
        <v>42.550399999999996</v>
      </c>
      <c r="F107" s="25"/>
      <c r="G107" s="40">
        <v>26158</v>
      </c>
      <c r="H107" s="41">
        <v>59</v>
      </c>
      <c r="I107" s="85">
        <f t="shared" si="4"/>
        <v>10003.249830788904</v>
      </c>
      <c r="J107" s="25">
        <f t="shared" si="5"/>
        <v>7377.0399338196603</v>
      </c>
    </row>
    <row r="108" spans="1:10" x14ac:dyDescent="0.25">
      <c r="A108" s="20"/>
      <c r="B108" s="21"/>
      <c r="C108" s="22">
        <v>112</v>
      </c>
      <c r="D108" s="23"/>
      <c r="E108" s="23">
        <f t="shared" si="3"/>
        <v>42.636000000000003</v>
      </c>
      <c r="F108" s="25"/>
      <c r="G108" s="40">
        <v>26158</v>
      </c>
      <c r="H108" s="41">
        <v>59</v>
      </c>
      <c r="I108" s="85">
        <f t="shared" si="4"/>
        <v>9983.2848297213641</v>
      </c>
      <c r="J108" s="25">
        <f t="shared" si="5"/>
        <v>7362.2291021671826</v>
      </c>
    </row>
    <row r="109" spans="1:10" x14ac:dyDescent="0.25">
      <c r="A109" s="20"/>
      <c r="B109" s="21"/>
      <c r="C109" s="22">
        <v>113</v>
      </c>
      <c r="D109" s="23"/>
      <c r="E109" s="23">
        <f t="shared" si="3"/>
        <v>42.719799999999999</v>
      </c>
      <c r="F109" s="25"/>
      <c r="G109" s="40">
        <v>26158</v>
      </c>
      <c r="H109" s="41">
        <v>59</v>
      </c>
      <c r="I109" s="85">
        <f t="shared" si="4"/>
        <v>9963.8171573836971</v>
      </c>
      <c r="J109" s="25">
        <f t="shared" si="5"/>
        <v>7347.7872087416144</v>
      </c>
    </row>
    <row r="110" spans="1:10" x14ac:dyDescent="0.25">
      <c r="A110" s="20"/>
      <c r="B110" s="21"/>
      <c r="C110" s="22">
        <v>114</v>
      </c>
      <c r="D110" s="23"/>
      <c r="E110" s="23">
        <f t="shared" si="3"/>
        <v>42.8018</v>
      </c>
      <c r="F110" s="25"/>
      <c r="G110" s="40">
        <v>26158</v>
      </c>
      <c r="H110" s="41">
        <v>59</v>
      </c>
      <c r="I110" s="85">
        <f t="shared" si="4"/>
        <v>9944.8414365750996</v>
      </c>
      <c r="J110" s="25">
        <f t="shared" si="5"/>
        <v>7333.7102645215864</v>
      </c>
    </row>
    <row r="111" spans="1:10" x14ac:dyDescent="0.25">
      <c r="A111" s="20"/>
      <c r="B111" s="21"/>
      <c r="C111" s="22">
        <v>115</v>
      </c>
      <c r="D111" s="23"/>
      <c r="E111" s="23">
        <f t="shared" si="3"/>
        <v>42.882000000000005</v>
      </c>
      <c r="F111" s="25"/>
      <c r="G111" s="40">
        <v>26158</v>
      </c>
      <c r="H111" s="41">
        <v>59</v>
      </c>
      <c r="I111" s="85">
        <f t="shared" si="4"/>
        <v>9926.3524555757667</v>
      </c>
      <c r="J111" s="25">
        <f t="shared" si="5"/>
        <v>7319.9944032461162</v>
      </c>
    </row>
    <row r="112" spans="1:10" x14ac:dyDescent="0.25">
      <c r="A112" s="20"/>
      <c r="B112" s="21"/>
      <c r="C112" s="22">
        <v>116</v>
      </c>
      <c r="D112" s="23"/>
      <c r="E112" s="23">
        <f t="shared" si="3"/>
        <v>42.9604</v>
      </c>
      <c r="F112" s="25"/>
      <c r="G112" s="40">
        <v>26158</v>
      </c>
      <c r="H112" s="41">
        <v>59</v>
      </c>
      <c r="I112" s="85">
        <f t="shared" si="4"/>
        <v>9908.3451643839453</v>
      </c>
      <c r="J112" s="25">
        <f t="shared" si="5"/>
        <v>7306.635878623104</v>
      </c>
    </row>
    <row r="113" spans="1:10" x14ac:dyDescent="0.25">
      <c r="A113" s="20"/>
      <c r="B113" s="21"/>
      <c r="C113" s="22">
        <v>117</v>
      </c>
      <c r="D113" s="23"/>
      <c r="E113" s="23">
        <f t="shared" si="3"/>
        <v>43.037000000000006</v>
      </c>
      <c r="F113" s="25"/>
      <c r="G113" s="40">
        <v>26158</v>
      </c>
      <c r="H113" s="41">
        <v>59</v>
      </c>
      <c r="I113" s="85">
        <f t="shared" si="4"/>
        <v>9890.8146710969631</v>
      </c>
      <c r="J113" s="25">
        <f t="shared" si="5"/>
        <v>7293.6310616446308</v>
      </c>
    </row>
    <row r="114" spans="1:10" x14ac:dyDescent="0.25">
      <c r="A114" s="20"/>
      <c r="B114" s="21"/>
      <c r="C114" s="22">
        <v>118</v>
      </c>
      <c r="D114" s="23"/>
      <c r="E114" s="23">
        <f t="shared" si="3"/>
        <v>43.111800000000002</v>
      </c>
      <c r="F114" s="25"/>
      <c r="G114" s="40">
        <v>26158</v>
      </c>
      <c r="H114" s="41">
        <v>59</v>
      </c>
      <c r="I114" s="85">
        <f t="shared" si="4"/>
        <v>9873.7562384312423</v>
      </c>
      <c r="J114" s="25">
        <f t="shared" si="5"/>
        <v>7280.9764380053712</v>
      </c>
    </row>
    <row r="115" spans="1:10" x14ac:dyDescent="0.25">
      <c r="A115" s="20"/>
      <c r="B115" s="21"/>
      <c r="C115" s="22">
        <v>119</v>
      </c>
      <c r="D115" s="23"/>
      <c r="E115" s="23">
        <f t="shared" si="3"/>
        <v>43.184799999999996</v>
      </c>
      <c r="F115" s="25"/>
      <c r="G115" s="40">
        <v>26158</v>
      </c>
      <c r="H115" s="41">
        <v>59</v>
      </c>
      <c r="I115" s="85">
        <f t="shared" si="4"/>
        <v>9857.16528037643</v>
      </c>
      <c r="J115" s="25">
        <f t="shared" si="5"/>
        <v>7268.6686056204962</v>
      </c>
    </row>
    <row r="116" spans="1:10" x14ac:dyDescent="0.25">
      <c r="A116" s="20"/>
      <c r="B116" s="21"/>
      <c r="C116" s="22">
        <v>120</v>
      </c>
      <c r="D116" s="23"/>
      <c r="E116" s="23">
        <f t="shared" si="3"/>
        <v>43.256</v>
      </c>
      <c r="F116" s="25"/>
      <c r="G116" s="40">
        <v>26158</v>
      </c>
      <c r="H116" s="41">
        <v>59</v>
      </c>
      <c r="I116" s="85">
        <f t="shared" si="4"/>
        <v>9841.0373589791034</v>
      </c>
      <c r="J116" s="25">
        <f t="shared" si="5"/>
        <v>7256.7042722396891</v>
      </c>
    </row>
    <row r="117" spans="1:10" x14ac:dyDescent="0.25">
      <c r="A117" s="20"/>
      <c r="B117" s="21"/>
      <c r="C117" s="22">
        <v>121</v>
      </c>
      <c r="D117" s="23"/>
      <c r="E117" s="23">
        <f t="shared" si="3"/>
        <v>43.325400000000002</v>
      </c>
      <c r="F117" s="25"/>
      <c r="G117" s="40">
        <v>26158</v>
      </c>
      <c r="H117" s="41">
        <v>59</v>
      </c>
      <c r="I117" s="85">
        <f t="shared" si="4"/>
        <v>9825.3681812516461</v>
      </c>
      <c r="J117" s="25">
        <f t="shared" si="5"/>
        <v>7245.0802531540394</v>
      </c>
    </row>
    <row r="118" spans="1:10" x14ac:dyDescent="0.25">
      <c r="A118" s="20"/>
      <c r="B118" s="21"/>
      <c r="C118" s="22">
        <v>122</v>
      </c>
      <c r="D118" s="23"/>
      <c r="E118" s="23">
        <f t="shared" si="3"/>
        <v>43.393000000000001</v>
      </c>
      <c r="F118" s="25"/>
      <c r="G118" s="40">
        <v>26158</v>
      </c>
      <c r="H118" s="41">
        <v>59</v>
      </c>
      <c r="I118" s="85">
        <f t="shared" si="4"/>
        <v>9810.1535962021535</v>
      </c>
      <c r="J118" s="25">
        <f t="shared" si="5"/>
        <v>7233.7934689926942</v>
      </c>
    </row>
    <row r="119" spans="1:10" x14ac:dyDescent="0.25">
      <c r="A119" s="20"/>
      <c r="B119" s="21"/>
      <c r="C119" s="22">
        <v>123</v>
      </c>
      <c r="D119" s="23"/>
      <c r="E119" s="23">
        <f t="shared" si="3"/>
        <v>43.458799999999997</v>
      </c>
      <c r="F119" s="25"/>
      <c r="G119" s="40">
        <v>26158</v>
      </c>
      <c r="H119" s="41">
        <v>59</v>
      </c>
      <c r="I119" s="85">
        <f t="shared" si="4"/>
        <v>9795.3895919813731</v>
      </c>
      <c r="J119" s="25">
        <f t="shared" si="5"/>
        <v>7222.8409436063594</v>
      </c>
    </row>
    <row r="120" spans="1:10" x14ac:dyDescent="0.25">
      <c r="A120" s="20"/>
      <c r="B120" s="21"/>
      <c r="C120" s="22">
        <v>124</v>
      </c>
      <c r="D120" s="23"/>
      <c r="E120" s="23">
        <f t="shared" si="3"/>
        <v>43.522799999999997</v>
      </c>
      <c r="F120" s="25"/>
      <c r="G120" s="40">
        <v>26158</v>
      </c>
      <c r="H120" s="41">
        <v>59</v>
      </c>
      <c r="I120" s="85">
        <f t="shared" si="4"/>
        <v>9781.0722931429063</v>
      </c>
      <c r="J120" s="25">
        <f t="shared" si="5"/>
        <v>7212.219802034796</v>
      </c>
    </row>
    <row r="121" spans="1:10" x14ac:dyDescent="0.25">
      <c r="A121" s="20"/>
      <c r="B121" s="21"/>
      <c r="C121" s="22">
        <v>125</v>
      </c>
      <c r="D121" s="23"/>
      <c r="E121" s="23">
        <f t="shared" si="3"/>
        <v>43.585000000000001</v>
      </c>
      <c r="F121" s="25"/>
      <c r="G121" s="40">
        <v>26158</v>
      </c>
      <c r="H121" s="41">
        <v>59</v>
      </c>
      <c r="I121" s="85">
        <f t="shared" si="4"/>
        <v>9767.1979580130792</v>
      </c>
      <c r="J121" s="25">
        <f t="shared" si="5"/>
        <v>7201.9272685556953</v>
      </c>
    </row>
    <row r="122" spans="1:10" x14ac:dyDescent="0.25">
      <c r="A122" s="20"/>
      <c r="B122" s="21"/>
      <c r="C122" s="22">
        <v>126</v>
      </c>
      <c r="D122" s="23"/>
      <c r="E122" s="23">
        <f t="shared" si="3"/>
        <v>43.645399999999995</v>
      </c>
      <c r="F122" s="25"/>
      <c r="G122" s="40">
        <v>26158</v>
      </c>
      <c r="H122" s="41">
        <v>59</v>
      </c>
      <c r="I122" s="85">
        <f t="shared" si="4"/>
        <v>9753.7629761670214</v>
      </c>
      <c r="J122" s="25">
        <f t="shared" si="5"/>
        <v>7191.9606648123299</v>
      </c>
    </row>
    <row r="123" spans="1:10" x14ac:dyDescent="0.25">
      <c r="A123" s="20"/>
      <c r="B123" s="21"/>
      <c r="C123" s="22">
        <v>127</v>
      </c>
      <c r="D123" s="23"/>
      <c r="E123" s="23">
        <f t="shared" si="3"/>
        <v>43.704000000000001</v>
      </c>
      <c r="F123" s="25"/>
      <c r="G123" s="40">
        <v>26158</v>
      </c>
      <c r="H123" s="41">
        <v>59</v>
      </c>
      <c r="I123" s="85">
        <f t="shared" si="4"/>
        <v>9740.7638660076882</v>
      </c>
      <c r="J123" s="25">
        <f t="shared" si="5"/>
        <v>7182.3174080175722</v>
      </c>
    </row>
    <row r="124" spans="1:10" x14ac:dyDescent="0.25">
      <c r="A124" s="20"/>
      <c r="B124" s="21"/>
      <c r="C124" s="22">
        <v>128</v>
      </c>
      <c r="D124" s="23"/>
      <c r="E124" s="23">
        <f t="shared" si="3"/>
        <v>43.760800000000003</v>
      </c>
      <c r="F124" s="25"/>
      <c r="G124" s="40">
        <v>26158</v>
      </c>
      <c r="H124" s="41">
        <v>59</v>
      </c>
      <c r="I124" s="85">
        <f t="shared" si="4"/>
        <v>9728.197272444746</v>
      </c>
      <c r="J124" s="25">
        <f t="shared" si="5"/>
        <v>7172.9950092320069</v>
      </c>
    </row>
    <row r="125" spans="1:10" x14ac:dyDescent="0.25">
      <c r="A125" s="20"/>
      <c r="B125" s="21"/>
      <c r="C125" s="22">
        <v>129</v>
      </c>
      <c r="D125" s="23"/>
      <c r="E125" s="23">
        <f t="shared" si="3"/>
        <v>43.815799999999996</v>
      </c>
      <c r="F125" s="25"/>
      <c r="G125" s="40">
        <v>26158</v>
      </c>
      <c r="H125" s="41">
        <v>59</v>
      </c>
      <c r="I125" s="85">
        <f t="shared" si="4"/>
        <v>9716.0599646702813</v>
      </c>
      <c r="J125" s="25">
        <f t="shared" si="5"/>
        <v>7163.9910717138573</v>
      </c>
    </row>
    <row r="126" spans="1:10" x14ac:dyDescent="0.25">
      <c r="A126" s="20"/>
      <c r="B126" s="21"/>
      <c r="C126" s="22">
        <v>130</v>
      </c>
      <c r="D126" s="23"/>
      <c r="E126" s="23">
        <f t="shared" si="3"/>
        <v>43.869</v>
      </c>
      <c r="F126" s="25"/>
      <c r="G126" s="40">
        <v>26158</v>
      </c>
      <c r="H126" s="41">
        <v>59</v>
      </c>
      <c r="I126" s="85">
        <f t="shared" si="4"/>
        <v>9704.3488340285858</v>
      </c>
      <c r="J126" s="25">
        <f t="shared" si="5"/>
        <v>7155.3032893387126</v>
      </c>
    </row>
    <row r="127" spans="1:10" x14ac:dyDescent="0.25">
      <c r="A127" s="20"/>
      <c r="B127" s="21"/>
      <c r="C127" s="22">
        <v>131</v>
      </c>
      <c r="D127" s="23"/>
      <c r="E127" s="23">
        <f t="shared" si="3"/>
        <v>43.920400000000001</v>
      </c>
      <c r="F127" s="25"/>
      <c r="G127" s="40">
        <v>26158</v>
      </c>
      <c r="H127" s="41">
        <v>59</v>
      </c>
      <c r="I127" s="85">
        <f t="shared" si="4"/>
        <v>9693.0608919773058</v>
      </c>
      <c r="J127" s="25">
        <f t="shared" si="5"/>
        <v>7146.9294450870211</v>
      </c>
    </row>
    <row r="128" spans="1:10" x14ac:dyDescent="0.25">
      <c r="A128" s="20"/>
      <c r="B128" s="21"/>
      <c r="C128" s="22">
        <v>132</v>
      </c>
      <c r="D128" s="23"/>
      <c r="E128" s="23">
        <f t="shared" si="3"/>
        <v>43.97</v>
      </c>
      <c r="F128" s="25"/>
      <c r="G128" s="40">
        <v>26158</v>
      </c>
      <c r="H128" s="41">
        <v>59</v>
      </c>
      <c r="I128" s="85">
        <f t="shared" si="4"/>
        <v>9682.1932681373692</v>
      </c>
      <c r="J128" s="25">
        <f t="shared" si="5"/>
        <v>7138.8674095974538</v>
      </c>
    </row>
    <row r="129" spans="1:10" x14ac:dyDescent="0.25">
      <c r="A129" s="20"/>
      <c r="B129" s="21"/>
      <c r="C129" s="22">
        <v>133</v>
      </c>
      <c r="D129" s="23"/>
      <c r="E129" s="23">
        <f t="shared" si="3"/>
        <v>44.017800000000001</v>
      </c>
      <c r="F129" s="25"/>
      <c r="G129" s="40">
        <v>26158</v>
      </c>
      <c r="H129" s="41">
        <v>59</v>
      </c>
      <c r="I129" s="85">
        <f t="shared" si="4"/>
        <v>9671.7432084293177</v>
      </c>
      <c r="J129" s="25">
        <f t="shared" si="5"/>
        <v>7131.1151397843596</v>
      </c>
    </row>
    <row r="130" spans="1:10" x14ac:dyDescent="0.25">
      <c r="A130" s="20"/>
      <c r="B130" s="21"/>
      <c r="C130" s="22">
        <v>134</v>
      </c>
      <c r="D130" s="23"/>
      <c r="E130" s="23">
        <f t="shared" si="3"/>
        <v>44.063800000000001</v>
      </c>
      <c r="F130" s="25"/>
      <c r="G130" s="40">
        <v>26158</v>
      </c>
      <c r="H130" s="41">
        <v>59</v>
      </c>
      <c r="I130" s="85">
        <f t="shared" si="4"/>
        <v>9661.7080732937247</v>
      </c>
      <c r="J130" s="25">
        <f t="shared" si="5"/>
        <v>7123.670677517599</v>
      </c>
    </row>
    <row r="131" spans="1:10" x14ac:dyDescent="0.25">
      <c r="A131" s="20"/>
      <c r="B131" s="21"/>
      <c r="C131" s="22">
        <v>135</v>
      </c>
      <c r="D131" s="23"/>
      <c r="E131" s="23">
        <f t="shared" si="3"/>
        <v>44.108000000000004</v>
      </c>
      <c r="F131" s="25"/>
      <c r="G131" s="40">
        <v>26158</v>
      </c>
      <c r="H131" s="41">
        <v>59</v>
      </c>
      <c r="I131" s="85">
        <f t="shared" si="4"/>
        <v>9652.0853359934717</v>
      </c>
      <c r="J131" s="25">
        <f t="shared" si="5"/>
        <v>7116.5321483631087</v>
      </c>
    </row>
    <row r="132" spans="1:10" x14ac:dyDescent="0.25">
      <c r="A132" s="20"/>
      <c r="B132" s="21"/>
      <c r="C132" s="22">
        <v>136</v>
      </c>
      <c r="D132" s="23"/>
      <c r="E132" s="23">
        <f t="shared" si="3"/>
        <v>44.150399999999998</v>
      </c>
      <c r="F132" s="25"/>
      <c r="G132" s="40">
        <v>26158</v>
      </c>
      <c r="H132" s="41">
        <v>59</v>
      </c>
      <c r="I132" s="85">
        <f t="shared" si="4"/>
        <v>9642.8725809958705</v>
      </c>
      <c r="J132" s="25">
        <f t="shared" si="5"/>
        <v>7109.6977603826926</v>
      </c>
    </row>
    <row r="133" spans="1:10" x14ac:dyDescent="0.25">
      <c r="A133" s="20"/>
      <c r="B133" s="21"/>
      <c r="C133" s="22">
        <v>137</v>
      </c>
      <c r="D133" s="23"/>
      <c r="E133" s="23">
        <f t="shared" si="3"/>
        <v>44.191000000000003</v>
      </c>
      <c r="F133" s="25"/>
      <c r="G133" s="40">
        <v>26158</v>
      </c>
      <c r="H133" s="41">
        <v>59</v>
      </c>
      <c r="I133" s="85">
        <f t="shared" si="4"/>
        <v>9634.0675024326229</v>
      </c>
      <c r="J133" s="25">
        <f t="shared" si="5"/>
        <v>7103.1658029915588</v>
      </c>
    </row>
    <row r="134" spans="1:10" x14ac:dyDescent="0.25">
      <c r="A134" s="20"/>
      <c r="B134" s="21"/>
      <c r="C134" s="22">
        <v>138</v>
      </c>
      <c r="D134" s="23"/>
      <c r="E134" s="23">
        <f t="shared" si="3"/>
        <v>44.229799999999997</v>
      </c>
      <c r="F134" s="25"/>
      <c r="G134" s="40">
        <v>26158</v>
      </c>
      <c r="H134" s="41">
        <v>59</v>
      </c>
      <c r="I134" s="85">
        <f t="shared" si="4"/>
        <v>9625.6679026357815</v>
      </c>
      <c r="J134" s="25">
        <f t="shared" si="5"/>
        <v>7096.9346458722403</v>
      </c>
    </row>
    <row r="135" spans="1:10" x14ac:dyDescent="0.25">
      <c r="A135" s="20"/>
      <c r="B135" s="21"/>
      <c r="C135" s="22">
        <v>139</v>
      </c>
      <c r="D135" s="23"/>
      <c r="E135" s="23">
        <f t="shared" si="3"/>
        <v>44.266799999999996</v>
      </c>
      <c r="F135" s="25"/>
      <c r="G135" s="40">
        <v>26158</v>
      </c>
      <c r="H135" s="41">
        <v>59</v>
      </c>
      <c r="I135" s="85">
        <f t="shared" si="4"/>
        <v>9617.6716907479222</v>
      </c>
      <c r="J135" s="25">
        <f t="shared" si="5"/>
        <v>7091.0027379435614</v>
      </c>
    </row>
    <row r="136" spans="1:10" x14ac:dyDescent="0.25">
      <c r="A136" s="20"/>
      <c r="B136" s="21"/>
      <c r="C136" s="22">
        <v>140</v>
      </c>
      <c r="D136" s="23"/>
      <c r="E136" s="23">
        <f t="shared" si="3"/>
        <v>44.302</v>
      </c>
      <c r="F136" s="25"/>
      <c r="G136" s="40">
        <v>26158</v>
      </c>
      <c r="H136" s="41">
        <v>59</v>
      </c>
      <c r="I136" s="85">
        <f t="shared" si="4"/>
        <v>9610.0768814049043</v>
      </c>
      <c r="J136" s="25">
        <f t="shared" si="5"/>
        <v>7085.3686063834593</v>
      </c>
    </row>
    <row r="137" spans="1:10" x14ac:dyDescent="0.25">
      <c r="A137" s="20"/>
      <c r="B137" s="21"/>
      <c r="C137" s="22">
        <v>141</v>
      </c>
      <c r="D137" s="23"/>
      <c r="E137" s="23">
        <f t="shared" si="3"/>
        <v>44.335399999999993</v>
      </c>
      <c r="F137" s="25"/>
      <c r="G137" s="40">
        <v>26158</v>
      </c>
      <c r="H137" s="41">
        <v>59</v>
      </c>
      <c r="I137" s="85">
        <f t="shared" si="4"/>
        <v>9602.8815934896302</v>
      </c>
      <c r="J137" s="25">
        <f t="shared" si="5"/>
        <v>7080.0308557044718</v>
      </c>
    </row>
    <row r="138" spans="1:10" x14ac:dyDescent="0.25">
      <c r="A138" s="20"/>
      <c r="B138" s="21"/>
      <c r="C138" s="22">
        <v>142</v>
      </c>
      <c r="D138" s="23"/>
      <c r="E138" s="23">
        <f t="shared" ref="E138:E155" si="6">-0.0009*POWER(C138,2)+0.2863*C138+21.86</f>
        <v>44.367000000000004</v>
      </c>
      <c r="F138" s="25"/>
      <c r="G138" s="40">
        <v>26158</v>
      </c>
      <c r="H138" s="41">
        <v>59</v>
      </c>
      <c r="I138" s="85">
        <f t="shared" ref="I138:I155" si="7">12*1.348*(1/E138*G138)+H138</f>
        <v>9596.0840489553048</v>
      </c>
      <c r="J138" s="25">
        <f t="shared" ref="J138:J155" si="8">12*(1/E138*G138)</f>
        <v>7074.9881668807884</v>
      </c>
    </row>
    <row r="139" spans="1:10" x14ac:dyDescent="0.25">
      <c r="A139" s="20"/>
      <c r="B139" s="21"/>
      <c r="C139" s="22">
        <v>143</v>
      </c>
      <c r="D139" s="23"/>
      <c r="E139" s="23">
        <f t="shared" si="6"/>
        <v>44.396799999999999</v>
      </c>
      <c r="F139" s="25"/>
      <c r="G139" s="40">
        <v>26158</v>
      </c>
      <c r="H139" s="41">
        <v>59</v>
      </c>
      <c r="I139" s="85">
        <f t="shared" si="7"/>
        <v>9589.6825717168813</v>
      </c>
      <c r="J139" s="25">
        <f t="shared" si="8"/>
        <v>7070.239296525875</v>
      </c>
    </row>
    <row r="140" spans="1:10" x14ac:dyDescent="0.25">
      <c r="A140" s="20"/>
      <c r="B140" s="21"/>
      <c r="C140" s="22">
        <v>144</v>
      </c>
      <c r="D140" s="23"/>
      <c r="E140" s="23">
        <f t="shared" si="6"/>
        <v>44.424799999999998</v>
      </c>
      <c r="F140" s="25"/>
      <c r="G140" s="40">
        <v>26158</v>
      </c>
      <c r="H140" s="41">
        <v>59</v>
      </c>
      <c r="I140" s="85">
        <f t="shared" si="7"/>
        <v>9583.6755866092826</v>
      </c>
      <c r="J140" s="25">
        <f t="shared" si="8"/>
        <v>7065.7830761196456</v>
      </c>
    </row>
    <row r="141" spans="1:10" x14ac:dyDescent="0.25">
      <c r="A141" s="20"/>
      <c r="B141" s="21"/>
      <c r="C141" s="22">
        <v>145</v>
      </c>
      <c r="D141" s="23"/>
      <c r="E141" s="23">
        <f t="shared" si="6"/>
        <v>44.451000000000001</v>
      </c>
      <c r="F141" s="25"/>
      <c r="G141" s="40">
        <v>26158</v>
      </c>
      <c r="H141" s="41">
        <v>59</v>
      </c>
      <c r="I141" s="85">
        <f t="shared" si="7"/>
        <v>9578.061618411286</v>
      </c>
      <c r="J141" s="25">
        <f t="shared" si="8"/>
        <v>7061.6184112843348</v>
      </c>
    </row>
    <row r="142" spans="1:10" x14ac:dyDescent="0.25">
      <c r="A142" s="20"/>
      <c r="B142" s="21"/>
      <c r="C142" s="22">
        <v>146</v>
      </c>
      <c r="D142" s="23"/>
      <c r="E142" s="23">
        <f t="shared" si="6"/>
        <v>44.475399999999993</v>
      </c>
      <c r="F142" s="25"/>
      <c r="G142" s="40">
        <v>26158</v>
      </c>
      <c r="H142" s="41">
        <v>59</v>
      </c>
      <c r="I142" s="85">
        <f t="shared" si="7"/>
        <v>9572.8392909338672</v>
      </c>
      <c r="J142" s="25">
        <f t="shared" si="8"/>
        <v>7057.7442811082092</v>
      </c>
    </row>
    <row r="143" spans="1:10" x14ac:dyDescent="0.25">
      <c r="A143" s="20"/>
      <c r="B143" s="21"/>
      <c r="C143" s="22">
        <v>147</v>
      </c>
      <c r="D143" s="23"/>
      <c r="E143" s="23">
        <f t="shared" si="6"/>
        <v>44.498000000000005</v>
      </c>
      <c r="F143" s="25"/>
      <c r="G143" s="40">
        <v>26158</v>
      </c>
      <c r="H143" s="41">
        <v>59</v>
      </c>
      <c r="I143" s="85">
        <f t="shared" si="7"/>
        <v>9568.0073261719626</v>
      </c>
      <c r="J143" s="25">
        <f t="shared" si="8"/>
        <v>7054.1597375162919</v>
      </c>
    </row>
    <row r="144" spans="1:10" x14ac:dyDescent="0.25">
      <c r="A144" s="20"/>
      <c r="B144" s="21"/>
      <c r="C144" s="22">
        <v>148</v>
      </c>
      <c r="D144" s="23"/>
      <c r="E144" s="23">
        <f t="shared" si="6"/>
        <v>44.518799999999999</v>
      </c>
      <c r="F144" s="25"/>
      <c r="G144" s="40">
        <v>26158</v>
      </c>
      <c r="H144" s="41">
        <v>59</v>
      </c>
      <c r="I144" s="85">
        <f t="shared" si="7"/>
        <v>9563.5645435186943</v>
      </c>
      <c r="J144" s="25">
        <f t="shared" si="8"/>
        <v>7050.8639046874578</v>
      </c>
    </row>
    <row r="145" spans="1:10" x14ac:dyDescent="0.25">
      <c r="A145" s="20"/>
      <c r="B145" s="21"/>
      <c r="C145" s="22">
        <v>149</v>
      </c>
      <c r="D145" s="23"/>
      <c r="E145" s="23">
        <f t="shared" si="6"/>
        <v>44.537800000000004</v>
      </c>
      <c r="F145" s="25"/>
      <c r="G145" s="40">
        <v>26158</v>
      </c>
      <c r="H145" s="41">
        <v>59</v>
      </c>
      <c r="I145" s="85">
        <f t="shared" si="7"/>
        <v>9559.5098590410853</v>
      </c>
      <c r="J145" s="25">
        <f t="shared" si="8"/>
        <v>7047.8559785171246</v>
      </c>
    </row>
    <row r="146" spans="1:10" x14ac:dyDescent="0.25">
      <c r="A146" s="20"/>
      <c r="B146" s="21"/>
      <c r="C146" s="22">
        <v>150</v>
      </c>
      <c r="D146" s="23"/>
      <c r="E146" s="23">
        <f t="shared" si="6"/>
        <v>44.555</v>
      </c>
      <c r="F146" s="25"/>
      <c r="G146" s="40">
        <v>26158</v>
      </c>
      <c r="H146" s="41">
        <v>59</v>
      </c>
      <c r="I146" s="85">
        <f t="shared" si="7"/>
        <v>9555.842284816521</v>
      </c>
      <c r="J146" s="25">
        <f t="shared" si="8"/>
        <v>7045.135226125014</v>
      </c>
    </row>
    <row r="147" spans="1:10" x14ac:dyDescent="0.25">
      <c r="A147" s="20"/>
      <c r="B147" s="21"/>
      <c r="C147" s="22">
        <v>151</v>
      </c>
      <c r="D147" s="23"/>
      <c r="E147" s="23">
        <f t="shared" si="6"/>
        <v>44.570399999999992</v>
      </c>
      <c r="F147" s="25"/>
      <c r="G147" s="40">
        <v>26158</v>
      </c>
      <c r="H147" s="41">
        <v>59</v>
      </c>
      <c r="I147" s="85">
        <f t="shared" si="7"/>
        <v>9552.5609283291178</v>
      </c>
      <c r="J147" s="25">
        <f t="shared" si="8"/>
        <v>7042.7009854073567</v>
      </c>
    </row>
    <row r="148" spans="1:10" x14ac:dyDescent="0.25">
      <c r="A148" s="20"/>
      <c r="B148" s="21"/>
      <c r="C148" s="22">
        <v>152</v>
      </c>
      <c r="D148" s="23"/>
      <c r="E148" s="23">
        <f t="shared" si="6"/>
        <v>44.584000000000003</v>
      </c>
      <c r="F148" s="25"/>
      <c r="G148" s="40">
        <v>26158</v>
      </c>
      <c r="H148" s="41">
        <v>59</v>
      </c>
      <c r="I148" s="85">
        <f t="shared" si="7"/>
        <v>9549.6649919253541</v>
      </c>
      <c r="J148" s="25">
        <f t="shared" si="8"/>
        <v>7040.5526646330518</v>
      </c>
    </row>
    <row r="149" spans="1:10" x14ac:dyDescent="0.25">
      <c r="A149" s="20"/>
      <c r="B149" s="21"/>
      <c r="C149" s="22">
        <v>153</v>
      </c>
      <c r="D149" s="23"/>
      <c r="E149" s="23">
        <f t="shared" si="6"/>
        <v>44.595799999999997</v>
      </c>
      <c r="F149" s="25"/>
      <c r="G149" s="40">
        <v>26158</v>
      </c>
      <c r="H149" s="41">
        <v>59</v>
      </c>
      <c r="I149" s="85">
        <f t="shared" si="7"/>
        <v>9547.1537723283382</v>
      </c>
      <c r="J149" s="25">
        <f t="shared" si="8"/>
        <v>7038.6897420833357</v>
      </c>
    </row>
    <row r="150" spans="1:10" x14ac:dyDescent="0.25">
      <c r="A150" s="20"/>
      <c r="B150" s="21"/>
      <c r="C150" s="22">
        <v>154</v>
      </c>
      <c r="D150" s="23"/>
      <c r="E150" s="23">
        <f t="shared" si="6"/>
        <v>44.605800000000002</v>
      </c>
      <c r="F150" s="25"/>
      <c r="G150" s="40">
        <v>26158</v>
      </c>
      <c r="H150" s="41">
        <v>59</v>
      </c>
      <c r="I150" s="85">
        <f t="shared" si="7"/>
        <v>9545.0266602101074</v>
      </c>
      <c r="J150" s="25">
        <f t="shared" si="8"/>
        <v>7037.1117657345003</v>
      </c>
    </row>
    <row r="151" spans="1:10" x14ac:dyDescent="0.25">
      <c r="A151" s="20"/>
      <c r="B151" s="21"/>
      <c r="C151" s="22">
        <v>155</v>
      </c>
      <c r="D151" s="23"/>
      <c r="E151" s="23">
        <f t="shared" si="6"/>
        <v>44.614000000000004</v>
      </c>
      <c r="F151" s="25"/>
      <c r="G151" s="40">
        <v>26158</v>
      </c>
      <c r="H151" s="41">
        <v>59</v>
      </c>
      <c r="I151" s="85">
        <f t="shared" si="7"/>
        <v>9543.2831398215803</v>
      </c>
      <c r="J151" s="25">
        <f t="shared" si="8"/>
        <v>7035.8183529833668</v>
      </c>
    </row>
    <row r="152" spans="1:10" x14ac:dyDescent="0.25">
      <c r="A152" s="20"/>
      <c r="B152" s="21"/>
      <c r="C152" s="22">
        <v>156</v>
      </c>
      <c r="D152" s="23"/>
      <c r="E152" s="23">
        <f t="shared" si="6"/>
        <v>44.620399999999997</v>
      </c>
      <c r="F152" s="25"/>
      <c r="G152" s="40">
        <v>26158</v>
      </c>
      <c r="H152" s="41">
        <v>59</v>
      </c>
      <c r="I152" s="85">
        <f t="shared" si="7"/>
        <v>9541.922788679618</v>
      </c>
      <c r="J152" s="25">
        <f t="shared" si="8"/>
        <v>7034.8091904151461</v>
      </c>
    </row>
    <row r="153" spans="1:10" x14ac:dyDescent="0.25">
      <c r="A153" s="20"/>
      <c r="B153" s="21"/>
      <c r="C153" s="22">
        <v>157</v>
      </c>
      <c r="D153" s="23"/>
      <c r="E153" s="23">
        <f t="shared" si="6"/>
        <v>44.625</v>
      </c>
      <c r="F153" s="25"/>
      <c r="G153" s="40">
        <v>26158</v>
      </c>
      <c r="H153" s="41">
        <v>59</v>
      </c>
      <c r="I153" s="85">
        <f t="shared" si="7"/>
        <v>9540.945277310926</v>
      </c>
      <c r="J153" s="25">
        <f t="shared" si="8"/>
        <v>7034.0840336134461</v>
      </c>
    </row>
    <row r="154" spans="1:10" x14ac:dyDescent="0.25">
      <c r="A154" s="20"/>
      <c r="B154" s="21"/>
      <c r="C154" s="22">
        <v>158</v>
      </c>
      <c r="D154" s="23"/>
      <c r="E154" s="23">
        <f t="shared" si="6"/>
        <v>44.627799999999993</v>
      </c>
      <c r="F154" s="25"/>
      <c r="G154" s="40">
        <v>26158</v>
      </c>
      <c r="H154" s="41">
        <v>59</v>
      </c>
      <c r="I154" s="85">
        <f t="shared" si="7"/>
        <v>9540.3503690524758</v>
      </c>
      <c r="J154" s="25">
        <f t="shared" si="8"/>
        <v>7033.6427070122218</v>
      </c>
    </row>
    <row r="155" spans="1:10" ht="13.8" thickBot="1" x14ac:dyDescent="0.3">
      <c r="A155" s="26"/>
      <c r="B155" s="27"/>
      <c r="C155" s="28">
        <v>159</v>
      </c>
      <c r="D155" s="29"/>
      <c r="E155" s="29">
        <f t="shared" si="6"/>
        <v>44.628799999999998</v>
      </c>
      <c r="F155" s="31"/>
      <c r="G155" s="44">
        <v>26158</v>
      </c>
      <c r="H155" s="47">
        <v>59</v>
      </c>
      <c r="I155" s="86">
        <f t="shared" si="7"/>
        <v>9540.1379199082221</v>
      </c>
      <c r="J155" s="31">
        <f t="shared" si="8"/>
        <v>7033.4851037894823</v>
      </c>
    </row>
  </sheetData>
  <customSheetViews>
    <customSheetView guid="{9CAAA60C-106D-4F8E-A81F-95CFD06AFDD7}" fitToPage="1" showRuler="0">
      <selection activeCell="D29" sqref="D29"/>
      <pageMargins left="0.78740157499999996" right="0.78740157499999996" top="0.984251969" bottom="0.984251969" header="0.4921259845" footer="0.4921259845"/>
      <pageSetup scale="32" orientation="portrait" horizontalDpi="1200" verticalDpi="1200" r:id="rId1"/>
      <headerFooter alignWithMargins="0"/>
    </customSheetView>
    <customSheetView guid="{F6CAA2D7-F165-4585-B311-FBB90CE27D95}" fitToPage="1" showRuler="0">
      <selection activeCell="D29" sqref="D29"/>
      <pageMargins left="0.78740157499999996" right="0.78740157499999996" top="0.984251969" bottom="0.984251969" header="0.4921259845" footer="0.4921259845"/>
      <pageSetup scale="32" orientation="portrait" horizontalDpi="1200" verticalDpi="1200" r:id="rId2"/>
      <headerFooter alignWithMargins="0"/>
    </customSheetView>
    <customSheetView guid="{BD550E2D-5A13-4DCD-8207-F03E30E83E0E}" fitToPage="1" showRuler="0">
      <selection activeCell="D29" sqref="D29"/>
      <pageMargins left="0.78740157499999996" right="0.78740157499999996" top="0.984251969" bottom="0.984251969" header="0.4921259845" footer="0.4921259845"/>
      <pageSetup scale="32" orientation="portrait" horizontalDpi="1200" verticalDpi="1200" r:id="rId3"/>
      <headerFooter alignWithMargins="0"/>
    </customSheetView>
    <customSheetView guid="{870FA27C-07D8-4C73-B8DE-C062A9FA7A0E}" fitToPage="1" showRuler="0">
      <selection activeCell="D29" sqref="D29"/>
      <pageMargins left="0.78740157499999996" right="0.78740157499999996" top="0.984251969" bottom="0.984251969" header="0.4921259845" footer="0.4921259845"/>
      <pageSetup scale="32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99999996" right="0.78740157499999996" top="0.984251969" bottom="0.984251969" header="0.4921259845" footer="0.4921259845"/>
  <pageSetup scale="64" fitToHeight="4" orientation="portrait" r:id="rId5"/>
  <headerFooter alignWithMargins="0"/>
  <ignoredErrors>
    <ignoredError sqref="E9:E10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55"/>
  <sheetViews>
    <sheetView workbookViewId="0">
      <selection activeCell="I34" sqref="I34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9.7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28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13</v>
      </c>
      <c r="D9" s="15"/>
      <c r="E9" s="15">
        <f>(-0.0009*POWER(C9,2)+0.2863*C9+21.86)/0.67</f>
        <v>37.95492537313433</v>
      </c>
      <c r="F9" s="17"/>
      <c r="G9" s="17">
        <v>26158</v>
      </c>
      <c r="H9" s="18">
        <v>38</v>
      </c>
      <c r="I9" s="19">
        <f>12*1.348*(1/E9*G9)+H9</f>
        <v>11186.271372956138</v>
      </c>
      <c r="J9" s="19">
        <f>12*(1/E9*G9)</f>
        <v>8270.2309888398649</v>
      </c>
    </row>
    <row r="10" spans="1:10" x14ac:dyDescent="0.25">
      <c r="A10" s="20"/>
      <c r="B10" s="21"/>
      <c r="C10" s="22">
        <v>14</v>
      </c>
      <c r="D10" s="23"/>
      <c r="E10" s="42">
        <f t="shared" ref="E10:E73" si="0">(-0.0009*POWER(C10,2)+0.2863*C10+21.86)/0.67</f>
        <v>38.345970149253731</v>
      </c>
      <c r="F10" s="25"/>
      <c r="G10" s="40">
        <v>26158</v>
      </c>
      <c r="H10" s="41">
        <v>38</v>
      </c>
      <c r="I10" s="85">
        <f t="shared" ref="I10:I73" si="1">12*1.348*(1/E10*G10)+H10</f>
        <v>11072.583460870785</v>
      </c>
      <c r="J10" s="25">
        <f t="shared" ref="J10:J73" si="2">12*(1/E10*G10)</f>
        <v>8185.8927751266947</v>
      </c>
    </row>
    <row r="11" spans="1:10" x14ac:dyDescent="0.25">
      <c r="A11" s="20"/>
      <c r="B11" s="21"/>
      <c r="C11" s="22">
        <v>15</v>
      </c>
      <c r="D11" s="23"/>
      <c r="E11" s="23">
        <f t="shared" si="0"/>
        <v>38.734328358208948</v>
      </c>
      <c r="F11" s="25"/>
      <c r="G11" s="40">
        <v>26158</v>
      </c>
      <c r="H11" s="41">
        <v>38</v>
      </c>
      <c r="I11" s="85">
        <f t="shared" si="1"/>
        <v>10961.948495684344</v>
      </c>
      <c r="J11" s="25">
        <f t="shared" si="2"/>
        <v>8103.8193588162776</v>
      </c>
    </row>
    <row r="12" spans="1:10" x14ac:dyDescent="0.25">
      <c r="A12" s="20"/>
      <c r="B12" s="21"/>
      <c r="C12" s="22">
        <v>16</v>
      </c>
      <c r="D12" s="23"/>
      <c r="E12" s="23">
        <f t="shared" si="0"/>
        <v>39.119999999999997</v>
      </c>
      <c r="F12" s="25"/>
      <c r="G12" s="40">
        <v>26158</v>
      </c>
      <c r="H12" s="41">
        <v>38</v>
      </c>
      <c r="I12" s="85">
        <f t="shared" si="1"/>
        <v>10854.252760736197</v>
      </c>
      <c r="J12" s="25">
        <f t="shared" si="2"/>
        <v>8023.9263803680988</v>
      </c>
    </row>
    <row r="13" spans="1:10" x14ac:dyDescent="0.25">
      <c r="A13" s="20"/>
      <c r="B13" s="21"/>
      <c r="C13" s="22">
        <v>17</v>
      </c>
      <c r="D13" s="23"/>
      <c r="E13" s="23">
        <f t="shared" si="0"/>
        <v>39.502985074626864</v>
      </c>
      <c r="F13" s="25"/>
      <c r="G13" s="40">
        <v>26158</v>
      </c>
      <c r="H13" s="41">
        <v>38</v>
      </c>
      <c r="I13" s="85">
        <f t="shared" si="1"/>
        <v>10749.388195110896</v>
      </c>
      <c r="J13" s="25">
        <f t="shared" si="2"/>
        <v>7946.1336758982889</v>
      </c>
    </row>
    <row r="14" spans="1:10" x14ac:dyDescent="0.25">
      <c r="A14" s="20"/>
      <c r="B14" s="21"/>
      <c r="C14" s="22">
        <v>18</v>
      </c>
      <c r="D14" s="23"/>
      <c r="E14" s="23">
        <f t="shared" si="0"/>
        <v>39.883283582089547</v>
      </c>
      <c r="F14" s="25"/>
      <c r="G14" s="40">
        <v>26158</v>
      </c>
      <c r="H14" s="41">
        <v>38</v>
      </c>
      <c r="I14" s="85">
        <f t="shared" si="1"/>
        <v>10647.252047392018</v>
      </c>
      <c r="J14" s="25">
        <f t="shared" si="2"/>
        <v>7870.365020320487</v>
      </c>
    </row>
    <row r="15" spans="1:10" x14ac:dyDescent="0.25">
      <c r="A15" s="20"/>
      <c r="B15" s="21"/>
      <c r="C15" s="22">
        <v>19</v>
      </c>
      <c r="D15" s="23"/>
      <c r="E15" s="23">
        <f t="shared" si="0"/>
        <v>40.260895522388061</v>
      </c>
      <c r="F15" s="25"/>
      <c r="G15" s="40">
        <v>26158</v>
      </c>
      <c r="H15" s="41">
        <v>38</v>
      </c>
      <c r="I15" s="85">
        <f t="shared" si="1"/>
        <v>10547.746554562036</v>
      </c>
      <c r="J15" s="25">
        <f t="shared" si="2"/>
        <v>7796.5478891409748</v>
      </c>
    </row>
    <row r="16" spans="1:10" x14ac:dyDescent="0.25">
      <c r="A16" s="20"/>
      <c r="B16" s="21"/>
      <c r="C16" s="22">
        <v>20</v>
      </c>
      <c r="D16" s="23"/>
      <c r="E16" s="23">
        <f t="shared" si="0"/>
        <v>40.635820895522386</v>
      </c>
      <c r="F16" s="25"/>
      <c r="G16" s="40">
        <v>26158</v>
      </c>
      <c r="H16" s="41">
        <v>38</v>
      </c>
      <c r="I16" s="85">
        <f t="shared" si="1"/>
        <v>10450.778643943291</v>
      </c>
      <c r="J16" s="25">
        <f t="shared" si="2"/>
        <v>7724.6132373466535</v>
      </c>
    </row>
    <row r="17" spans="1:10" x14ac:dyDescent="0.25">
      <c r="A17" s="20"/>
      <c r="B17" s="21"/>
      <c r="C17" s="22">
        <v>21</v>
      </c>
      <c r="D17" s="23"/>
      <c r="E17" s="23">
        <f t="shared" si="0"/>
        <v>41.008059701492535</v>
      </c>
      <c r="F17" s="25"/>
      <c r="G17" s="40">
        <v>26158</v>
      </c>
      <c r="H17" s="41">
        <v>38</v>
      </c>
      <c r="I17" s="85">
        <f t="shared" si="1"/>
        <v>10356.25965627434</v>
      </c>
      <c r="J17" s="25">
        <f t="shared" si="2"/>
        <v>7654.4952939720624</v>
      </c>
    </row>
    <row r="18" spans="1:10" x14ac:dyDescent="0.25">
      <c r="A18" s="20"/>
      <c r="B18" s="21"/>
      <c r="C18" s="22">
        <v>22</v>
      </c>
      <c r="D18" s="23"/>
      <c r="E18" s="23">
        <f t="shared" si="0"/>
        <v>41.3776119402985</v>
      </c>
      <c r="F18" s="25"/>
      <c r="G18" s="40">
        <v>26158</v>
      </c>
      <c r="H18" s="41">
        <v>38</v>
      </c>
      <c r="I18" s="85">
        <f t="shared" si="1"/>
        <v>10264.105088193921</v>
      </c>
      <c r="J18" s="25">
        <f t="shared" si="2"/>
        <v>7586.1313710637387</v>
      </c>
    </row>
    <row r="19" spans="1:10" x14ac:dyDescent="0.25">
      <c r="A19" s="20"/>
      <c r="B19" s="21"/>
      <c r="C19" s="22">
        <v>23</v>
      </c>
      <c r="D19" s="23"/>
      <c r="E19" s="23">
        <f t="shared" si="0"/>
        <v>41.744477611940297</v>
      </c>
      <c r="F19" s="25"/>
      <c r="G19" s="40">
        <v>26158</v>
      </c>
      <c r="H19" s="41">
        <v>38</v>
      </c>
      <c r="I19" s="85">
        <f t="shared" si="1"/>
        <v>10174.234352564286</v>
      </c>
      <c r="J19" s="25">
        <f t="shared" si="2"/>
        <v>7519.4616858785503</v>
      </c>
    </row>
    <row r="20" spans="1:10" x14ac:dyDescent="0.25">
      <c r="A20" s="20"/>
      <c r="B20" s="21"/>
      <c r="C20" s="22">
        <v>24</v>
      </c>
      <c r="D20" s="23"/>
      <c r="E20" s="23">
        <f t="shared" si="0"/>
        <v>42.108656716417912</v>
      </c>
      <c r="F20" s="25"/>
      <c r="G20" s="40">
        <v>26158</v>
      </c>
      <c r="H20" s="41">
        <v>38</v>
      </c>
      <c r="I20" s="85">
        <f t="shared" si="1"/>
        <v>10086.570555208984</v>
      </c>
      <c r="J20" s="25">
        <f t="shared" si="2"/>
        <v>7454.4291952588901</v>
      </c>
    </row>
    <row r="21" spans="1:10" x14ac:dyDescent="0.25">
      <c r="A21" s="20"/>
      <c r="B21" s="21"/>
      <c r="C21" s="22">
        <v>25</v>
      </c>
      <c r="D21" s="23"/>
      <c r="E21" s="23">
        <f t="shared" si="0"/>
        <v>42.470149253731336</v>
      </c>
      <c r="F21" s="25"/>
      <c r="G21" s="40">
        <v>26158</v>
      </c>
      <c r="H21" s="41">
        <v>38</v>
      </c>
      <c r="I21" s="85">
        <f t="shared" si="1"/>
        <v>10001.040286768586</v>
      </c>
      <c r="J21" s="25">
        <f t="shared" si="2"/>
        <v>7390.9794412229858</v>
      </c>
    </row>
    <row r="22" spans="1:10" x14ac:dyDescent="0.25">
      <c r="A22" s="20"/>
      <c r="B22" s="21"/>
      <c r="C22" s="22">
        <v>26</v>
      </c>
      <c r="D22" s="23"/>
      <c r="E22" s="23">
        <f t="shared" si="0"/>
        <v>42.828955223880591</v>
      </c>
      <c r="F22" s="25"/>
      <c r="G22" s="40">
        <v>26158</v>
      </c>
      <c r="H22" s="41">
        <v>38</v>
      </c>
      <c r="I22" s="85">
        <f t="shared" si="1"/>
        <v>9917.573428493768</v>
      </c>
      <c r="J22" s="25">
        <f t="shared" si="2"/>
        <v>7329.0604068944849</v>
      </c>
    </row>
    <row r="23" spans="1:10" x14ac:dyDescent="0.25">
      <c r="A23" s="20"/>
      <c r="B23" s="21"/>
      <c r="C23" s="22">
        <v>27</v>
      </c>
      <c r="D23" s="23"/>
      <c r="E23" s="23">
        <f t="shared" si="0"/>
        <v>43.185074626865664</v>
      </c>
      <c r="F23" s="25"/>
      <c r="G23" s="40">
        <v>26158</v>
      </c>
      <c r="H23" s="41">
        <v>38</v>
      </c>
      <c r="I23" s="85">
        <f t="shared" si="1"/>
        <v>9836.1029708992919</v>
      </c>
      <c r="J23" s="25">
        <f t="shared" si="2"/>
        <v>7268.6223819727675</v>
      </c>
    </row>
    <row r="24" spans="1:10" x14ac:dyDescent="0.25">
      <c r="A24" s="20"/>
      <c r="B24" s="21"/>
      <c r="C24" s="22">
        <v>28</v>
      </c>
      <c r="D24" s="23"/>
      <c r="E24" s="23">
        <f t="shared" si="0"/>
        <v>43.538507462686567</v>
      </c>
      <c r="F24" s="25"/>
      <c r="G24" s="40">
        <v>26158</v>
      </c>
      <c r="H24" s="41">
        <v>38</v>
      </c>
      <c r="I24" s="85">
        <f t="shared" si="1"/>
        <v>9756.564844296352</v>
      </c>
      <c r="J24" s="25">
        <f t="shared" si="2"/>
        <v>7209.6178370150965</v>
      </c>
    </row>
    <row r="25" spans="1:10" x14ac:dyDescent="0.25">
      <c r="A25" s="20"/>
      <c r="B25" s="21"/>
      <c r="C25" s="22">
        <v>29</v>
      </c>
      <c r="D25" s="23"/>
      <c r="E25" s="23">
        <f t="shared" si="0"/>
        <v>43.889253731343281</v>
      </c>
      <c r="F25" s="25"/>
      <c r="G25" s="40">
        <v>26158</v>
      </c>
      <c r="H25" s="41">
        <v>38</v>
      </c>
      <c r="I25" s="85">
        <f t="shared" si="1"/>
        <v>9678.897760305792</v>
      </c>
      <c r="J25" s="25">
        <f t="shared" si="2"/>
        <v>7152.0013058648292</v>
      </c>
    </row>
    <row r="26" spans="1:10" x14ac:dyDescent="0.25">
      <c r="A26" s="20"/>
      <c r="B26" s="21"/>
      <c r="C26" s="22">
        <v>30</v>
      </c>
      <c r="D26" s="23"/>
      <c r="E26" s="23">
        <f t="shared" si="0"/>
        <v>44.237313432835819</v>
      </c>
      <c r="F26" s="25"/>
      <c r="G26" s="40">
        <v>26158</v>
      </c>
      <c r="H26" s="41">
        <v>38</v>
      </c>
      <c r="I26" s="85">
        <f t="shared" si="1"/>
        <v>9603.0430635311604</v>
      </c>
      <c r="J26" s="25">
        <f t="shared" si="2"/>
        <v>7095.7292756165871</v>
      </c>
    </row>
    <row r="27" spans="1:10" x14ac:dyDescent="0.25">
      <c r="A27" s="20"/>
      <c r="B27" s="21"/>
      <c r="C27" s="22">
        <v>31</v>
      </c>
      <c r="D27" s="23"/>
      <c r="E27" s="23">
        <f t="shared" si="0"/>
        <v>44.582686567164174</v>
      </c>
      <c r="F27" s="25"/>
      <c r="G27" s="40">
        <v>26158</v>
      </c>
      <c r="H27" s="41">
        <v>38</v>
      </c>
      <c r="I27" s="85">
        <f t="shared" si="1"/>
        <v>9528.9445926402077</v>
      </c>
      <c r="J27" s="25">
        <f t="shared" si="2"/>
        <v>7040.7600835609846</v>
      </c>
    </row>
    <row r="28" spans="1:10" x14ac:dyDescent="0.25">
      <c r="A28" s="20"/>
      <c r="B28" s="21"/>
      <c r="C28" s="22">
        <v>32</v>
      </c>
      <c r="D28" s="23"/>
      <c r="E28" s="23">
        <f t="shared" si="0"/>
        <v>44.92537313432836</v>
      </c>
      <c r="F28" s="25"/>
      <c r="G28" s="40">
        <v>26158</v>
      </c>
      <c r="H28" s="41">
        <v>38</v>
      </c>
      <c r="I28" s="85">
        <f t="shared" si="1"/>
        <v>9456.5485501661133</v>
      </c>
      <c r="J28" s="25">
        <f t="shared" si="2"/>
        <v>6987.0538205980065</v>
      </c>
    </row>
    <row r="29" spans="1:10" x14ac:dyDescent="0.25">
      <c r="A29" s="20"/>
      <c r="B29" s="21"/>
      <c r="C29" s="22">
        <v>33</v>
      </c>
      <c r="D29" s="23"/>
      <c r="E29" s="23">
        <f t="shared" si="0"/>
        <v>45.265373134328357</v>
      </c>
      <c r="F29" s="25"/>
      <c r="G29" s="40">
        <v>26158</v>
      </c>
      <c r="H29" s="41">
        <v>38</v>
      </c>
      <c r="I29" s="85">
        <f t="shared" si="1"/>
        <v>9385.8033803968628</v>
      </c>
      <c r="J29" s="25">
        <f t="shared" si="2"/>
        <v>6934.5722406504919</v>
      </c>
    </row>
    <row r="30" spans="1:10" x14ac:dyDescent="0.25">
      <c r="A30" s="20"/>
      <c r="B30" s="21"/>
      <c r="C30" s="22">
        <v>34</v>
      </c>
      <c r="D30" s="23"/>
      <c r="E30" s="23">
        <f t="shared" si="0"/>
        <v>45.602686567164177</v>
      </c>
      <c r="F30" s="25"/>
      <c r="G30" s="40">
        <v>26158</v>
      </c>
      <c r="H30" s="41">
        <v>38</v>
      </c>
      <c r="I30" s="85">
        <f t="shared" si="1"/>
        <v>9316.6596547728932</v>
      </c>
      <c r="J30" s="25">
        <f t="shared" si="2"/>
        <v>6883.2786756475462</v>
      </c>
    </row>
    <row r="31" spans="1:10" x14ac:dyDescent="0.25">
      <c r="A31" s="20"/>
      <c r="B31" s="21"/>
      <c r="C31" s="22">
        <v>35</v>
      </c>
      <c r="D31" s="23"/>
      <c r="E31" s="23">
        <f t="shared" si="0"/>
        <v>45.937313432835815</v>
      </c>
      <c r="F31" s="25"/>
      <c r="G31" s="40">
        <v>26158</v>
      </c>
      <c r="H31" s="41">
        <v>38</v>
      </c>
      <c r="I31" s="85">
        <f t="shared" si="1"/>
        <v>9249.0699642601885</v>
      </c>
      <c r="J31" s="25">
        <f t="shared" si="2"/>
        <v>6833.1379556826314</v>
      </c>
    </row>
    <row r="32" spans="1:10" x14ac:dyDescent="0.25">
      <c r="A32" s="20"/>
      <c r="B32" s="21"/>
      <c r="C32" s="22">
        <v>36</v>
      </c>
      <c r="D32" s="23"/>
      <c r="E32" s="23">
        <f t="shared" si="0"/>
        <v>46.269253731343277</v>
      </c>
      <c r="F32" s="25"/>
      <c r="G32" s="40">
        <v>26158</v>
      </c>
      <c r="H32" s="41">
        <v>38</v>
      </c>
      <c r="I32" s="85">
        <f t="shared" si="1"/>
        <v>9182.9888182087998</v>
      </c>
      <c r="J32" s="25">
        <f t="shared" si="2"/>
        <v>6784.1163339827881</v>
      </c>
    </row>
    <row r="33" spans="1:10" x14ac:dyDescent="0.25">
      <c r="A33" s="20"/>
      <c r="B33" s="21"/>
      <c r="C33" s="22">
        <v>37</v>
      </c>
      <c r="D33" s="23"/>
      <c r="E33" s="23">
        <f t="shared" si="0"/>
        <v>46.598507462686563</v>
      </c>
      <c r="F33" s="25"/>
      <c r="G33" s="40">
        <v>26158</v>
      </c>
      <c r="H33" s="41">
        <v>38</v>
      </c>
      <c r="I33" s="85">
        <f t="shared" si="1"/>
        <v>9118.3725492457015</v>
      </c>
      <c r="J33" s="25">
        <f t="shared" si="2"/>
        <v>6736.1814163543777</v>
      </c>
    </row>
    <row r="34" spans="1:10" x14ac:dyDescent="0.25">
      <c r="A34" s="20"/>
      <c r="B34" s="21"/>
      <c r="C34" s="22">
        <v>38</v>
      </c>
      <c r="D34" s="23"/>
      <c r="E34" s="23">
        <f t="shared" si="0"/>
        <v>46.925074626865666</v>
      </c>
      <c r="F34" s="25"/>
      <c r="G34" s="40">
        <v>26158</v>
      </c>
      <c r="H34" s="41">
        <v>38</v>
      </c>
      <c r="I34" s="85">
        <f t="shared" si="1"/>
        <v>9055.1792237864138</v>
      </c>
      <c r="J34" s="25">
        <f t="shared" si="2"/>
        <v>6689.3020947970417</v>
      </c>
    </row>
    <row r="35" spans="1:10" x14ac:dyDescent="0.25">
      <c r="A35" s="20"/>
      <c r="B35" s="21"/>
      <c r="C35" s="22">
        <v>39</v>
      </c>
      <c r="D35" s="23"/>
      <c r="E35" s="23">
        <f t="shared" si="0"/>
        <v>47.248955223880593</v>
      </c>
      <c r="F35" s="25"/>
      <c r="G35" s="40">
        <v>26158</v>
      </c>
      <c r="H35" s="41">
        <v>38</v>
      </c>
      <c r="I35" s="85">
        <f t="shared" si="1"/>
        <v>8993.3685577822162</v>
      </c>
      <c r="J35" s="25">
        <f t="shared" si="2"/>
        <v>6643.4484850016433</v>
      </c>
    </row>
    <row r="36" spans="1:10" x14ac:dyDescent="0.25">
      <c r="A36" s="20"/>
      <c r="B36" s="21"/>
      <c r="C36" s="22">
        <v>40</v>
      </c>
      <c r="D36" s="23"/>
      <c r="E36" s="23">
        <f t="shared" si="0"/>
        <v>47.570149253731337</v>
      </c>
      <c r="F36" s="25"/>
      <c r="G36" s="40">
        <v>26158</v>
      </c>
      <c r="H36" s="41">
        <v>38</v>
      </c>
      <c r="I36" s="85">
        <f t="shared" si="1"/>
        <v>8932.9018373494</v>
      </c>
      <c r="J36" s="25">
        <f t="shared" si="2"/>
        <v>6598.5918674698805</v>
      </c>
    </row>
    <row r="37" spans="1:10" x14ac:dyDescent="0.25">
      <c r="A37" s="20"/>
      <c r="B37" s="21"/>
      <c r="C37" s="22">
        <v>41</v>
      </c>
      <c r="D37" s="23"/>
      <c r="E37" s="23">
        <f t="shared" si="0"/>
        <v>47.888656716417906</v>
      </c>
      <c r="F37" s="25"/>
      <c r="G37" s="40">
        <v>26158</v>
      </c>
      <c r="H37" s="41">
        <v>38</v>
      </c>
      <c r="I37" s="85">
        <f t="shared" si="1"/>
        <v>8873.7418439539488</v>
      </c>
      <c r="J37" s="25">
        <f t="shared" si="2"/>
        <v>6554.704632013314</v>
      </c>
    </row>
    <row r="38" spans="1:10" x14ac:dyDescent="0.25">
      <c r="A38" s="20"/>
      <c r="B38" s="21"/>
      <c r="C38" s="22">
        <v>42</v>
      </c>
      <c r="D38" s="23"/>
      <c r="E38" s="23">
        <f t="shared" si="0"/>
        <v>48.204477611940291</v>
      </c>
      <c r="F38" s="25"/>
      <c r="G38" s="40">
        <v>26158</v>
      </c>
      <c r="H38" s="41">
        <v>38</v>
      </c>
      <c r="I38" s="85">
        <f t="shared" si="1"/>
        <v>8815.8527838498958</v>
      </c>
      <c r="J38" s="25">
        <f t="shared" si="2"/>
        <v>6511.7602254079338</v>
      </c>
    </row>
    <row r="39" spans="1:10" x14ac:dyDescent="0.25">
      <c r="A39" s="20"/>
      <c r="B39" s="21"/>
      <c r="C39" s="22">
        <v>43</v>
      </c>
      <c r="D39" s="23"/>
      <c r="E39" s="23">
        <f t="shared" si="0"/>
        <v>48.517611940298501</v>
      </c>
      <c r="F39" s="25"/>
      <c r="G39" s="40">
        <v>26158</v>
      </c>
      <c r="H39" s="41">
        <v>38</v>
      </c>
      <c r="I39" s="85">
        <f t="shared" si="1"/>
        <v>8759.2002214921213</v>
      </c>
      <c r="J39" s="25">
        <f t="shared" si="2"/>
        <v>6469.7331019971216</v>
      </c>
    </row>
    <row r="40" spans="1:10" x14ac:dyDescent="0.25">
      <c r="A40" s="20"/>
      <c r="B40" s="21"/>
      <c r="C40" s="22">
        <v>44</v>
      </c>
      <c r="D40" s="23"/>
      <c r="E40" s="23">
        <f t="shared" si="0"/>
        <v>48.828059701492528</v>
      </c>
      <c r="F40" s="25"/>
      <c r="G40" s="40">
        <v>26158</v>
      </c>
      <c r="H40" s="41">
        <v>38</v>
      </c>
      <c r="I40" s="85">
        <f t="shared" si="1"/>
        <v>8703.7510166652428</v>
      </c>
      <c r="J40" s="25">
        <f t="shared" si="2"/>
        <v>6428.5986770513664</v>
      </c>
    </row>
    <row r="41" spans="1:10" x14ac:dyDescent="0.25">
      <c r="A41" s="20"/>
      <c r="B41" s="21"/>
      <c r="C41" s="22">
        <v>45</v>
      </c>
      <c r="D41" s="23"/>
      <c r="E41" s="23">
        <f t="shared" si="0"/>
        <v>49.135820895522386</v>
      </c>
      <c r="F41" s="25"/>
      <c r="G41" s="40">
        <v>26158</v>
      </c>
      <c r="H41" s="41">
        <v>38</v>
      </c>
      <c r="I41" s="85">
        <f t="shared" si="1"/>
        <v>8649.4732650891547</v>
      </c>
      <c r="J41" s="25">
        <f t="shared" si="2"/>
        <v>6388.3332827070863</v>
      </c>
    </row>
    <row r="42" spans="1:10" x14ac:dyDescent="0.25">
      <c r="A42" s="20"/>
      <c r="B42" s="21"/>
      <c r="C42" s="22">
        <v>46</v>
      </c>
      <c r="D42" s="23"/>
      <c r="E42" s="23">
        <f t="shared" si="0"/>
        <v>49.440895522388054</v>
      </c>
      <c r="F42" s="25"/>
      <c r="G42" s="40">
        <v>26158</v>
      </c>
      <c r="H42" s="41">
        <v>38</v>
      </c>
      <c r="I42" s="85">
        <f t="shared" si="1"/>
        <v>8596.3362422793416</v>
      </c>
      <c r="J42" s="25">
        <f t="shared" si="2"/>
        <v>6348.9141263199854</v>
      </c>
    </row>
    <row r="43" spans="1:10" x14ac:dyDescent="0.25">
      <c r="A43" s="20"/>
      <c r="B43" s="21"/>
      <c r="C43" s="22">
        <v>47</v>
      </c>
      <c r="D43" s="23"/>
      <c r="E43" s="23">
        <f t="shared" si="0"/>
        <v>49.743283582089553</v>
      </c>
      <c r="F43" s="25"/>
      <c r="G43" s="40">
        <v>26158</v>
      </c>
      <c r="H43" s="41">
        <v>38</v>
      </c>
      <c r="I43" s="85">
        <f t="shared" si="1"/>
        <v>8544.3103504560731</v>
      </c>
      <c r="J43" s="25">
        <f t="shared" si="2"/>
        <v>6310.3192510801728</v>
      </c>
    </row>
    <row r="44" spans="1:10" x14ac:dyDescent="0.25">
      <c r="A44" s="20"/>
      <c r="B44" s="21"/>
      <c r="C44" s="22">
        <v>48</v>
      </c>
      <c r="D44" s="23"/>
      <c r="E44" s="23">
        <f t="shared" si="0"/>
        <v>50.04298507462687</v>
      </c>
      <c r="F44" s="25"/>
      <c r="G44" s="40">
        <v>26158</v>
      </c>
      <c r="H44" s="41">
        <v>38</v>
      </c>
      <c r="I44" s="85">
        <f t="shared" si="1"/>
        <v>8493.3670683114233</v>
      </c>
      <c r="J44" s="25">
        <f t="shared" si="2"/>
        <v>6272.5274987473458</v>
      </c>
    </row>
    <row r="45" spans="1:10" x14ac:dyDescent="0.25">
      <c r="A45" s="20"/>
      <c r="B45" s="21"/>
      <c r="C45" s="22">
        <v>49</v>
      </c>
      <c r="D45" s="23"/>
      <c r="E45" s="23">
        <f t="shared" si="0"/>
        <v>50.34</v>
      </c>
      <c r="F45" s="25"/>
      <c r="G45" s="40">
        <v>26158</v>
      </c>
      <c r="H45" s="41">
        <v>38</v>
      </c>
      <c r="I45" s="85">
        <f t="shared" si="1"/>
        <v>8443.4789034564965</v>
      </c>
      <c r="J45" s="25">
        <f t="shared" si="2"/>
        <v>6235.5184743742539</v>
      </c>
    </row>
    <row r="46" spans="1:10" x14ac:dyDescent="0.25">
      <c r="A46" s="20"/>
      <c r="B46" s="21"/>
      <c r="C46" s="22">
        <v>50</v>
      </c>
      <c r="D46" s="23"/>
      <c r="E46" s="23">
        <f t="shared" si="0"/>
        <v>50.634328358208947</v>
      </c>
      <c r="F46" s="25"/>
      <c r="G46" s="40">
        <v>26158</v>
      </c>
      <c r="H46" s="41">
        <v>38</v>
      </c>
      <c r="I46" s="85">
        <f t="shared" si="1"/>
        <v>8394.6193473839357</v>
      </c>
      <c r="J46" s="25">
        <f t="shared" si="2"/>
        <v>6199.2725128960938</v>
      </c>
    </row>
    <row r="47" spans="1:10" x14ac:dyDescent="0.25">
      <c r="A47" s="20"/>
      <c r="B47" s="21"/>
      <c r="C47" s="22">
        <v>51</v>
      </c>
      <c r="D47" s="23"/>
      <c r="E47" s="23">
        <f t="shared" si="0"/>
        <v>50.925970149253736</v>
      </c>
      <c r="F47" s="25"/>
      <c r="G47" s="40">
        <v>26158</v>
      </c>
      <c r="H47" s="41">
        <v>38</v>
      </c>
      <c r="I47" s="85">
        <f t="shared" si="1"/>
        <v>8346.7628327921138</v>
      </c>
      <c r="J47" s="25">
        <f t="shared" si="2"/>
        <v>6163.7706474718943</v>
      </c>
    </row>
    <row r="48" spans="1:10" x14ac:dyDescent="0.25">
      <c r="A48" s="20"/>
      <c r="B48" s="21"/>
      <c r="C48" s="22">
        <v>52</v>
      </c>
      <c r="D48" s="23"/>
      <c r="E48" s="23">
        <f t="shared" si="0"/>
        <v>51.214925373134328</v>
      </c>
      <c r="F48" s="25"/>
      <c r="G48" s="40">
        <v>26158</v>
      </c>
      <c r="H48" s="41">
        <v>38</v>
      </c>
      <c r="I48" s="85">
        <f t="shared" si="1"/>
        <v>8299.8846931281714</v>
      </c>
      <c r="J48" s="25">
        <f t="shared" si="2"/>
        <v>6128.994579471936</v>
      </c>
    </row>
    <row r="49" spans="1:10" x14ac:dyDescent="0.25">
      <c r="A49" s="20"/>
      <c r="B49" s="21"/>
      <c r="C49" s="22">
        <v>53</v>
      </c>
      <c r="D49" s="23"/>
      <c r="E49" s="23">
        <f t="shared" si="0"/>
        <v>51.501194029850744</v>
      </c>
      <c r="F49" s="25"/>
      <c r="G49" s="40">
        <v>26158</v>
      </c>
      <c r="H49" s="41">
        <v>38</v>
      </c>
      <c r="I49" s="85">
        <f t="shared" si="1"/>
        <v>8253.9611242167994</v>
      </c>
      <c r="J49" s="25">
        <f t="shared" si="2"/>
        <v>6094.9266500124622</v>
      </c>
    </row>
    <row r="50" spans="1:10" x14ac:dyDescent="0.25">
      <c r="A50" s="20"/>
      <c r="B50" s="21"/>
      <c r="C50" s="22">
        <v>54</v>
      </c>
      <c r="D50" s="23"/>
      <c r="E50" s="23">
        <f t="shared" si="0"/>
        <v>51.784776119402977</v>
      </c>
      <c r="F50" s="25"/>
      <c r="G50" s="40">
        <v>26158</v>
      </c>
      <c r="H50" s="41">
        <v>38</v>
      </c>
      <c r="I50" s="85">
        <f t="shared" si="1"/>
        <v>8208.9691478507521</v>
      </c>
      <c r="J50" s="25">
        <f t="shared" si="2"/>
        <v>6061.5498129456601</v>
      </c>
    </row>
    <row r="51" spans="1:10" x14ac:dyDescent="0.25">
      <c r="A51" s="20"/>
      <c r="B51" s="21"/>
      <c r="C51" s="22">
        <v>55</v>
      </c>
      <c r="D51" s="23"/>
      <c r="E51" s="23">
        <f t="shared" si="0"/>
        <v>52.065671641791042</v>
      </c>
      <c r="F51" s="25"/>
      <c r="G51" s="40">
        <v>26158</v>
      </c>
      <c r="H51" s="41">
        <v>38</v>
      </c>
      <c r="I51" s="85">
        <f t="shared" si="1"/>
        <v>8164.8865772273839</v>
      </c>
      <c r="J51" s="25">
        <f t="shared" si="2"/>
        <v>6028.8476092191268</v>
      </c>
    </row>
    <row r="52" spans="1:10" x14ac:dyDescent="0.25">
      <c r="A52" s="20"/>
      <c r="B52" s="21"/>
      <c r="C52" s="22">
        <v>56</v>
      </c>
      <c r="D52" s="23"/>
      <c r="E52" s="23">
        <f t="shared" si="0"/>
        <v>52.343880597014923</v>
      </c>
      <c r="F52" s="25"/>
      <c r="G52" s="40">
        <v>26158</v>
      </c>
      <c r="H52" s="41">
        <v>38</v>
      </c>
      <c r="I52" s="85">
        <f t="shared" si="1"/>
        <v>8121.6919841233639</v>
      </c>
      <c r="J52" s="25">
        <f t="shared" si="2"/>
        <v>5996.8041425247502</v>
      </c>
    </row>
    <row r="53" spans="1:10" x14ac:dyDescent="0.25">
      <c r="A53" s="20"/>
      <c r="B53" s="21"/>
      <c r="C53" s="22">
        <v>57</v>
      </c>
      <c r="D53" s="23"/>
      <c r="E53" s="23">
        <f t="shared" si="0"/>
        <v>52.619402985074615</v>
      </c>
      <c r="F53" s="25"/>
      <c r="G53" s="40">
        <v>26158</v>
      </c>
      <c r="H53" s="41">
        <v>38</v>
      </c>
      <c r="I53" s="85">
        <f t="shared" si="1"/>
        <v>8079.3646677067118</v>
      </c>
      <c r="J53" s="25">
        <f t="shared" si="2"/>
        <v>5965.4040561622487</v>
      </c>
    </row>
    <row r="54" spans="1:10" x14ac:dyDescent="0.25">
      <c r="A54" s="20"/>
      <c r="B54" s="21"/>
      <c r="C54" s="22">
        <v>58</v>
      </c>
      <c r="D54" s="23"/>
      <c r="E54" s="23">
        <f t="shared" si="0"/>
        <v>52.892238805970138</v>
      </c>
      <c r="F54" s="25"/>
      <c r="G54" s="40">
        <v>26158</v>
      </c>
      <c r="H54" s="41">
        <v>38</v>
      </c>
      <c r="I54" s="85">
        <f t="shared" si="1"/>
        <v>8037.8846248920672</v>
      </c>
      <c r="J54" s="25">
        <f t="shared" si="2"/>
        <v>5934.6325110475273</v>
      </c>
    </row>
    <row r="55" spans="1:10" x14ac:dyDescent="0.25">
      <c r="A55" s="20"/>
      <c r="B55" s="21"/>
      <c r="C55" s="22">
        <v>59</v>
      </c>
      <c r="D55" s="23"/>
      <c r="E55" s="23">
        <f t="shared" si="0"/>
        <v>53.162388059701492</v>
      </c>
      <c r="F55" s="25"/>
      <c r="G55" s="40">
        <v>26158</v>
      </c>
      <c r="H55" s="41">
        <v>38</v>
      </c>
      <c r="I55" s="85">
        <f t="shared" si="1"/>
        <v>7997.2325221512247</v>
      </c>
      <c r="J55" s="25">
        <f t="shared" si="2"/>
        <v>5904.4751648006113</v>
      </c>
    </row>
    <row r="56" spans="1:10" x14ac:dyDescent="0.25">
      <c r="A56" s="20"/>
      <c r="B56" s="21"/>
      <c r="C56" s="22">
        <v>60</v>
      </c>
      <c r="D56" s="23"/>
      <c r="E56" s="23">
        <f t="shared" si="0"/>
        <v>53.429850746268656</v>
      </c>
      <c r="F56" s="25"/>
      <c r="G56" s="40">
        <v>26158</v>
      </c>
      <c r="H56" s="41">
        <v>38</v>
      </c>
      <c r="I56" s="85">
        <f t="shared" si="1"/>
        <v>7957.3896686965763</v>
      </c>
      <c r="J56" s="25">
        <f t="shared" si="2"/>
        <v>5874.9181518520581</v>
      </c>
    </row>
    <row r="57" spans="1:10" x14ac:dyDescent="0.25">
      <c r="A57" s="20"/>
      <c r="B57" s="21"/>
      <c r="C57" s="22">
        <v>61</v>
      </c>
      <c r="D57" s="23"/>
      <c r="E57" s="23">
        <f t="shared" si="0"/>
        <v>53.694626865671637</v>
      </c>
      <c r="F57" s="25"/>
      <c r="G57" s="40">
        <v>26158</v>
      </c>
      <c r="H57" s="41">
        <v>38</v>
      </c>
      <c r="I57" s="85">
        <f t="shared" si="1"/>
        <v>7918.337990960491</v>
      </c>
      <c r="J57" s="25">
        <f t="shared" si="2"/>
        <v>5845.9480645107496</v>
      </c>
    </row>
    <row r="58" spans="1:10" x14ac:dyDescent="0.25">
      <c r="A58" s="20"/>
      <c r="B58" s="21"/>
      <c r="C58" s="22">
        <v>62</v>
      </c>
      <c r="D58" s="23"/>
      <c r="E58" s="23">
        <f t="shared" si="0"/>
        <v>53.956716417910442</v>
      </c>
      <c r="F58" s="25"/>
      <c r="G58" s="40">
        <v>26158</v>
      </c>
      <c r="H58" s="41">
        <v>38</v>
      </c>
      <c r="I58" s="85">
        <f t="shared" si="1"/>
        <v>7880.0600082985275</v>
      </c>
      <c r="J58" s="25">
        <f t="shared" si="2"/>
        <v>5817.5519349395599</v>
      </c>
    </row>
    <row r="59" spans="1:10" x14ac:dyDescent="0.25">
      <c r="A59" s="20"/>
      <c r="B59" s="21"/>
      <c r="C59" s="22">
        <v>63</v>
      </c>
      <c r="D59" s="23"/>
      <c r="E59" s="23">
        <f t="shared" si="0"/>
        <v>54.216119402985065</v>
      </c>
      <c r="F59" s="25"/>
      <c r="G59" s="40">
        <v>26158</v>
      </c>
      <c r="H59" s="41">
        <v>38</v>
      </c>
      <c r="I59" s="85">
        <f t="shared" si="1"/>
        <v>7842.538809848922</v>
      </c>
      <c r="J59" s="25">
        <f t="shared" si="2"/>
        <v>5789.7172179888139</v>
      </c>
    </row>
    <row r="60" spans="1:10" x14ac:dyDescent="0.25">
      <c r="A60" s="20"/>
      <c r="B60" s="21"/>
      <c r="C60" s="22">
        <v>64</v>
      </c>
      <c r="D60" s="23"/>
      <c r="E60" s="23">
        <f t="shared" si="0"/>
        <v>54.472835820895519</v>
      </c>
      <c r="F60" s="25"/>
      <c r="G60" s="40">
        <v>26158</v>
      </c>
      <c r="H60" s="41">
        <v>38</v>
      </c>
      <c r="I60" s="85">
        <f t="shared" si="1"/>
        <v>7805.7580324850423</v>
      </c>
      <c r="J60" s="25">
        <f t="shared" si="2"/>
        <v>5762.4317748405347</v>
      </c>
    </row>
    <row r="61" spans="1:10" x14ac:dyDescent="0.25">
      <c r="A61" s="20"/>
      <c r="B61" s="21"/>
      <c r="C61" s="22">
        <v>65</v>
      </c>
      <c r="D61" s="23"/>
      <c r="E61" s="23">
        <f t="shared" si="0"/>
        <v>54.726865671641789</v>
      </c>
      <c r="F61" s="25"/>
      <c r="G61" s="40">
        <v>26158</v>
      </c>
      <c r="H61" s="41">
        <v>38</v>
      </c>
      <c r="I61" s="85">
        <f t="shared" si="1"/>
        <v>7769.7018398014588</v>
      </c>
      <c r="J61" s="25">
        <f t="shared" si="2"/>
        <v>5735.683857419479</v>
      </c>
    </row>
    <row r="62" spans="1:10" x14ac:dyDescent="0.25">
      <c r="A62" s="20"/>
      <c r="B62" s="21"/>
      <c r="C62" s="22">
        <v>66</v>
      </c>
      <c r="D62" s="23"/>
      <c r="E62" s="23">
        <f t="shared" si="0"/>
        <v>54.978208955223877</v>
      </c>
      <c r="F62" s="25"/>
      <c r="G62" s="40">
        <v>26158</v>
      </c>
      <c r="H62" s="41">
        <v>38</v>
      </c>
      <c r="I62" s="85">
        <f t="shared" si="1"/>
        <v>7734.3549020778937</v>
      </c>
      <c r="J62" s="25">
        <f t="shared" si="2"/>
        <v>5709.4620935295943</v>
      </c>
    </row>
    <row r="63" spans="1:10" x14ac:dyDescent="0.25">
      <c r="A63" s="20"/>
      <c r="B63" s="21"/>
      <c r="C63" s="22">
        <v>67</v>
      </c>
      <c r="D63" s="23"/>
      <c r="E63" s="23">
        <f t="shared" si="0"/>
        <v>55.226865671641782</v>
      </c>
      <c r="F63" s="25"/>
      <c r="G63" s="40">
        <v>26158</v>
      </c>
      <c r="H63" s="41">
        <v>38</v>
      </c>
      <c r="I63" s="85">
        <f t="shared" si="1"/>
        <v>7699.7023771688037</v>
      </c>
      <c r="J63" s="25">
        <f t="shared" si="2"/>
        <v>5683.7554726771532</v>
      </c>
    </row>
    <row r="64" spans="1:10" x14ac:dyDescent="0.25">
      <c r="A64" s="20"/>
      <c r="B64" s="21"/>
      <c r="C64" s="22">
        <v>68</v>
      </c>
      <c r="D64" s="23"/>
      <c r="E64" s="23">
        <f t="shared" si="0"/>
        <v>55.472835820895511</v>
      </c>
      <c r="F64" s="25"/>
      <c r="G64" s="40">
        <v>26158</v>
      </c>
      <c r="H64" s="41">
        <v>38</v>
      </c>
      <c r="I64" s="85">
        <f t="shared" si="1"/>
        <v>7665.7298922694472</v>
      </c>
      <c r="J64" s="25">
        <f t="shared" si="2"/>
        <v>5658.5533325441002</v>
      </c>
    </row>
    <row r="65" spans="1:10" x14ac:dyDescent="0.25">
      <c r="A65" s="20"/>
      <c r="B65" s="21"/>
      <c r="C65" s="22">
        <v>69</v>
      </c>
      <c r="D65" s="23"/>
      <c r="E65" s="23">
        <f t="shared" si="0"/>
        <v>55.716119402985072</v>
      </c>
      <c r="F65" s="25"/>
      <c r="G65" s="40">
        <v>26158</v>
      </c>
      <c r="H65" s="41">
        <v>38</v>
      </c>
      <c r="I65" s="85">
        <f t="shared" si="1"/>
        <v>7632.4235265123316</v>
      </c>
      <c r="J65" s="25">
        <f t="shared" si="2"/>
        <v>5633.8453460773962</v>
      </c>
    </row>
    <row r="66" spans="1:10" x14ac:dyDescent="0.25">
      <c r="A66" s="20"/>
      <c r="B66" s="21"/>
      <c r="C66" s="22">
        <v>70</v>
      </c>
      <c r="D66" s="23"/>
      <c r="E66" s="23">
        <f t="shared" si="0"/>
        <v>55.956716417910442</v>
      </c>
      <c r="F66" s="25"/>
      <c r="G66" s="40">
        <v>26158</v>
      </c>
      <c r="H66" s="41">
        <v>38</v>
      </c>
      <c r="I66" s="85">
        <f t="shared" si="1"/>
        <v>7599.7697943506464</v>
      </c>
      <c r="J66" s="25">
        <f t="shared" si="2"/>
        <v>5609.6215091621998</v>
      </c>
    </row>
    <row r="67" spans="1:10" x14ac:dyDescent="0.25">
      <c r="A67" s="20"/>
      <c r="B67" s="21"/>
      <c r="C67" s="22">
        <v>71</v>
      </c>
      <c r="D67" s="23"/>
      <c r="E67" s="23">
        <f t="shared" si="0"/>
        <v>56.194626865671644</v>
      </c>
      <c r="F67" s="25"/>
      <c r="G67" s="40">
        <v>26158</v>
      </c>
      <c r="H67" s="41">
        <v>38</v>
      </c>
      <c r="I67" s="85">
        <f t="shared" si="1"/>
        <v>7567.7556296878665</v>
      </c>
      <c r="J67" s="25">
        <f t="shared" si="2"/>
        <v>5585.8721288485649</v>
      </c>
    </row>
    <row r="68" spans="1:10" x14ac:dyDescent="0.25">
      <c r="A68" s="20"/>
      <c r="B68" s="21"/>
      <c r="C68" s="22">
        <v>72</v>
      </c>
      <c r="D68" s="23"/>
      <c r="E68" s="23">
        <f t="shared" si="0"/>
        <v>56.429850746268656</v>
      </c>
      <c r="F68" s="25"/>
      <c r="G68" s="40">
        <v>26158</v>
      </c>
      <c r="H68" s="41">
        <v>38</v>
      </c>
      <c r="I68" s="85">
        <f t="shared" si="1"/>
        <v>7536.3683707151931</v>
      </c>
      <c r="J68" s="25">
        <f t="shared" si="2"/>
        <v>5562.5878121032583</v>
      </c>
    </row>
    <row r="69" spans="1:10" x14ac:dyDescent="0.25">
      <c r="A69" s="20"/>
      <c r="B69" s="21"/>
      <c r="C69" s="22">
        <v>73</v>
      </c>
      <c r="D69" s="23"/>
      <c r="E69" s="23">
        <f t="shared" si="0"/>
        <v>56.662388059701485</v>
      </c>
      <c r="F69" s="25"/>
      <c r="G69" s="40">
        <v>26158</v>
      </c>
      <c r="H69" s="41">
        <v>38</v>
      </c>
      <c r="I69" s="85">
        <f t="shared" si="1"/>
        <v>7505.59574542064</v>
      </c>
      <c r="J69" s="25">
        <f t="shared" si="2"/>
        <v>5539.7594550598214</v>
      </c>
    </row>
    <row r="70" spans="1:10" x14ac:dyDescent="0.25">
      <c r="A70" s="20"/>
      <c r="B70" s="21"/>
      <c r="C70" s="22">
        <v>74</v>
      </c>
      <c r="D70" s="23"/>
      <c r="E70" s="23">
        <f t="shared" si="0"/>
        <v>56.892238805970152</v>
      </c>
      <c r="F70" s="25"/>
      <c r="G70" s="40">
        <v>26158</v>
      </c>
      <c r="H70" s="41">
        <v>38</v>
      </c>
      <c r="I70" s="85">
        <f t="shared" si="1"/>
        <v>7475.4258577357568</v>
      </c>
      <c r="J70" s="25">
        <f t="shared" si="2"/>
        <v>5517.3782327416584</v>
      </c>
    </row>
    <row r="71" spans="1:10" x14ac:dyDescent="0.25">
      <c r="A71" s="20"/>
      <c r="B71" s="21"/>
      <c r="C71" s="22">
        <v>75</v>
      </c>
      <c r="D71" s="23"/>
      <c r="E71" s="23">
        <f t="shared" si="0"/>
        <v>57.119402985074615</v>
      </c>
      <c r="F71" s="25"/>
      <c r="G71" s="40">
        <v>26158</v>
      </c>
      <c r="H71" s="41">
        <v>38</v>
      </c>
      <c r="I71" s="85">
        <f t="shared" si="1"/>
        <v>7445.8471742879565</v>
      </c>
      <c r="J71" s="25">
        <f t="shared" si="2"/>
        <v>5495.4355892343883</v>
      </c>
    </row>
    <row r="72" spans="1:10" x14ac:dyDescent="0.25">
      <c r="A72" s="20"/>
      <c r="B72" s="21"/>
      <c r="C72" s="22">
        <v>76</v>
      </c>
      <c r="D72" s="23"/>
      <c r="E72" s="23">
        <f t="shared" si="0"/>
        <v>57.343880597014923</v>
      </c>
      <c r="F72" s="25"/>
      <c r="G72" s="40">
        <v>26158</v>
      </c>
      <c r="H72" s="41">
        <v>38</v>
      </c>
      <c r="I72" s="85">
        <f t="shared" si="1"/>
        <v>7416.8485117281461</v>
      </c>
      <c r="J72" s="25">
        <f t="shared" si="2"/>
        <v>5473.9232282849744</v>
      </c>
    </row>
    <row r="73" spans="1:10" x14ac:dyDescent="0.25">
      <c r="A73" s="20"/>
      <c r="B73" s="21"/>
      <c r="C73" s="22">
        <v>77</v>
      </c>
      <c r="D73" s="23"/>
      <c r="E73" s="23">
        <f t="shared" si="0"/>
        <v>57.565671641791049</v>
      </c>
      <c r="F73" s="25"/>
      <c r="G73" s="40">
        <v>26158</v>
      </c>
      <c r="H73" s="41">
        <v>38</v>
      </c>
      <c r="I73" s="85">
        <f t="shared" si="1"/>
        <v>7388.419024605254</v>
      </c>
      <c r="J73" s="25">
        <f t="shared" si="2"/>
        <v>5452.8331043065682</v>
      </c>
    </row>
    <row r="74" spans="1:10" x14ac:dyDescent="0.25">
      <c r="A74" s="20"/>
      <c r="B74" s="21"/>
      <c r="C74" s="22">
        <v>78</v>
      </c>
      <c r="D74" s="23"/>
      <c r="E74" s="23">
        <f t="shared" ref="E74:E137" si="3">(-0.0009*POWER(C74,2)+0.2863*C74+21.86)/0.67</f>
        <v>57.784776119402984</v>
      </c>
      <c r="F74" s="25"/>
      <c r="G74" s="40">
        <v>26158</v>
      </c>
      <c r="H74" s="41">
        <v>38</v>
      </c>
      <c r="I74" s="85">
        <f t="shared" ref="I74:I137" si="4">12*1.348*(1/E74*G74)+H74</f>
        <v>7360.5481937606883</v>
      </c>
      <c r="J74" s="25">
        <f t="shared" ref="J74:J137" si="5">12*(1/E74*G74)</f>
        <v>5432.1574137690559</v>
      </c>
    </row>
    <row r="75" spans="1:10" x14ac:dyDescent="0.25">
      <c r="A75" s="20"/>
      <c r="B75" s="21"/>
      <c r="C75" s="22">
        <v>79</v>
      </c>
      <c r="D75" s="23"/>
      <c r="E75" s="23">
        <f t="shared" si="3"/>
        <v>58.001194029850737</v>
      </c>
      <c r="F75" s="25"/>
      <c r="G75" s="40">
        <v>26158</v>
      </c>
      <c r="H75" s="41">
        <v>38</v>
      </c>
      <c r="I75" s="85">
        <f t="shared" si="4"/>
        <v>7333.2258152173936</v>
      </c>
      <c r="J75" s="25">
        <f t="shared" si="5"/>
        <v>5411.8885869565229</v>
      </c>
    </row>
    <row r="76" spans="1:10" x14ac:dyDescent="0.25">
      <c r="A76" s="20"/>
      <c r="B76" s="21"/>
      <c r="C76" s="22">
        <v>80</v>
      </c>
      <c r="D76" s="23"/>
      <c r="E76" s="23">
        <f t="shared" si="3"/>
        <v>58.214925373134321</v>
      </c>
      <c r="F76" s="25"/>
      <c r="G76" s="40">
        <v>26158</v>
      </c>
      <c r="H76" s="41">
        <v>38</v>
      </c>
      <c r="I76" s="85">
        <f t="shared" si="4"/>
        <v>7306.4419895395358</v>
      </c>
      <c r="J76" s="25">
        <f t="shared" si="5"/>
        <v>5392.0192800738387</v>
      </c>
    </row>
    <row r="77" spans="1:10" x14ac:dyDescent="0.25">
      <c r="A77" s="20"/>
      <c r="B77" s="21"/>
      <c r="C77" s="22">
        <v>81</v>
      </c>
      <c r="D77" s="23"/>
      <c r="E77" s="23">
        <f t="shared" si="3"/>
        <v>58.425970149253729</v>
      </c>
      <c r="F77" s="25"/>
      <c r="G77" s="40">
        <v>26158</v>
      </c>
      <c r="H77" s="41">
        <v>38</v>
      </c>
      <c r="I77" s="85">
        <f t="shared" si="4"/>
        <v>7280.1871116401944</v>
      </c>
      <c r="J77" s="25">
        <f t="shared" si="5"/>
        <v>5372.5423676856035</v>
      </c>
    </row>
    <row r="78" spans="1:10" x14ac:dyDescent="0.25">
      <c r="A78" s="20"/>
      <c r="B78" s="21"/>
      <c r="C78" s="22">
        <v>82</v>
      </c>
      <c r="D78" s="23"/>
      <c r="E78" s="23">
        <f t="shared" si="3"/>
        <v>58.634328358208947</v>
      </c>
      <c r="F78" s="25"/>
      <c r="G78" s="40">
        <v>26158</v>
      </c>
      <c r="H78" s="41">
        <v>38</v>
      </c>
      <c r="I78" s="85">
        <f t="shared" si="4"/>
        <v>7254.4518610156574</v>
      </c>
      <c r="J78" s="25">
        <f t="shared" si="5"/>
        <v>5353.4509354715556</v>
      </c>
    </row>
    <row r="79" spans="1:10" x14ac:dyDescent="0.25">
      <c r="A79" s="20"/>
      <c r="B79" s="21"/>
      <c r="C79" s="22">
        <v>83</v>
      </c>
      <c r="D79" s="23"/>
      <c r="E79" s="23">
        <f t="shared" si="3"/>
        <v>58.839999999999989</v>
      </c>
      <c r="F79" s="25"/>
      <c r="G79" s="40">
        <v>26158</v>
      </c>
      <c r="H79" s="41">
        <v>38</v>
      </c>
      <c r="I79" s="85">
        <f t="shared" si="4"/>
        <v>7229.2271923861344</v>
      </c>
      <c r="J79" s="25">
        <f t="shared" si="5"/>
        <v>5334.7382732834822</v>
      </c>
    </row>
    <row r="80" spans="1:10" x14ac:dyDescent="0.25">
      <c r="A80" s="20"/>
      <c r="B80" s="21"/>
      <c r="C80" s="22">
        <v>84</v>
      </c>
      <c r="D80" s="23"/>
      <c r="E80" s="23">
        <f t="shared" si="3"/>
        <v>59.042985074626856</v>
      </c>
      <c r="F80" s="25"/>
      <c r="G80" s="40">
        <v>26158</v>
      </c>
      <c r="H80" s="41">
        <v>38</v>
      </c>
      <c r="I80" s="85">
        <f t="shared" si="4"/>
        <v>7204.5043267237661</v>
      </c>
      <c r="J80" s="25">
        <f t="shared" si="5"/>
        <v>5316.39786848944</v>
      </c>
    </row>
    <row r="81" spans="1:10" x14ac:dyDescent="0.25">
      <c r="A81" s="20"/>
      <c r="B81" s="21"/>
      <c r="C81" s="22">
        <v>85</v>
      </c>
      <c r="D81" s="23"/>
      <c r="E81" s="23">
        <f t="shared" si="3"/>
        <v>59.243283582089546</v>
      </c>
      <c r="F81" s="25"/>
      <c r="G81" s="40">
        <v>26158</v>
      </c>
      <c r="H81" s="41">
        <v>38</v>
      </c>
      <c r="I81" s="85">
        <f t="shared" si="4"/>
        <v>7180.274742649839</v>
      </c>
      <c r="J81" s="25">
        <f t="shared" si="5"/>
        <v>5298.4233995918676</v>
      </c>
    </row>
    <row r="82" spans="1:10" x14ac:dyDescent="0.25">
      <c r="A82" s="20"/>
      <c r="B82" s="21"/>
      <c r="C82" s="22">
        <v>86</v>
      </c>
      <c r="D82" s="23"/>
      <c r="E82" s="23">
        <f t="shared" si="3"/>
        <v>59.440895522388061</v>
      </c>
      <c r="F82" s="25"/>
      <c r="G82" s="40">
        <v>26158</v>
      </c>
      <c r="H82" s="41">
        <v>38</v>
      </c>
      <c r="I82" s="85">
        <f t="shared" si="4"/>
        <v>7156.5301681841247</v>
      </c>
      <c r="J82" s="25">
        <f t="shared" si="5"/>
        <v>5280.8087301069172</v>
      </c>
    </row>
    <row r="83" spans="1:10" x14ac:dyDescent="0.25">
      <c r="A83" s="20"/>
      <c r="B83" s="21"/>
      <c r="C83" s="22">
        <v>87</v>
      </c>
      <c r="D83" s="23"/>
      <c r="E83" s="23">
        <f t="shared" si="3"/>
        <v>59.635820895522386</v>
      </c>
      <c r="F83" s="25"/>
      <c r="G83" s="40">
        <v>26158</v>
      </c>
      <c r="H83" s="41">
        <v>38</v>
      </c>
      <c r="I83" s="85">
        <f t="shared" si="4"/>
        <v>7133.2625728301146</v>
      </c>
      <c r="J83" s="25">
        <f t="shared" si="5"/>
        <v>5263.5479026929625</v>
      </c>
    </row>
    <row r="84" spans="1:10" x14ac:dyDescent="0.25">
      <c r="A84" s="20"/>
      <c r="B84" s="21"/>
      <c r="C84" s="22">
        <v>88</v>
      </c>
      <c r="D84" s="23"/>
      <c r="E84" s="23">
        <f t="shared" si="3"/>
        <v>59.828059701492535</v>
      </c>
      <c r="F84" s="25"/>
      <c r="G84" s="40">
        <v>26158</v>
      </c>
      <c r="H84" s="41">
        <v>38</v>
      </c>
      <c r="I84" s="85">
        <f t="shared" si="4"/>
        <v>7110.4641599808419</v>
      </c>
      <c r="J84" s="25">
        <f t="shared" si="5"/>
        <v>5246.6351335169447</v>
      </c>
    </row>
    <row r="85" spans="1:10" x14ac:dyDescent="0.25">
      <c r="A85" s="32"/>
      <c r="B85" s="33"/>
      <c r="C85" s="22">
        <v>89</v>
      </c>
      <c r="D85" s="34"/>
      <c r="E85" s="23">
        <f t="shared" si="3"/>
        <v>60.017611940298501</v>
      </c>
      <c r="F85" s="25"/>
      <c r="G85" s="40">
        <v>26158</v>
      </c>
      <c r="H85" s="41">
        <v>38</v>
      </c>
      <c r="I85" s="85">
        <f t="shared" si="4"/>
        <v>7088.1273596307574</v>
      </c>
      <c r="J85" s="36">
        <f t="shared" si="5"/>
        <v>5230.0648068477421</v>
      </c>
    </row>
    <row r="86" spans="1:10" x14ac:dyDescent="0.25">
      <c r="A86" s="20"/>
      <c r="B86" s="21"/>
      <c r="C86" s="22">
        <v>90</v>
      </c>
      <c r="D86" s="23"/>
      <c r="E86" s="23">
        <f t="shared" si="3"/>
        <v>60.204477611940298</v>
      </c>
      <c r="F86" s="25"/>
      <c r="G86" s="40">
        <v>26158</v>
      </c>
      <c r="H86" s="41">
        <v>38</v>
      </c>
      <c r="I86" s="85">
        <f t="shared" si="4"/>
        <v>7066.2448213798752</v>
      </c>
      <c r="J86" s="25">
        <f t="shared" si="5"/>
        <v>5213.8314698663762</v>
      </c>
    </row>
    <row r="87" spans="1:10" x14ac:dyDescent="0.25">
      <c r="A87" s="20"/>
      <c r="B87" s="21"/>
      <c r="C87" s="22">
        <v>91</v>
      </c>
      <c r="D87" s="23"/>
      <c r="E87" s="23">
        <f t="shared" si="3"/>
        <v>60.388656716417906</v>
      </c>
      <c r="F87" s="25"/>
      <c r="G87" s="40">
        <v>26158</v>
      </c>
      <c r="H87" s="41">
        <v>38</v>
      </c>
      <c r="I87" s="85">
        <f t="shared" si="4"/>
        <v>7044.8094077171772</v>
      </c>
      <c r="J87" s="25">
        <f t="shared" si="5"/>
        <v>5197.9298276833651</v>
      </c>
    </row>
    <row r="88" spans="1:10" x14ac:dyDescent="0.25">
      <c r="A88" s="20"/>
      <c r="B88" s="21"/>
      <c r="C88" s="22">
        <v>92</v>
      </c>
      <c r="D88" s="23"/>
      <c r="E88" s="23">
        <f t="shared" si="3"/>
        <v>60.570149253731344</v>
      </c>
      <c r="F88" s="25"/>
      <c r="G88" s="40">
        <v>26158</v>
      </c>
      <c r="H88" s="41">
        <v>38</v>
      </c>
      <c r="I88" s="85">
        <f t="shared" si="4"/>
        <v>7023.8141875708443</v>
      </c>
      <c r="J88" s="25">
        <f t="shared" si="5"/>
        <v>5182.3547385540387</v>
      </c>
    </row>
    <row r="89" spans="1:10" x14ac:dyDescent="0.25">
      <c r="A89" s="20"/>
      <c r="B89" s="21"/>
      <c r="C89" s="22">
        <v>93</v>
      </c>
      <c r="D89" s="23"/>
      <c r="E89" s="23">
        <f t="shared" si="3"/>
        <v>60.7489552238806</v>
      </c>
      <c r="F89" s="25"/>
      <c r="G89" s="40">
        <v>26158</v>
      </c>
      <c r="H89" s="41">
        <v>38</v>
      </c>
      <c r="I89" s="85">
        <f t="shared" si="4"/>
        <v>7003.2524301136573</v>
      </c>
      <c r="J89" s="25">
        <f t="shared" si="5"/>
        <v>5167.1012092831279</v>
      </c>
    </row>
    <row r="90" spans="1:10" x14ac:dyDescent="0.25">
      <c r="A90" s="20"/>
      <c r="B90" s="21"/>
      <c r="C90" s="22">
        <v>94</v>
      </c>
      <c r="D90" s="23"/>
      <c r="E90" s="23">
        <f t="shared" si="3"/>
        <v>60.925074626865673</v>
      </c>
      <c r="F90" s="25"/>
      <c r="G90" s="40">
        <v>26158</v>
      </c>
      <c r="H90" s="41">
        <v>38</v>
      </c>
      <c r="I90" s="85">
        <f t="shared" si="4"/>
        <v>6983.1175988123423</v>
      </c>
      <c r="J90" s="25">
        <f t="shared" si="5"/>
        <v>5152.1643908103424</v>
      </c>
    </row>
    <row r="91" spans="1:10" x14ac:dyDescent="0.25">
      <c r="A91" s="20"/>
      <c r="B91" s="21"/>
      <c r="C91" s="22">
        <v>95</v>
      </c>
      <c r="D91" s="23"/>
      <c r="E91" s="23">
        <f t="shared" si="3"/>
        <v>61.098507462686563</v>
      </c>
      <c r="F91" s="25"/>
      <c r="G91" s="40">
        <v>26158</v>
      </c>
      <c r="H91" s="41">
        <v>38</v>
      </c>
      <c r="I91" s="85">
        <f t="shared" si="4"/>
        <v>6963.4033457103787</v>
      </c>
      <c r="J91" s="25">
        <f t="shared" si="5"/>
        <v>5137.539573969123</v>
      </c>
    </row>
    <row r="92" spans="1:10" x14ac:dyDescent="0.25">
      <c r="A92" s="20"/>
      <c r="B92" s="21"/>
      <c r="C92" s="22">
        <v>96</v>
      </c>
      <c r="D92" s="23"/>
      <c r="E92" s="23">
        <f t="shared" si="3"/>
        <v>61.269253731343277</v>
      </c>
      <c r="F92" s="25"/>
      <c r="G92" s="40">
        <v>26158</v>
      </c>
      <c r="H92" s="41">
        <v>38</v>
      </c>
      <c r="I92" s="85">
        <f t="shared" si="4"/>
        <v>6944.1035059341702</v>
      </c>
      <c r="J92" s="25">
        <f t="shared" si="5"/>
        <v>5123.2221854111049</v>
      </c>
    </row>
    <row r="93" spans="1:10" x14ac:dyDescent="0.25">
      <c r="A93" s="20"/>
      <c r="B93" s="21"/>
      <c r="C93" s="22">
        <v>97</v>
      </c>
      <c r="D93" s="23"/>
      <c r="E93" s="23">
        <f t="shared" si="3"/>
        <v>61.437313432835815</v>
      </c>
      <c r="F93" s="25"/>
      <c r="G93" s="40">
        <v>26158</v>
      </c>
      <c r="H93" s="41">
        <v>38</v>
      </c>
      <c r="I93" s="85">
        <f t="shared" si="4"/>
        <v>6925.2120924130904</v>
      </c>
      <c r="J93" s="25">
        <f t="shared" si="5"/>
        <v>5109.2077836892358</v>
      </c>
    </row>
    <row r="94" spans="1:10" x14ac:dyDescent="0.25">
      <c r="A94" s="20"/>
      <c r="B94" s="21"/>
      <c r="C94" s="22">
        <v>98</v>
      </c>
      <c r="D94" s="23"/>
      <c r="E94" s="23">
        <f t="shared" si="3"/>
        <v>61.602686567164177</v>
      </c>
      <c r="F94" s="25"/>
      <c r="G94" s="40">
        <v>26158</v>
      </c>
      <c r="H94" s="41">
        <v>38</v>
      </c>
      <c r="I94" s="85">
        <f t="shared" si="4"/>
        <v>6906.723290804337</v>
      </c>
      <c r="J94" s="25">
        <f t="shared" si="5"/>
        <v>5095.4920554928312</v>
      </c>
    </row>
    <row r="95" spans="1:10" x14ac:dyDescent="0.25">
      <c r="A95" s="20"/>
      <c r="B95" s="21"/>
      <c r="C95" s="22">
        <v>99</v>
      </c>
      <c r="D95" s="23"/>
      <c r="E95" s="23">
        <f t="shared" si="3"/>
        <v>61.76537313432835</v>
      </c>
      <c r="F95" s="25"/>
      <c r="G95" s="40">
        <v>26158</v>
      </c>
      <c r="H95" s="41">
        <v>38</v>
      </c>
      <c r="I95" s="85">
        <f t="shared" si="4"/>
        <v>6888.6314546139956</v>
      </c>
      <c r="J95" s="25">
        <f t="shared" si="5"/>
        <v>5082.0708120281861</v>
      </c>
    </row>
    <row r="96" spans="1:10" x14ac:dyDescent="0.25">
      <c r="A96" s="20"/>
      <c r="B96" s="21"/>
      <c r="C96" s="22">
        <v>100</v>
      </c>
      <c r="D96" s="23"/>
      <c r="E96" s="23">
        <f t="shared" si="3"/>
        <v>61.925373134328346</v>
      </c>
      <c r="F96" s="25"/>
      <c r="G96" s="40">
        <v>26158</v>
      </c>
      <c r="H96" s="41">
        <v>38</v>
      </c>
      <c r="I96" s="85">
        <f t="shared" si="4"/>
        <v>6870.9311005061472</v>
      </c>
      <c r="J96" s="25">
        <f t="shared" si="5"/>
        <v>5068.9399855386846</v>
      </c>
    </row>
    <row r="97" spans="1:10" x14ac:dyDescent="0.25">
      <c r="A97" s="20"/>
      <c r="B97" s="21"/>
      <c r="C97" s="22">
        <v>101</v>
      </c>
      <c r="D97" s="23"/>
      <c r="E97" s="23">
        <f t="shared" si="3"/>
        <v>62.082686567164174</v>
      </c>
      <c r="F97" s="25"/>
      <c r="G97" s="40">
        <v>26158</v>
      </c>
      <c r="H97" s="41">
        <v>38</v>
      </c>
      <c r="I97" s="85">
        <f t="shared" si="4"/>
        <v>6853.6169037922482</v>
      </c>
      <c r="J97" s="25">
        <f t="shared" si="5"/>
        <v>5056.095625958641</v>
      </c>
    </row>
    <row r="98" spans="1:10" x14ac:dyDescent="0.25">
      <c r="A98" s="20"/>
      <c r="B98" s="21"/>
      <c r="C98" s="22">
        <v>102</v>
      </c>
      <c r="D98" s="23"/>
      <c r="E98" s="23">
        <f t="shared" si="3"/>
        <v>62.237313432835812</v>
      </c>
      <c r="F98" s="25"/>
      <c r="G98" s="40">
        <v>26158</v>
      </c>
      <c r="H98" s="41">
        <v>38</v>
      </c>
      <c r="I98" s="85">
        <f t="shared" si="4"/>
        <v>6836.6836940933863</v>
      </c>
      <c r="J98" s="25">
        <f t="shared" si="5"/>
        <v>5043.5338976953899</v>
      </c>
    </row>
    <row r="99" spans="1:10" x14ac:dyDescent="0.25">
      <c r="A99" s="20"/>
      <c r="B99" s="21"/>
      <c r="C99" s="22">
        <v>103</v>
      </c>
      <c r="D99" s="23"/>
      <c r="E99" s="23">
        <f t="shared" si="3"/>
        <v>62.389253731343281</v>
      </c>
      <c r="F99" s="25"/>
      <c r="G99" s="40">
        <v>26158</v>
      </c>
      <c r="H99" s="41">
        <v>38</v>
      </c>
      <c r="I99" s="85">
        <f t="shared" si="4"/>
        <v>6820.1264511683994</v>
      </c>
      <c r="J99" s="25">
        <f t="shared" si="5"/>
        <v>5031.2510765344205</v>
      </c>
    </row>
    <row r="100" spans="1:10" x14ac:dyDescent="0.25">
      <c r="A100" s="20"/>
      <c r="B100" s="21"/>
      <c r="C100" s="22">
        <v>104</v>
      </c>
      <c r="D100" s="23"/>
      <c r="E100" s="23">
        <f t="shared" si="3"/>
        <v>62.53850746268656</v>
      </c>
      <c r="F100" s="25"/>
      <c r="G100" s="40">
        <v>26158</v>
      </c>
      <c r="H100" s="41">
        <v>38</v>
      </c>
      <c r="I100" s="85">
        <f t="shared" si="4"/>
        <v>6803.9403009011776</v>
      </c>
      <c r="J100" s="25">
        <f t="shared" si="5"/>
        <v>5019.2435466625939</v>
      </c>
    </row>
    <row r="101" spans="1:10" x14ac:dyDescent="0.25">
      <c r="A101" s="20"/>
      <c r="B101" s="21"/>
      <c r="C101" s="22">
        <v>105</v>
      </c>
      <c r="D101" s="23"/>
      <c r="E101" s="23">
        <f t="shared" si="3"/>
        <v>62.685074626865664</v>
      </c>
      <c r="F101" s="25"/>
      <c r="G101" s="40">
        <v>26158</v>
      </c>
      <c r="H101" s="41">
        <v>38</v>
      </c>
      <c r="I101" s="85">
        <f t="shared" si="4"/>
        <v>6788.1205114407503</v>
      </c>
      <c r="J101" s="25">
        <f t="shared" si="5"/>
        <v>5007.5077978047102</v>
      </c>
    </row>
    <row r="102" spans="1:10" x14ac:dyDescent="0.25">
      <c r="A102" s="20"/>
      <c r="B102" s="21"/>
      <c r="C102" s="22">
        <v>106</v>
      </c>
      <c r="D102" s="23"/>
      <c r="E102" s="23">
        <f t="shared" si="3"/>
        <v>62.828955223880591</v>
      </c>
      <c r="F102" s="25"/>
      <c r="G102" s="40">
        <v>26158</v>
      </c>
      <c r="H102" s="41">
        <v>38</v>
      </c>
      <c r="I102" s="85">
        <f t="shared" si="4"/>
        <v>6772.6624894881643</v>
      </c>
      <c r="J102" s="25">
        <f t="shared" si="5"/>
        <v>4996.0404224689637</v>
      </c>
    </row>
    <row r="103" spans="1:10" x14ac:dyDescent="0.25">
      <c r="A103" s="20"/>
      <c r="B103" s="21"/>
      <c r="C103" s="22">
        <v>107</v>
      </c>
      <c r="D103" s="23"/>
      <c r="E103" s="23">
        <f t="shared" si="3"/>
        <v>62.970149253731336</v>
      </c>
      <c r="F103" s="25"/>
      <c r="G103" s="40">
        <v>26158</v>
      </c>
      <c r="H103" s="41">
        <v>38</v>
      </c>
      <c r="I103" s="85">
        <f t="shared" si="4"/>
        <v>6757.561776724343</v>
      </c>
      <c r="J103" s="25">
        <f t="shared" si="5"/>
        <v>4984.8381132969898</v>
      </c>
    </row>
    <row r="104" spans="1:10" x14ac:dyDescent="0.25">
      <c r="A104" s="20"/>
      <c r="B104" s="21"/>
      <c r="C104" s="22">
        <v>108</v>
      </c>
      <c r="D104" s="23"/>
      <c r="E104" s="23">
        <f t="shared" si="3"/>
        <v>63.108656716417912</v>
      </c>
      <c r="F104" s="25"/>
      <c r="G104" s="40">
        <v>26158</v>
      </c>
      <c r="H104" s="41">
        <v>38</v>
      </c>
      <c r="I104" s="85">
        <f t="shared" si="4"/>
        <v>6742.8140463734671</v>
      </c>
      <c r="J104" s="25">
        <f t="shared" si="5"/>
        <v>4973.8976605144417</v>
      </c>
    </row>
    <row r="105" spans="1:10" x14ac:dyDescent="0.25">
      <c r="A105" s="20"/>
      <c r="B105" s="21"/>
      <c r="C105" s="22">
        <v>109</v>
      </c>
      <c r="D105" s="23"/>
      <c r="E105" s="23">
        <f t="shared" si="3"/>
        <v>63.244477611940297</v>
      </c>
      <c r="F105" s="25"/>
      <c r="G105" s="40">
        <v>26158</v>
      </c>
      <c r="H105" s="41">
        <v>38</v>
      </c>
      <c r="I105" s="85">
        <f t="shared" si="4"/>
        <v>6728.4150998966352</v>
      </c>
      <c r="J105" s="25">
        <f t="shared" si="5"/>
        <v>4963.2159494782154</v>
      </c>
    </row>
    <row r="106" spans="1:10" x14ac:dyDescent="0.25">
      <c r="A106" s="20"/>
      <c r="B106" s="21"/>
      <c r="C106" s="22">
        <v>110</v>
      </c>
      <c r="D106" s="23"/>
      <c r="E106" s="23">
        <f t="shared" si="3"/>
        <v>63.377611940298493</v>
      </c>
      <c r="F106" s="25"/>
      <c r="G106" s="40">
        <v>26158</v>
      </c>
      <c r="H106" s="41">
        <v>38</v>
      </c>
      <c r="I106" s="85">
        <f t="shared" si="4"/>
        <v>6714.360863810849</v>
      </c>
      <c r="J106" s="25">
        <f t="shared" si="5"/>
        <v>4952.7899583166527</v>
      </c>
    </row>
    <row r="107" spans="1:10" x14ac:dyDescent="0.25">
      <c r="A107" s="20"/>
      <c r="B107" s="21"/>
      <c r="C107" s="22">
        <v>111</v>
      </c>
      <c r="D107" s="23"/>
      <c r="E107" s="23">
        <f t="shared" si="3"/>
        <v>63.508059701492527</v>
      </c>
      <c r="F107" s="25"/>
      <c r="G107" s="40">
        <v>26158</v>
      </c>
      <c r="H107" s="41">
        <v>38</v>
      </c>
      <c r="I107" s="85">
        <f t="shared" si="4"/>
        <v>6700.6473866285642</v>
      </c>
      <c r="J107" s="25">
        <f t="shared" si="5"/>
        <v>4942.6167556591718</v>
      </c>
    </row>
    <row r="108" spans="1:10" x14ac:dyDescent="0.25">
      <c r="A108" s="20"/>
      <c r="B108" s="21"/>
      <c r="C108" s="22">
        <v>112</v>
      </c>
      <c r="D108" s="23"/>
      <c r="E108" s="23">
        <f t="shared" si="3"/>
        <v>63.635820895522386</v>
      </c>
      <c r="F108" s="25"/>
      <c r="G108" s="40">
        <v>26158</v>
      </c>
      <c r="H108" s="41">
        <v>38</v>
      </c>
      <c r="I108" s="85">
        <f t="shared" si="4"/>
        <v>6687.270835913313</v>
      </c>
      <c r="J108" s="25">
        <f t="shared" si="5"/>
        <v>4932.6934984520121</v>
      </c>
    </row>
    <row r="109" spans="1:10" x14ac:dyDescent="0.25">
      <c r="A109" s="20"/>
      <c r="B109" s="21"/>
      <c r="C109" s="22">
        <v>113</v>
      </c>
      <c r="D109" s="23"/>
      <c r="E109" s="23">
        <f t="shared" si="3"/>
        <v>63.760895522388054</v>
      </c>
      <c r="F109" s="25"/>
      <c r="G109" s="40">
        <v>26158</v>
      </c>
      <c r="H109" s="41">
        <v>38</v>
      </c>
      <c r="I109" s="85">
        <f t="shared" si="4"/>
        <v>6674.2274954470786</v>
      </c>
      <c r="J109" s="25">
        <f t="shared" si="5"/>
        <v>4923.0174298568827</v>
      </c>
    </row>
    <row r="110" spans="1:10" x14ac:dyDescent="0.25">
      <c r="A110" s="20"/>
      <c r="B110" s="21"/>
      <c r="C110" s="22">
        <v>114</v>
      </c>
      <c r="D110" s="23"/>
      <c r="E110" s="23">
        <f t="shared" si="3"/>
        <v>63.883283582089547</v>
      </c>
      <c r="F110" s="25"/>
      <c r="G110" s="40">
        <v>26158</v>
      </c>
      <c r="H110" s="41">
        <v>38</v>
      </c>
      <c r="I110" s="85">
        <f t="shared" si="4"/>
        <v>6661.5137625053158</v>
      </c>
      <c r="J110" s="25">
        <f t="shared" si="5"/>
        <v>4913.5858772294623</v>
      </c>
    </row>
    <row r="111" spans="1:10" x14ac:dyDescent="0.25">
      <c r="A111" s="20"/>
      <c r="B111" s="21"/>
      <c r="C111" s="22">
        <v>115</v>
      </c>
      <c r="D111" s="23"/>
      <c r="E111" s="23">
        <f t="shared" si="3"/>
        <v>64.002985074626864</v>
      </c>
      <c r="F111" s="25"/>
      <c r="G111" s="40">
        <v>26158</v>
      </c>
      <c r="H111" s="41">
        <v>38</v>
      </c>
      <c r="I111" s="85">
        <f t="shared" si="4"/>
        <v>6649.1261452357649</v>
      </c>
      <c r="J111" s="25">
        <f t="shared" si="5"/>
        <v>4904.3962501748993</v>
      </c>
    </row>
    <row r="112" spans="1:10" x14ac:dyDescent="0.25">
      <c r="A112" s="20"/>
      <c r="B112" s="21"/>
      <c r="C112" s="22">
        <v>116</v>
      </c>
      <c r="D112" s="23"/>
      <c r="E112" s="23">
        <f t="shared" si="3"/>
        <v>64.11999999999999</v>
      </c>
      <c r="F112" s="25"/>
      <c r="G112" s="40">
        <v>26158</v>
      </c>
      <c r="H112" s="41">
        <v>38</v>
      </c>
      <c r="I112" s="85">
        <f t="shared" si="4"/>
        <v>6637.0612601372441</v>
      </c>
      <c r="J112" s="25">
        <f t="shared" si="5"/>
        <v>4895.4460386774799</v>
      </c>
    </row>
    <row r="113" spans="1:10" x14ac:dyDescent="0.25">
      <c r="A113" s="20"/>
      <c r="B113" s="21"/>
      <c r="C113" s="22">
        <v>117</v>
      </c>
      <c r="D113" s="23"/>
      <c r="E113" s="23">
        <f t="shared" si="3"/>
        <v>64.234328358208955</v>
      </c>
      <c r="F113" s="25"/>
      <c r="G113" s="40">
        <v>26158</v>
      </c>
      <c r="H113" s="41">
        <v>38</v>
      </c>
      <c r="I113" s="85">
        <f t="shared" si="4"/>
        <v>6625.3158296349657</v>
      </c>
      <c r="J113" s="25">
        <f t="shared" si="5"/>
        <v>4886.732811301903</v>
      </c>
    </row>
    <row r="114" spans="1:10" x14ac:dyDescent="0.25">
      <c r="A114" s="20"/>
      <c r="B114" s="21"/>
      <c r="C114" s="22">
        <v>118</v>
      </c>
      <c r="D114" s="23"/>
      <c r="E114" s="23">
        <f t="shared" si="3"/>
        <v>64.345970149253731</v>
      </c>
      <c r="F114" s="25"/>
      <c r="G114" s="40">
        <v>26158</v>
      </c>
      <c r="H114" s="41">
        <v>38</v>
      </c>
      <c r="I114" s="85">
        <f t="shared" si="4"/>
        <v>6613.8866797489327</v>
      </c>
      <c r="J114" s="25">
        <f t="shared" si="5"/>
        <v>4878.2542134635987</v>
      </c>
    </row>
    <row r="115" spans="1:10" x14ac:dyDescent="0.25">
      <c r="A115" s="20"/>
      <c r="B115" s="21"/>
      <c r="C115" s="22">
        <v>119</v>
      </c>
      <c r="D115" s="23"/>
      <c r="E115" s="23">
        <f t="shared" si="3"/>
        <v>64.454925373134316</v>
      </c>
      <c r="F115" s="25"/>
      <c r="G115" s="40">
        <v>26158</v>
      </c>
      <c r="H115" s="41">
        <v>38</v>
      </c>
      <c r="I115" s="85">
        <f t="shared" si="4"/>
        <v>6602.7707378522091</v>
      </c>
      <c r="J115" s="25">
        <f t="shared" si="5"/>
        <v>4870.0079657657334</v>
      </c>
    </row>
    <row r="116" spans="1:10" x14ac:dyDescent="0.25">
      <c r="A116" s="20"/>
      <c r="B116" s="21"/>
      <c r="C116" s="22">
        <v>120</v>
      </c>
      <c r="D116" s="23"/>
      <c r="E116" s="23">
        <f t="shared" si="3"/>
        <v>64.561194029850739</v>
      </c>
      <c r="F116" s="25"/>
      <c r="G116" s="40">
        <v>26158</v>
      </c>
      <c r="H116" s="41">
        <v>38</v>
      </c>
      <c r="I116" s="85">
        <f t="shared" si="4"/>
        <v>6591.9650305160003</v>
      </c>
      <c r="J116" s="25">
        <f t="shared" si="5"/>
        <v>4861.9918624005932</v>
      </c>
    </row>
    <row r="117" spans="1:10" x14ac:dyDescent="0.25">
      <c r="A117" s="20"/>
      <c r="B117" s="21"/>
      <c r="C117" s="22">
        <v>121</v>
      </c>
      <c r="D117" s="23"/>
      <c r="E117" s="23">
        <f t="shared" si="3"/>
        <v>64.664776119402987</v>
      </c>
      <c r="F117" s="25"/>
      <c r="G117" s="40">
        <v>26158</v>
      </c>
      <c r="H117" s="41">
        <v>38</v>
      </c>
      <c r="I117" s="85">
        <f t="shared" si="4"/>
        <v>6581.4666814386019</v>
      </c>
      <c r="J117" s="25">
        <f t="shared" si="5"/>
        <v>4854.2037696132056</v>
      </c>
    </row>
    <row r="118" spans="1:10" x14ac:dyDescent="0.25">
      <c r="A118" s="20"/>
      <c r="B118" s="21"/>
      <c r="C118" s="22">
        <v>122</v>
      </c>
      <c r="D118" s="23"/>
      <c r="E118" s="23">
        <f t="shared" si="3"/>
        <v>64.765671641791045</v>
      </c>
      <c r="F118" s="25"/>
      <c r="G118" s="40">
        <v>26158</v>
      </c>
      <c r="H118" s="41">
        <v>38</v>
      </c>
      <c r="I118" s="85">
        <f t="shared" si="4"/>
        <v>6571.2729094554425</v>
      </c>
      <c r="J118" s="25">
        <f t="shared" si="5"/>
        <v>4846.6416242251053</v>
      </c>
    </row>
    <row r="119" spans="1:10" x14ac:dyDescent="0.25">
      <c r="A119" s="20"/>
      <c r="B119" s="21"/>
      <c r="C119" s="22">
        <v>123</v>
      </c>
      <c r="D119" s="23"/>
      <c r="E119" s="23">
        <f t="shared" si="3"/>
        <v>64.863880597014912</v>
      </c>
      <c r="F119" s="25"/>
      <c r="G119" s="40">
        <v>26158</v>
      </c>
      <c r="H119" s="41">
        <v>38</v>
      </c>
      <c r="I119" s="85">
        <f t="shared" si="4"/>
        <v>6561.3810266275204</v>
      </c>
      <c r="J119" s="25">
        <f t="shared" si="5"/>
        <v>4839.3034322162612</v>
      </c>
    </row>
    <row r="120" spans="1:10" x14ac:dyDescent="0.25">
      <c r="A120" s="20"/>
      <c r="B120" s="21"/>
      <c r="C120" s="22">
        <v>124</v>
      </c>
      <c r="D120" s="23"/>
      <c r="E120" s="23">
        <f t="shared" si="3"/>
        <v>64.959402985074618</v>
      </c>
      <c r="F120" s="25"/>
      <c r="G120" s="40">
        <v>26158</v>
      </c>
      <c r="H120" s="41">
        <v>38</v>
      </c>
      <c r="I120" s="85">
        <f t="shared" si="4"/>
        <v>6551.7884364057481</v>
      </c>
      <c r="J120" s="25">
        <f t="shared" si="5"/>
        <v>4832.1872673633134</v>
      </c>
    </row>
    <row r="121" spans="1:10" x14ac:dyDescent="0.25">
      <c r="A121" s="20"/>
      <c r="B121" s="21"/>
      <c r="C121" s="22">
        <v>125</v>
      </c>
      <c r="D121" s="23"/>
      <c r="E121" s="23">
        <f t="shared" si="3"/>
        <v>65.052238805970148</v>
      </c>
      <c r="F121" s="25"/>
      <c r="G121" s="40">
        <v>26158</v>
      </c>
      <c r="H121" s="41">
        <v>38</v>
      </c>
      <c r="I121" s="85">
        <f t="shared" si="4"/>
        <v>6542.4926318687631</v>
      </c>
      <c r="J121" s="25">
        <f t="shared" si="5"/>
        <v>4825.291269932316</v>
      </c>
    </row>
    <row r="122" spans="1:10" x14ac:dyDescent="0.25">
      <c r="A122" s="20"/>
      <c r="B122" s="21"/>
      <c r="C122" s="22">
        <v>126</v>
      </c>
      <c r="D122" s="23"/>
      <c r="E122" s="23">
        <f t="shared" si="3"/>
        <v>65.142388059701474</v>
      </c>
      <c r="F122" s="25"/>
      <c r="G122" s="40">
        <v>26158</v>
      </c>
      <c r="H122" s="41">
        <v>38</v>
      </c>
      <c r="I122" s="85">
        <f t="shared" si="4"/>
        <v>6533.4911940319053</v>
      </c>
      <c r="J122" s="25">
        <f t="shared" si="5"/>
        <v>4818.6136454242614</v>
      </c>
    </row>
    <row r="123" spans="1:10" x14ac:dyDescent="0.25">
      <c r="A123" s="20"/>
      <c r="B123" s="21"/>
      <c r="C123" s="22">
        <v>127</v>
      </c>
      <c r="D123" s="23"/>
      <c r="E123" s="23">
        <f t="shared" si="3"/>
        <v>65.229850746268653</v>
      </c>
      <c r="F123" s="25"/>
      <c r="G123" s="40">
        <v>26158</v>
      </c>
      <c r="H123" s="41">
        <v>38</v>
      </c>
      <c r="I123" s="85">
        <f t="shared" si="4"/>
        <v>6524.7817902251518</v>
      </c>
      <c r="J123" s="25">
        <f t="shared" si="5"/>
        <v>4812.152663371774</v>
      </c>
    </row>
    <row r="124" spans="1:10" x14ac:dyDescent="0.25">
      <c r="A124" s="20"/>
      <c r="B124" s="21"/>
      <c r="C124" s="22">
        <v>128</v>
      </c>
      <c r="D124" s="23"/>
      <c r="E124" s="23">
        <f t="shared" si="3"/>
        <v>65.314626865671642</v>
      </c>
      <c r="F124" s="25"/>
      <c r="G124" s="40">
        <v>26158</v>
      </c>
      <c r="H124" s="41">
        <v>38</v>
      </c>
      <c r="I124" s="85">
        <f t="shared" si="4"/>
        <v>6516.3621725379799</v>
      </c>
      <c r="J124" s="25">
        <f t="shared" si="5"/>
        <v>4805.9066561854443</v>
      </c>
    </row>
    <row r="125" spans="1:10" x14ac:dyDescent="0.25">
      <c r="A125" s="20"/>
      <c r="B125" s="21"/>
      <c r="C125" s="22">
        <v>129</v>
      </c>
      <c r="D125" s="23"/>
      <c r="E125" s="23">
        <f t="shared" si="3"/>
        <v>65.39671641791044</v>
      </c>
      <c r="F125" s="25"/>
      <c r="G125" s="40">
        <v>26158</v>
      </c>
      <c r="H125" s="41">
        <v>38</v>
      </c>
      <c r="I125" s="85">
        <f t="shared" si="4"/>
        <v>6508.230176329088</v>
      </c>
      <c r="J125" s="25">
        <f t="shared" si="5"/>
        <v>4799.8740180482837</v>
      </c>
    </row>
    <row r="126" spans="1:10" x14ac:dyDescent="0.25">
      <c r="A126" s="20"/>
      <c r="B126" s="21"/>
      <c r="C126" s="22">
        <v>130</v>
      </c>
      <c r="D126" s="23"/>
      <c r="E126" s="23">
        <f t="shared" si="3"/>
        <v>65.476119402985077</v>
      </c>
      <c r="F126" s="25"/>
      <c r="G126" s="40">
        <v>26158</v>
      </c>
      <c r="H126" s="41">
        <v>38</v>
      </c>
      <c r="I126" s="85">
        <f t="shared" si="4"/>
        <v>6500.3837187991521</v>
      </c>
      <c r="J126" s="25">
        <f t="shared" si="5"/>
        <v>4794.0532038569372</v>
      </c>
    </row>
    <row r="127" spans="1:10" x14ac:dyDescent="0.25">
      <c r="A127" s="20"/>
      <c r="B127" s="21"/>
      <c r="C127" s="22">
        <v>131</v>
      </c>
      <c r="D127" s="23"/>
      <c r="E127" s="23">
        <f t="shared" si="3"/>
        <v>65.552835820895524</v>
      </c>
      <c r="F127" s="25"/>
      <c r="G127" s="40">
        <v>26158</v>
      </c>
      <c r="H127" s="41">
        <v>38</v>
      </c>
      <c r="I127" s="85">
        <f t="shared" si="4"/>
        <v>6492.8207976247941</v>
      </c>
      <c r="J127" s="25">
        <f t="shared" si="5"/>
        <v>4788.4427282083034</v>
      </c>
    </row>
    <row r="128" spans="1:10" x14ac:dyDescent="0.25">
      <c r="A128" s="20"/>
      <c r="B128" s="21"/>
      <c r="C128" s="22">
        <v>132</v>
      </c>
      <c r="D128" s="23"/>
      <c r="E128" s="23">
        <f t="shared" si="3"/>
        <v>65.626865671641781</v>
      </c>
      <c r="F128" s="25"/>
      <c r="G128" s="40">
        <v>26158</v>
      </c>
      <c r="H128" s="41">
        <v>38</v>
      </c>
      <c r="I128" s="85">
        <f t="shared" si="4"/>
        <v>6485.5394896520365</v>
      </c>
      <c r="J128" s="25">
        <f t="shared" si="5"/>
        <v>4783.041164430294</v>
      </c>
    </row>
    <row r="129" spans="1:10" x14ac:dyDescent="0.25">
      <c r="A129" s="20"/>
      <c r="B129" s="21"/>
      <c r="C129" s="22">
        <v>133</v>
      </c>
      <c r="D129" s="23"/>
      <c r="E129" s="23">
        <f t="shared" si="3"/>
        <v>65.698208955223876</v>
      </c>
      <c r="F129" s="25"/>
      <c r="G129" s="40">
        <v>26158</v>
      </c>
      <c r="H129" s="41">
        <v>38</v>
      </c>
      <c r="I129" s="85">
        <f t="shared" si="4"/>
        <v>6478.5379496476435</v>
      </c>
      <c r="J129" s="25">
        <f t="shared" si="5"/>
        <v>4777.847143655521</v>
      </c>
    </row>
    <row r="130" spans="1:10" x14ac:dyDescent="0.25">
      <c r="A130" s="20"/>
      <c r="B130" s="21"/>
      <c r="C130" s="22">
        <v>134</v>
      </c>
      <c r="D130" s="23"/>
      <c r="E130" s="23">
        <f t="shared" si="3"/>
        <v>65.766865671641781</v>
      </c>
      <c r="F130" s="25"/>
      <c r="G130" s="40">
        <v>26158</v>
      </c>
      <c r="H130" s="41">
        <v>38</v>
      </c>
      <c r="I130" s="85">
        <f t="shared" si="4"/>
        <v>6471.814409106797</v>
      </c>
      <c r="J130" s="25">
        <f t="shared" si="5"/>
        <v>4772.8593539367921</v>
      </c>
    </row>
    <row r="131" spans="1:10" x14ac:dyDescent="0.25">
      <c r="A131" s="20"/>
      <c r="B131" s="21"/>
      <c r="C131" s="22">
        <v>135</v>
      </c>
      <c r="D131" s="23"/>
      <c r="E131" s="23">
        <f t="shared" si="3"/>
        <v>65.832835820895525</v>
      </c>
      <c r="F131" s="25"/>
      <c r="G131" s="40">
        <v>26158</v>
      </c>
      <c r="H131" s="41">
        <v>38</v>
      </c>
      <c r="I131" s="85">
        <f t="shared" si="4"/>
        <v>6465.3671751156262</v>
      </c>
      <c r="J131" s="25">
        <f t="shared" si="5"/>
        <v>4768.0765394032824</v>
      </c>
    </row>
    <row r="132" spans="1:10" x14ac:dyDescent="0.25">
      <c r="A132" s="20"/>
      <c r="B132" s="21"/>
      <c r="C132" s="22">
        <v>136</v>
      </c>
      <c r="D132" s="23"/>
      <c r="E132" s="23">
        <f t="shared" si="3"/>
        <v>65.896119402985065</v>
      </c>
      <c r="F132" s="25"/>
      <c r="G132" s="40">
        <v>26158</v>
      </c>
      <c r="H132" s="41">
        <v>38</v>
      </c>
      <c r="I132" s="85">
        <f t="shared" si="4"/>
        <v>6459.1946292672337</v>
      </c>
      <c r="J132" s="25">
        <f t="shared" si="5"/>
        <v>4763.4974994564036</v>
      </c>
    </row>
    <row r="133" spans="1:10" x14ac:dyDescent="0.25">
      <c r="A133" s="20"/>
      <c r="B133" s="21"/>
      <c r="C133" s="22">
        <v>137</v>
      </c>
      <c r="D133" s="23"/>
      <c r="E133" s="23">
        <f t="shared" si="3"/>
        <v>65.956716417910442</v>
      </c>
      <c r="F133" s="25"/>
      <c r="G133" s="40">
        <v>26158</v>
      </c>
      <c r="H133" s="41">
        <v>38</v>
      </c>
      <c r="I133" s="85">
        <f t="shared" si="4"/>
        <v>6453.295226629858</v>
      </c>
      <c r="J133" s="25">
        <f t="shared" si="5"/>
        <v>4759.1210880043454</v>
      </c>
    </row>
    <row r="134" spans="1:10" x14ac:dyDescent="0.25">
      <c r="A134" s="20"/>
      <c r="B134" s="21"/>
      <c r="C134" s="22">
        <v>138</v>
      </c>
      <c r="D134" s="23"/>
      <c r="E134" s="23">
        <f t="shared" si="3"/>
        <v>66.01462686567163</v>
      </c>
      <c r="F134" s="25"/>
      <c r="G134" s="40">
        <v>26158</v>
      </c>
      <c r="H134" s="41">
        <v>38</v>
      </c>
      <c r="I134" s="85">
        <f t="shared" si="4"/>
        <v>6447.667494765974</v>
      </c>
      <c r="J134" s="25">
        <f t="shared" si="5"/>
        <v>4754.9462127344013</v>
      </c>
    </row>
    <row r="135" spans="1:10" x14ac:dyDescent="0.25">
      <c r="A135" s="20"/>
      <c r="B135" s="21"/>
      <c r="C135" s="22">
        <v>139</v>
      </c>
      <c r="D135" s="23"/>
      <c r="E135" s="23">
        <f t="shared" si="3"/>
        <v>66.069850746268642</v>
      </c>
      <c r="F135" s="25"/>
      <c r="G135" s="40">
        <v>26158</v>
      </c>
      <c r="H135" s="41">
        <v>38</v>
      </c>
      <c r="I135" s="85">
        <f t="shared" si="4"/>
        <v>6442.3100328011078</v>
      </c>
      <c r="J135" s="25">
        <f t="shared" si="5"/>
        <v>4750.9718344221865</v>
      </c>
    </row>
    <row r="136" spans="1:10" x14ac:dyDescent="0.25">
      <c r="A136" s="20"/>
      <c r="B136" s="21"/>
      <c r="C136" s="22">
        <v>140</v>
      </c>
      <c r="D136" s="23"/>
      <c r="E136" s="23">
        <f t="shared" si="3"/>
        <v>66.122388059701493</v>
      </c>
      <c r="F136" s="25"/>
      <c r="G136" s="40">
        <v>26158</v>
      </c>
      <c r="H136" s="41">
        <v>38</v>
      </c>
      <c r="I136" s="85">
        <f t="shared" si="4"/>
        <v>6437.2215105412861</v>
      </c>
      <c r="J136" s="25">
        <f t="shared" si="5"/>
        <v>4747.1969662769179</v>
      </c>
    </row>
    <row r="137" spans="1:10" x14ac:dyDescent="0.25">
      <c r="A137" s="20"/>
      <c r="B137" s="21"/>
      <c r="C137" s="22">
        <v>141</v>
      </c>
      <c r="D137" s="23"/>
      <c r="E137" s="23">
        <f t="shared" si="3"/>
        <v>66.172238805970139</v>
      </c>
      <c r="F137" s="25"/>
      <c r="G137" s="40">
        <v>26158</v>
      </c>
      <c r="H137" s="41">
        <v>38</v>
      </c>
      <c r="I137" s="85">
        <f t="shared" si="4"/>
        <v>6432.4006676380513</v>
      </c>
      <c r="J137" s="25">
        <f t="shared" si="5"/>
        <v>4743.620673321996</v>
      </c>
    </row>
    <row r="138" spans="1:10" x14ac:dyDescent="0.25">
      <c r="A138" s="20"/>
      <c r="B138" s="21"/>
      <c r="C138" s="22">
        <v>142</v>
      </c>
      <c r="D138" s="23"/>
      <c r="E138" s="23">
        <f t="shared" ref="E138:E155" si="6">(-0.0009*POWER(C138,2)+0.2863*C138+21.86)/0.67</f>
        <v>66.219402985074623</v>
      </c>
      <c r="F138" s="25"/>
      <c r="G138" s="40">
        <v>26158</v>
      </c>
      <c r="H138" s="41">
        <v>38</v>
      </c>
      <c r="I138" s="85">
        <f t="shared" ref="I138:I155" si="7">12*1.348*(1/E138*G138)+H138</f>
        <v>6427.8463128000558</v>
      </c>
      <c r="J138" s="25">
        <f t="shared" ref="J138:J155" si="8">12*(1/E138*G138)</f>
        <v>4740.2420718101293</v>
      </c>
    </row>
    <row r="139" spans="1:10" x14ac:dyDescent="0.25">
      <c r="A139" s="20"/>
      <c r="B139" s="21"/>
      <c r="C139" s="22">
        <v>143</v>
      </c>
      <c r="D139" s="23"/>
      <c r="E139" s="23">
        <f t="shared" si="6"/>
        <v>66.263880597014918</v>
      </c>
      <c r="F139" s="25"/>
      <c r="G139" s="40">
        <v>26158</v>
      </c>
      <c r="H139" s="41">
        <v>38</v>
      </c>
      <c r="I139" s="85">
        <f t="shared" si="7"/>
        <v>6423.5573230503114</v>
      </c>
      <c r="J139" s="25">
        <f t="shared" si="8"/>
        <v>4737.0603286723372</v>
      </c>
    </row>
    <row r="140" spans="1:10" x14ac:dyDescent="0.25">
      <c r="A140" s="20"/>
      <c r="B140" s="21"/>
      <c r="C140" s="22">
        <v>144</v>
      </c>
      <c r="D140" s="23"/>
      <c r="E140" s="23">
        <f t="shared" si="6"/>
        <v>66.305671641791037</v>
      </c>
      <c r="F140" s="25"/>
      <c r="G140" s="40">
        <v>26158</v>
      </c>
      <c r="H140" s="41">
        <v>38</v>
      </c>
      <c r="I140" s="85">
        <f t="shared" si="7"/>
        <v>6419.5326430282194</v>
      </c>
      <c r="J140" s="25">
        <f t="shared" si="8"/>
        <v>4734.0746610001625</v>
      </c>
    </row>
    <row r="141" spans="1:10" x14ac:dyDescent="0.25">
      <c r="A141" s="20"/>
      <c r="B141" s="21"/>
      <c r="C141" s="22">
        <v>145</v>
      </c>
      <c r="D141" s="23"/>
      <c r="E141" s="23">
        <f t="shared" si="6"/>
        <v>66.344776119402979</v>
      </c>
      <c r="F141" s="25"/>
      <c r="G141" s="40">
        <v>26158</v>
      </c>
      <c r="H141" s="41">
        <v>38</v>
      </c>
      <c r="I141" s="85">
        <f t="shared" si="7"/>
        <v>6415.7712843355621</v>
      </c>
      <c r="J141" s="25">
        <f t="shared" si="8"/>
        <v>4731.2843355605055</v>
      </c>
    </row>
    <row r="142" spans="1:10" x14ac:dyDescent="0.25">
      <c r="A142" s="20"/>
      <c r="B142" s="21"/>
      <c r="C142" s="22">
        <v>146</v>
      </c>
      <c r="D142" s="23"/>
      <c r="E142" s="23">
        <f t="shared" si="6"/>
        <v>66.381194029850732</v>
      </c>
      <c r="F142" s="25"/>
      <c r="G142" s="40">
        <v>26158</v>
      </c>
      <c r="H142" s="41">
        <v>38</v>
      </c>
      <c r="I142" s="85">
        <f t="shared" si="7"/>
        <v>6412.2723249256915</v>
      </c>
      <c r="J142" s="25">
        <f t="shared" si="8"/>
        <v>4728.6886683425</v>
      </c>
    </row>
    <row r="143" spans="1:10" x14ac:dyDescent="0.25">
      <c r="A143" s="20"/>
      <c r="B143" s="21"/>
      <c r="C143" s="22">
        <v>147</v>
      </c>
      <c r="D143" s="23"/>
      <c r="E143" s="23">
        <f t="shared" si="6"/>
        <v>66.414925373134338</v>
      </c>
      <c r="F143" s="25"/>
      <c r="G143" s="40">
        <v>26158</v>
      </c>
      <c r="H143" s="41">
        <v>38</v>
      </c>
      <c r="I143" s="85">
        <f t="shared" si="7"/>
        <v>6409.0349085352145</v>
      </c>
      <c r="J143" s="25">
        <f t="shared" si="8"/>
        <v>4726.287024135916</v>
      </c>
    </row>
    <row r="144" spans="1:10" x14ac:dyDescent="0.25">
      <c r="A144" s="20"/>
      <c r="B144" s="21"/>
      <c r="C144" s="22">
        <v>148</v>
      </c>
      <c r="D144" s="23"/>
      <c r="E144" s="23">
        <f t="shared" si="6"/>
        <v>66.445970149253725</v>
      </c>
      <c r="F144" s="25"/>
      <c r="G144" s="40">
        <v>26158</v>
      </c>
      <c r="H144" s="41">
        <v>38</v>
      </c>
      <c r="I144" s="85">
        <f t="shared" si="7"/>
        <v>6406.0582441575261</v>
      </c>
      <c r="J144" s="25">
        <f t="shared" si="8"/>
        <v>4724.0788161405972</v>
      </c>
    </row>
    <row r="145" spans="1:10" x14ac:dyDescent="0.25">
      <c r="A145" s="20"/>
      <c r="B145" s="21"/>
      <c r="C145" s="22">
        <v>149</v>
      </c>
      <c r="D145" s="23"/>
      <c r="E145" s="23">
        <f t="shared" si="6"/>
        <v>66.474328358208965</v>
      </c>
      <c r="F145" s="25"/>
      <c r="G145" s="40">
        <v>26158</v>
      </c>
      <c r="H145" s="41">
        <v>38</v>
      </c>
      <c r="I145" s="85">
        <f t="shared" si="7"/>
        <v>6403.3416055575262</v>
      </c>
      <c r="J145" s="25">
        <f t="shared" si="8"/>
        <v>4722.063505606473</v>
      </c>
    </row>
    <row r="146" spans="1:10" x14ac:dyDescent="0.25">
      <c r="A146" s="20"/>
      <c r="B146" s="21"/>
      <c r="C146" s="22">
        <v>150</v>
      </c>
      <c r="D146" s="23"/>
      <c r="E146" s="23">
        <f t="shared" si="6"/>
        <v>66.5</v>
      </c>
      <c r="F146" s="25"/>
      <c r="G146" s="40">
        <v>26158</v>
      </c>
      <c r="H146" s="41">
        <v>38</v>
      </c>
      <c r="I146" s="85">
        <f t="shared" si="7"/>
        <v>6400.884330827068</v>
      </c>
      <c r="J146" s="25">
        <f t="shared" si="8"/>
        <v>4720.2406015037595</v>
      </c>
    </row>
    <row r="147" spans="1:10" x14ac:dyDescent="0.25">
      <c r="A147" s="20"/>
      <c r="B147" s="21"/>
      <c r="C147" s="22">
        <v>151</v>
      </c>
      <c r="D147" s="23"/>
      <c r="E147" s="23">
        <f t="shared" si="6"/>
        <v>66.522985074626845</v>
      </c>
      <c r="F147" s="25"/>
      <c r="G147" s="40">
        <v>26158</v>
      </c>
      <c r="H147" s="41">
        <v>38</v>
      </c>
      <c r="I147" s="85">
        <f t="shared" si="7"/>
        <v>6398.6858219805099</v>
      </c>
      <c r="J147" s="25">
        <f t="shared" si="8"/>
        <v>4718.60966022293</v>
      </c>
    </row>
    <row r="148" spans="1:10" x14ac:dyDescent="0.25">
      <c r="A148" s="20"/>
      <c r="B148" s="21"/>
      <c r="C148" s="22">
        <v>152</v>
      </c>
      <c r="D148" s="23"/>
      <c r="E148" s="23">
        <f t="shared" si="6"/>
        <v>66.543283582089558</v>
      </c>
      <c r="F148" s="25"/>
      <c r="G148" s="40">
        <v>26158</v>
      </c>
      <c r="H148" s="41">
        <v>38</v>
      </c>
      <c r="I148" s="85">
        <f t="shared" si="7"/>
        <v>6396.7455445899877</v>
      </c>
      <c r="J148" s="25">
        <f t="shared" si="8"/>
        <v>4717.1702853041443</v>
      </c>
    </row>
    <row r="149" spans="1:10" x14ac:dyDescent="0.25">
      <c r="A149" s="20"/>
      <c r="B149" s="21"/>
      <c r="C149" s="22">
        <v>153</v>
      </c>
      <c r="D149" s="23"/>
      <c r="E149" s="23">
        <f t="shared" si="6"/>
        <v>66.560895522388051</v>
      </c>
      <c r="F149" s="25"/>
      <c r="G149" s="40">
        <v>26158</v>
      </c>
      <c r="H149" s="41">
        <v>38</v>
      </c>
      <c r="I149" s="85">
        <f t="shared" si="7"/>
        <v>6395.0630274599871</v>
      </c>
      <c r="J149" s="25">
        <f t="shared" si="8"/>
        <v>4715.9221271958359</v>
      </c>
    </row>
    <row r="150" spans="1:10" x14ac:dyDescent="0.25">
      <c r="A150" s="20"/>
      <c r="B150" s="21"/>
      <c r="C150" s="22">
        <v>154</v>
      </c>
      <c r="D150" s="23"/>
      <c r="E150" s="23">
        <f t="shared" si="6"/>
        <v>66.575820895522384</v>
      </c>
      <c r="F150" s="25"/>
      <c r="G150" s="40">
        <v>26158</v>
      </c>
      <c r="H150" s="41">
        <v>38</v>
      </c>
      <c r="I150" s="85">
        <f t="shared" si="7"/>
        <v>6393.6378623407736</v>
      </c>
      <c r="J150" s="25">
        <f t="shared" si="8"/>
        <v>4714.8648830421162</v>
      </c>
    </row>
    <row r="151" spans="1:10" x14ac:dyDescent="0.25">
      <c r="A151" s="20"/>
      <c r="B151" s="21"/>
      <c r="C151" s="22">
        <v>155</v>
      </c>
      <c r="D151" s="23"/>
      <c r="E151" s="23">
        <f t="shared" si="6"/>
        <v>66.58805970149254</v>
      </c>
      <c r="F151" s="25"/>
      <c r="G151" s="40">
        <v>26158</v>
      </c>
      <c r="H151" s="41">
        <v>38</v>
      </c>
      <c r="I151" s="85">
        <f t="shared" si="7"/>
        <v>6392.4697036804591</v>
      </c>
      <c r="J151" s="25">
        <f t="shared" si="8"/>
        <v>4713.9982964988558</v>
      </c>
    </row>
    <row r="152" spans="1:10" x14ac:dyDescent="0.25">
      <c r="A152" s="20"/>
      <c r="B152" s="21"/>
      <c r="C152" s="22">
        <v>156</v>
      </c>
      <c r="D152" s="23"/>
      <c r="E152" s="23">
        <f t="shared" si="6"/>
        <v>66.597611940298492</v>
      </c>
      <c r="F152" s="25"/>
      <c r="G152" s="40">
        <v>26158</v>
      </c>
      <c r="H152" s="41">
        <v>38</v>
      </c>
      <c r="I152" s="85">
        <f t="shared" si="7"/>
        <v>6391.558268415346</v>
      </c>
      <c r="J152" s="25">
        <f t="shared" si="8"/>
        <v>4713.3221575781499</v>
      </c>
    </row>
    <row r="153" spans="1:10" x14ac:dyDescent="0.25">
      <c r="A153" s="20"/>
      <c r="B153" s="21"/>
      <c r="C153" s="22">
        <v>157</v>
      </c>
      <c r="D153" s="23"/>
      <c r="E153" s="23">
        <f t="shared" si="6"/>
        <v>66.604477611940297</v>
      </c>
      <c r="F153" s="25"/>
      <c r="G153" s="40">
        <v>26158</v>
      </c>
      <c r="H153" s="41">
        <v>38</v>
      </c>
      <c r="I153" s="85">
        <f t="shared" si="7"/>
        <v>6390.9033357983208</v>
      </c>
      <c r="J153" s="25">
        <f t="shared" si="8"/>
        <v>4712.8363025210092</v>
      </c>
    </row>
    <row r="154" spans="1:10" x14ac:dyDescent="0.25">
      <c r="A154" s="20"/>
      <c r="B154" s="21"/>
      <c r="C154" s="22">
        <v>158</v>
      </c>
      <c r="D154" s="23"/>
      <c r="E154" s="23">
        <f t="shared" si="6"/>
        <v>66.608656716417897</v>
      </c>
      <c r="F154" s="25"/>
      <c r="G154" s="40">
        <v>26158</v>
      </c>
      <c r="H154" s="41">
        <v>38</v>
      </c>
      <c r="I154" s="85">
        <f t="shared" si="7"/>
        <v>6390.5047472651595</v>
      </c>
      <c r="J154" s="25">
        <f t="shared" si="8"/>
        <v>4712.5406136981892</v>
      </c>
    </row>
    <row r="155" spans="1:10" ht="13.8" thickBot="1" x14ac:dyDescent="0.3">
      <c r="A155" s="26"/>
      <c r="B155" s="27"/>
      <c r="C155" s="28">
        <v>159</v>
      </c>
      <c r="D155" s="29"/>
      <c r="E155" s="29">
        <f t="shared" si="6"/>
        <v>66.610149253731336</v>
      </c>
      <c r="F155" s="31"/>
      <c r="G155" s="44">
        <v>26158</v>
      </c>
      <c r="H155" s="47">
        <v>38</v>
      </c>
      <c r="I155" s="86">
        <f t="shared" si="7"/>
        <v>6390.3624063385096</v>
      </c>
      <c r="J155" s="31">
        <f t="shared" si="8"/>
        <v>4712.4350195389534</v>
      </c>
    </row>
  </sheetData>
  <customSheetViews>
    <customSheetView guid="{9CAAA60C-106D-4F8E-A81F-95CFD06AFDD7}" fitToPage="1" showRuler="0">
      <selection activeCell="E25" sqref="E25"/>
      <pageMargins left="0.78740157499999996" right="0.78740157499999996" top="0.984251969" bottom="0.984251969" header="0.4921259845" footer="0.4921259845"/>
      <pageSetup scale="32" orientation="portrait" horizontalDpi="1200" verticalDpi="1200" r:id="rId1"/>
      <headerFooter alignWithMargins="0"/>
    </customSheetView>
    <customSheetView guid="{F6CAA2D7-F165-4585-B311-FBB90CE27D95}" fitToPage="1" showRuler="0">
      <selection activeCell="E25" sqref="E25"/>
      <pageMargins left="0.78740157499999996" right="0.78740157499999996" top="0.984251969" bottom="0.984251969" header="0.4921259845" footer="0.4921259845"/>
      <pageSetup scale="32" orientation="portrait" horizontalDpi="1200" verticalDpi="1200" r:id="rId2"/>
      <headerFooter alignWithMargins="0"/>
    </customSheetView>
    <customSheetView guid="{BD550E2D-5A13-4DCD-8207-F03E30E83E0E}" fitToPage="1" showRuler="0">
      <selection activeCell="E25" sqref="E25"/>
      <pageMargins left="0.78740157499999996" right="0.78740157499999996" top="0.984251969" bottom="0.984251969" header="0.4921259845" footer="0.4921259845"/>
      <pageSetup scale="32" orientation="portrait" horizontalDpi="1200" verticalDpi="1200" r:id="rId3"/>
      <headerFooter alignWithMargins="0"/>
    </customSheetView>
    <customSheetView guid="{870FA27C-07D8-4C73-B8DE-C062A9FA7A0E}" fitToPage="1" showRuler="0">
      <selection activeCell="E25" sqref="E25"/>
      <pageMargins left="0.78740157499999996" right="0.78740157499999996" top="0.984251969" bottom="0.984251969" header="0.4921259845" footer="0.4921259845"/>
      <pageSetup scale="32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99999996" right="0.78740157499999996" top="0.984251969" bottom="0.984251969" header="0.4921259845" footer="0.4921259845"/>
  <pageSetup scale="64" fitToHeight="5" orientation="portrait" r:id="rId5"/>
  <headerFooter alignWithMargins="0"/>
  <ignoredErrors>
    <ignoredError sqref="E9:E10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155"/>
  <sheetViews>
    <sheetView workbookViewId="0">
      <selection activeCell="J12" sqref="J12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0.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29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13</v>
      </c>
      <c r="D9" s="15"/>
      <c r="E9" s="16">
        <f>(-0.0009*POWER(C9,2)+0.2863*C9+21.86)/0.33</f>
        <v>77.06</v>
      </c>
      <c r="F9" s="17"/>
      <c r="G9" s="17">
        <v>26158</v>
      </c>
      <c r="H9" s="18">
        <v>19</v>
      </c>
      <c r="I9" s="19">
        <f>12*1.348*(1/E9*G9)+H9</f>
        <v>5509.939631456009</v>
      </c>
      <c r="J9" s="19">
        <f>12*(1/E9*G9)</f>
        <v>4073.3973527121725</v>
      </c>
    </row>
    <row r="10" spans="1:10" x14ac:dyDescent="0.25">
      <c r="A10" s="20"/>
      <c r="B10" s="21"/>
      <c r="C10" s="22">
        <v>14</v>
      </c>
      <c r="D10" s="23"/>
      <c r="E10" s="24">
        <f t="shared" ref="E10:E73" si="0">(-0.0009*POWER(C10,2)+0.2863*C10+21.86)/0.33</f>
        <v>77.853939393939399</v>
      </c>
      <c r="F10" s="25"/>
      <c r="G10" s="40">
        <v>26158</v>
      </c>
      <c r="H10" s="41">
        <v>19</v>
      </c>
      <c r="I10" s="85">
        <f t="shared" ref="I10:I73" si="1">12*1.348*(1/E10*G10)+H10</f>
        <v>5453.9440926676998</v>
      </c>
      <c r="J10" s="25">
        <f t="shared" ref="J10:J73" si="2">12*(1/E10*G10)</f>
        <v>4031.8576355101627</v>
      </c>
    </row>
    <row r="11" spans="1:10" x14ac:dyDescent="0.25">
      <c r="A11" s="20"/>
      <c r="B11" s="21"/>
      <c r="C11" s="22">
        <v>15</v>
      </c>
      <c r="D11" s="23"/>
      <c r="E11" s="24">
        <f t="shared" si="0"/>
        <v>78.642424242424227</v>
      </c>
      <c r="F11" s="25"/>
      <c r="G11" s="40">
        <v>26158</v>
      </c>
      <c r="H11" s="41">
        <v>19</v>
      </c>
      <c r="I11" s="85">
        <f t="shared" si="1"/>
        <v>5399.4522441430354</v>
      </c>
      <c r="J11" s="25">
        <f t="shared" si="2"/>
        <v>3991.4334155363758</v>
      </c>
    </row>
    <row r="12" spans="1:10" x14ac:dyDescent="0.25">
      <c r="A12" s="20"/>
      <c r="B12" s="21"/>
      <c r="C12" s="22">
        <v>16</v>
      </c>
      <c r="D12" s="23"/>
      <c r="E12" s="24">
        <f t="shared" si="0"/>
        <v>79.425454545454542</v>
      </c>
      <c r="F12" s="25"/>
      <c r="G12" s="40">
        <v>26158</v>
      </c>
      <c r="H12" s="41">
        <v>19</v>
      </c>
      <c r="I12" s="85">
        <f t="shared" si="1"/>
        <v>5346.4080761835003</v>
      </c>
      <c r="J12" s="25">
        <f t="shared" si="2"/>
        <v>3952.0831425693614</v>
      </c>
    </row>
    <row r="13" spans="1:10" x14ac:dyDescent="0.25">
      <c r="A13" s="20"/>
      <c r="B13" s="21"/>
      <c r="C13" s="22">
        <v>17</v>
      </c>
      <c r="D13" s="23"/>
      <c r="E13" s="24">
        <f t="shared" si="0"/>
        <v>80.203030303030289</v>
      </c>
      <c r="F13" s="25"/>
      <c r="G13" s="40">
        <v>26158</v>
      </c>
      <c r="H13" s="41">
        <v>19</v>
      </c>
      <c r="I13" s="85">
        <f t="shared" si="1"/>
        <v>5294.7583647561132</v>
      </c>
      <c r="J13" s="25">
        <f t="shared" si="2"/>
        <v>3913.7673329051277</v>
      </c>
    </row>
    <row r="14" spans="1:10" x14ac:dyDescent="0.25">
      <c r="A14" s="20"/>
      <c r="B14" s="21"/>
      <c r="C14" s="22">
        <v>18</v>
      </c>
      <c r="D14" s="23"/>
      <c r="E14" s="24">
        <f t="shared" si="0"/>
        <v>80.975151515151509</v>
      </c>
      <c r="F14" s="25"/>
      <c r="G14" s="40">
        <v>26158</v>
      </c>
      <c r="H14" s="41">
        <v>19</v>
      </c>
      <c r="I14" s="85">
        <f t="shared" si="1"/>
        <v>5244.4525009542785</v>
      </c>
      <c r="J14" s="25">
        <f t="shared" si="2"/>
        <v>3876.4484428444193</v>
      </c>
    </row>
    <row r="15" spans="1:10" x14ac:dyDescent="0.25">
      <c r="A15" s="20"/>
      <c r="B15" s="21"/>
      <c r="C15" s="22">
        <v>19</v>
      </c>
      <c r="D15" s="23"/>
      <c r="E15" s="24">
        <f t="shared" si="0"/>
        <v>81.741818181818189</v>
      </c>
      <c r="F15" s="25"/>
      <c r="G15" s="40">
        <v>26158</v>
      </c>
      <c r="H15" s="41">
        <v>19</v>
      </c>
      <c r="I15" s="85">
        <f t="shared" si="1"/>
        <v>5195.442332843988</v>
      </c>
      <c r="J15" s="25">
        <f t="shared" si="2"/>
        <v>3840.0907513679431</v>
      </c>
    </row>
    <row r="16" spans="1:10" x14ac:dyDescent="0.25">
      <c r="A16" s="20"/>
      <c r="B16" s="21"/>
      <c r="C16" s="22">
        <v>20</v>
      </c>
      <c r="D16" s="23"/>
      <c r="E16" s="24">
        <f t="shared" si="0"/>
        <v>82.5030303030303</v>
      </c>
      <c r="F16" s="25"/>
      <c r="G16" s="40">
        <v>26158</v>
      </c>
      <c r="H16" s="41">
        <v>19</v>
      </c>
      <c r="I16" s="85">
        <f t="shared" si="1"/>
        <v>5147.6820186586356</v>
      </c>
      <c r="J16" s="25">
        <f t="shared" si="2"/>
        <v>3804.6602512304416</v>
      </c>
    </row>
    <row r="17" spans="1:10" x14ac:dyDescent="0.25">
      <c r="A17" s="20"/>
      <c r="B17" s="21"/>
      <c r="C17" s="22">
        <v>21</v>
      </c>
      <c r="D17" s="23"/>
      <c r="E17" s="24">
        <f t="shared" si="0"/>
        <v>83.258787878787871</v>
      </c>
      <c r="F17" s="25"/>
      <c r="G17" s="40">
        <v>26158</v>
      </c>
      <c r="H17" s="41">
        <v>19</v>
      </c>
      <c r="I17" s="85">
        <f t="shared" si="1"/>
        <v>5101.1278904037808</v>
      </c>
      <c r="J17" s="25">
        <f t="shared" si="2"/>
        <v>3770.124547777285</v>
      </c>
    </row>
    <row r="18" spans="1:10" x14ac:dyDescent="0.25">
      <c r="A18" s="20"/>
      <c r="B18" s="21"/>
      <c r="C18" s="22">
        <v>22</v>
      </c>
      <c r="D18" s="23"/>
      <c r="E18" s="24">
        <f t="shared" si="0"/>
        <v>84.009090909090901</v>
      </c>
      <c r="F18" s="25"/>
      <c r="G18" s="40">
        <v>26158</v>
      </c>
      <c r="H18" s="41">
        <v>19</v>
      </c>
      <c r="I18" s="85">
        <f t="shared" si="1"/>
        <v>5055.7383270208866</v>
      </c>
      <c r="J18" s="25">
        <f t="shared" si="2"/>
        <v>3736.452764852289</v>
      </c>
    </row>
    <row r="19" spans="1:10" x14ac:dyDescent="0.25">
      <c r="A19" s="20"/>
      <c r="B19" s="21"/>
      <c r="C19" s="22">
        <v>23</v>
      </c>
      <c r="D19" s="23"/>
      <c r="E19" s="24">
        <f t="shared" si="0"/>
        <v>84.75393939393939</v>
      </c>
      <c r="F19" s="25"/>
      <c r="G19" s="40">
        <v>26158</v>
      </c>
      <c r="H19" s="41">
        <v>19</v>
      </c>
      <c r="I19" s="85">
        <f t="shared" si="1"/>
        <v>5011.4736363376342</v>
      </c>
      <c r="J19" s="25">
        <f t="shared" si="2"/>
        <v>3703.6154572237638</v>
      </c>
    </row>
    <row r="20" spans="1:10" x14ac:dyDescent="0.25">
      <c r="A20" s="20"/>
      <c r="B20" s="21"/>
      <c r="C20" s="22">
        <v>24</v>
      </c>
      <c r="D20" s="23"/>
      <c r="E20" s="24">
        <f t="shared" si="0"/>
        <v>85.493333333333339</v>
      </c>
      <c r="F20" s="25"/>
      <c r="G20" s="40">
        <v>26158</v>
      </c>
      <c r="H20" s="41">
        <v>19</v>
      </c>
      <c r="I20" s="85">
        <f t="shared" si="1"/>
        <v>4968.2959451029319</v>
      </c>
      <c r="J20" s="25">
        <f t="shared" si="2"/>
        <v>3671.5845290081093</v>
      </c>
    </row>
    <row r="21" spans="1:10" x14ac:dyDescent="0.25">
      <c r="A21" s="20"/>
      <c r="B21" s="21"/>
      <c r="C21" s="22">
        <v>25</v>
      </c>
      <c r="D21" s="23"/>
      <c r="E21" s="24">
        <f t="shared" si="0"/>
        <v>86.22727272727272</v>
      </c>
      <c r="F21" s="25"/>
      <c r="G21" s="40">
        <v>26158</v>
      </c>
      <c r="H21" s="41">
        <v>19</v>
      </c>
      <c r="I21" s="85">
        <f t="shared" si="1"/>
        <v>4926.1690964681084</v>
      </c>
      <c r="J21" s="25">
        <f t="shared" si="2"/>
        <v>3640.3331576172909</v>
      </c>
    </row>
    <row r="22" spans="1:10" x14ac:dyDescent="0.25">
      <c r="A22" s="20"/>
      <c r="B22" s="21"/>
      <c r="C22" s="22">
        <v>26</v>
      </c>
      <c r="D22" s="23"/>
      <c r="E22" s="24">
        <f t="shared" si="0"/>
        <v>86.955757575757573</v>
      </c>
      <c r="F22" s="25"/>
      <c r="G22" s="40">
        <v>26158</v>
      </c>
      <c r="H22" s="41">
        <v>19</v>
      </c>
      <c r="I22" s="85">
        <f t="shared" si="1"/>
        <v>4885.0585543327506</v>
      </c>
      <c r="J22" s="25">
        <f t="shared" si="2"/>
        <v>3609.8357227987758</v>
      </c>
    </row>
    <row r="23" spans="1:10" x14ac:dyDescent="0.25">
      <c r="A23" s="20"/>
      <c r="B23" s="21"/>
      <c r="C23" s="22">
        <v>27</v>
      </c>
      <c r="D23" s="23"/>
      <c r="E23" s="24">
        <f t="shared" si="0"/>
        <v>87.678787878787873</v>
      </c>
      <c r="F23" s="25"/>
      <c r="G23" s="40">
        <v>26158</v>
      </c>
      <c r="H23" s="41">
        <v>19</v>
      </c>
      <c r="I23" s="85">
        <f t="shared" si="1"/>
        <v>4844.9313140250233</v>
      </c>
      <c r="J23" s="25">
        <f t="shared" si="2"/>
        <v>3580.0677403746458</v>
      </c>
    </row>
    <row r="24" spans="1:10" x14ac:dyDescent="0.25">
      <c r="A24" s="20"/>
      <c r="B24" s="21"/>
      <c r="C24" s="22">
        <v>28</v>
      </c>
      <c r="D24" s="23"/>
      <c r="E24" s="24">
        <f t="shared" si="0"/>
        <v>88.396363636363631</v>
      </c>
      <c r="F24" s="25"/>
      <c r="G24" s="40">
        <v>26158</v>
      </c>
      <c r="H24" s="41">
        <v>19</v>
      </c>
      <c r="I24" s="85">
        <f t="shared" si="1"/>
        <v>4805.755818832532</v>
      </c>
      <c r="J24" s="25">
        <f t="shared" si="2"/>
        <v>3551.0058003208687</v>
      </c>
    </row>
    <row r="25" spans="1:10" x14ac:dyDescent="0.25">
      <c r="A25" s="20"/>
      <c r="B25" s="21"/>
      <c r="C25" s="22">
        <v>29</v>
      </c>
      <c r="D25" s="23"/>
      <c r="E25" s="24">
        <f t="shared" si="0"/>
        <v>89.108484848484835</v>
      </c>
      <c r="F25" s="25"/>
      <c r="G25" s="40">
        <v>26158</v>
      </c>
      <c r="H25" s="41">
        <v>19</v>
      </c>
      <c r="I25" s="85">
        <f t="shared" si="1"/>
        <v>4767.5018819416591</v>
      </c>
      <c r="J25" s="25">
        <f t="shared" si="2"/>
        <v>3522.6275088587972</v>
      </c>
    </row>
    <row r="26" spans="1:10" x14ac:dyDescent="0.25">
      <c r="A26" s="20"/>
      <c r="B26" s="21"/>
      <c r="C26" s="22">
        <v>30</v>
      </c>
      <c r="D26" s="23"/>
      <c r="E26" s="24">
        <f t="shared" si="0"/>
        <v>89.815151515151513</v>
      </c>
      <c r="F26" s="25"/>
      <c r="G26" s="40">
        <v>26158</v>
      </c>
      <c r="H26" s="41">
        <v>19</v>
      </c>
      <c r="I26" s="85">
        <f t="shared" si="1"/>
        <v>4730.1406133810187</v>
      </c>
      <c r="J26" s="25">
        <f t="shared" si="2"/>
        <v>3494.9114342589155</v>
      </c>
    </row>
    <row r="27" spans="1:10" x14ac:dyDescent="0.25">
      <c r="A27" s="20"/>
      <c r="B27" s="21"/>
      <c r="C27" s="22">
        <v>31</v>
      </c>
      <c r="D27" s="23"/>
      <c r="E27" s="24">
        <f t="shared" si="0"/>
        <v>90.516363636363621</v>
      </c>
      <c r="F27" s="25"/>
      <c r="G27" s="40">
        <v>26158</v>
      </c>
      <c r="H27" s="41">
        <v>19</v>
      </c>
      <c r="I27" s="85">
        <f t="shared" si="1"/>
        <v>4693.6443515989085</v>
      </c>
      <c r="J27" s="25">
        <f t="shared" si="2"/>
        <v>3467.8370560822759</v>
      </c>
    </row>
    <row r="28" spans="1:10" x14ac:dyDescent="0.25">
      <c r="A28" s="20"/>
      <c r="B28" s="21"/>
      <c r="C28" s="22">
        <v>32</v>
      </c>
      <c r="D28" s="23"/>
      <c r="E28" s="24">
        <f t="shared" si="0"/>
        <v>91.212121212121218</v>
      </c>
      <c r="F28" s="25"/>
      <c r="G28" s="40">
        <v>26158</v>
      </c>
      <c r="H28" s="41">
        <v>19</v>
      </c>
      <c r="I28" s="85">
        <f t="shared" si="1"/>
        <v>4657.9865993355479</v>
      </c>
      <c r="J28" s="25">
        <f t="shared" si="2"/>
        <v>3441.3847176079726</v>
      </c>
    </row>
    <row r="29" spans="1:10" x14ac:dyDescent="0.25">
      <c r="A29" s="20"/>
      <c r="B29" s="21"/>
      <c r="C29" s="22">
        <v>33</v>
      </c>
      <c r="D29" s="23"/>
      <c r="E29" s="24">
        <f t="shared" si="0"/>
        <v>91.902424242424232</v>
      </c>
      <c r="F29" s="25"/>
      <c r="G29" s="40">
        <v>26158</v>
      </c>
      <c r="H29" s="41">
        <v>19</v>
      </c>
      <c r="I29" s="85">
        <f t="shared" si="1"/>
        <v>4623.1419634790527</v>
      </c>
      <c r="J29" s="25">
        <f t="shared" si="2"/>
        <v>3415.5355812159141</v>
      </c>
    </row>
    <row r="30" spans="1:10" x14ac:dyDescent="0.25">
      <c r="A30" s="20"/>
      <c r="B30" s="21"/>
      <c r="C30" s="22">
        <v>34</v>
      </c>
      <c r="D30" s="23"/>
      <c r="E30" s="24">
        <f t="shared" si="0"/>
        <v>92.587272727272719</v>
      </c>
      <c r="F30" s="25"/>
      <c r="G30" s="40">
        <v>26158</v>
      </c>
      <c r="H30" s="41">
        <v>19</v>
      </c>
      <c r="I30" s="85">
        <f t="shared" si="1"/>
        <v>4589.0860986194848</v>
      </c>
      <c r="J30" s="25">
        <f t="shared" si="2"/>
        <v>3390.2715865129703</v>
      </c>
    </row>
    <row r="31" spans="1:10" x14ac:dyDescent="0.25">
      <c r="A31" s="20"/>
      <c r="B31" s="21"/>
      <c r="C31" s="22">
        <v>35</v>
      </c>
      <c r="D31" s="23"/>
      <c r="E31" s="24">
        <f t="shared" si="0"/>
        <v>93.266666666666652</v>
      </c>
      <c r="F31" s="25"/>
      <c r="G31" s="40">
        <v>26158</v>
      </c>
      <c r="H31" s="41">
        <v>19</v>
      </c>
      <c r="I31" s="85">
        <f t="shared" si="1"/>
        <v>4555.7956540386003</v>
      </c>
      <c r="J31" s="25">
        <f t="shared" si="2"/>
        <v>3365.5754110078633</v>
      </c>
    </row>
    <row r="32" spans="1:10" x14ac:dyDescent="0.25">
      <c r="A32" s="20"/>
      <c r="B32" s="21"/>
      <c r="C32" s="22">
        <v>36</v>
      </c>
      <c r="D32" s="23"/>
      <c r="E32" s="24">
        <f t="shared" si="0"/>
        <v>93.940606060606058</v>
      </c>
      <c r="F32" s="25"/>
      <c r="G32" s="40">
        <v>26158</v>
      </c>
      <c r="H32" s="41">
        <v>19</v>
      </c>
      <c r="I32" s="85">
        <f t="shared" si="1"/>
        <v>4523.2482238938865</v>
      </c>
      <c r="J32" s="25">
        <f t="shared" si="2"/>
        <v>3341.4304331557014</v>
      </c>
    </row>
    <row r="33" spans="1:10" x14ac:dyDescent="0.25">
      <c r="A33" s="20"/>
      <c r="B33" s="21"/>
      <c r="C33" s="22">
        <v>37</v>
      </c>
      <c r="D33" s="23"/>
      <c r="E33" s="24">
        <f t="shared" si="0"/>
        <v>94.609090909090909</v>
      </c>
      <c r="F33" s="25"/>
      <c r="G33" s="40">
        <v>26158</v>
      </c>
      <c r="H33" s="41">
        <v>19</v>
      </c>
      <c r="I33" s="85">
        <f t="shared" si="1"/>
        <v>4491.4223003747484</v>
      </c>
      <c r="J33" s="25">
        <f t="shared" si="2"/>
        <v>3317.8206976073798</v>
      </c>
    </row>
    <row r="34" spans="1:10" x14ac:dyDescent="0.25">
      <c r="A34" s="20"/>
      <c r="B34" s="21"/>
      <c r="C34" s="22">
        <v>38</v>
      </c>
      <c r="D34" s="23"/>
      <c r="E34" s="24">
        <f t="shared" si="0"/>
        <v>95.272121212121206</v>
      </c>
      <c r="F34" s="25"/>
      <c r="G34" s="40">
        <v>26158</v>
      </c>
      <c r="H34" s="41">
        <v>19</v>
      </c>
      <c r="I34" s="85">
        <f t="shared" si="1"/>
        <v>4460.2972296261432</v>
      </c>
      <c r="J34" s="25">
        <f t="shared" si="2"/>
        <v>3294.7308825119753</v>
      </c>
    </row>
    <row r="35" spans="1:10" x14ac:dyDescent="0.25">
      <c r="A35" s="20"/>
      <c r="B35" s="21"/>
      <c r="C35" s="22">
        <v>39</v>
      </c>
      <c r="D35" s="23"/>
      <c r="E35" s="24">
        <f t="shared" si="0"/>
        <v>95.929696969696963</v>
      </c>
      <c r="F35" s="25"/>
      <c r="G35" s="40">
        <v>26158</v>
      </c>
      <c r="H35" s="41">
        <v>19</v>
      </c>
      <c r="I35" s="85">
        <f t="shared" si="1"/>
        <v>4429.8531702509417</v>
      </c>
      <c r="J35" s="25">
        <f t="shared" si="2"/>
        <v>3272.1462687321527</v>
      </c>
    </row>
    <row r="36" spans="1:10" x14ac:dyDescent="0.25">
      <c r="A36" s="20"/>
      <c r="B36" s="21"/>
      <c r="C36" s="22">
        <v>40</v>
      </c>
      <c r="D36" s="23"/>
      <c r="E36" s="24">
        <f t="shared" si="0"/>
        <v>96.581818181818178</v>
      </c>
      <c r="F36" s="25"/>
      <c r="G36" s="40">
        <v>26158</v>
      </c>
      <c r="H36" s="41">
        <v>19</v>
      </c>
      <c r="I36" s="85">
        <f t="shared" si="1"/>
        <v>4400.0710542168681</v>
      </c>
      <c r="J36" s="25">
        <f t="shared" si="2"/>
        <v>3250.0527108433735</v>
      </c>
    </row>
    <row r="37" spans="1:10" x14ac:dyDescent="0.25">
      <c r="A37" s="20"/>
      <c r="B37" s="21"/>
      <c r="C37" s="22">
        <v>41</v>
      </c>
      <c r="D37" s="23"/>
      <c r="E37" s="24">
        <f t="shared" si="0"/>
        <v>97.22848484848484</v>
      </c>
      <c r="F37" s="25"/>
      <c r="G37" s="40">
        <v>26158</v>
      </c>
      <c r="H37" s="41">
        <v>19</v>
      </c>
      <c r="I37" s="85">
        <f t="shared" si="1"/>
        <v>4370.9325500071691</v>
      </c>
      <c r="J37" s="25">
        <f t="shared" si="2"/>
        <v>3228.4366097976031</v>
      </c>
    </row>
    <row r="38" spans="1:10" x14ac:dyDescent="0.25">
      <c r="A38" s="20"/>
      <c r="B38" s="21"/>
      <c r="C38" s="22">
        <v>42</v>
      </c>
      <c r="D38" s="23"/>
      <c r="E38" s="24">
        <f t="shared" si="0"/>
        <v>97.86969696969696</v>
      </c>
      <c r="F38" s="25"/>
      <c r="G38" s="40">
        <v>26158</v>
      </c>
      <c r="H38" s="41">
        <v>19</v>
      </c>
      <c r="I38" s="85">
        <f t="shared" si="1"/>
        <v>4342.4200278663666</v>
      </c>
      <c r="J38" s="25">
        <f t="shared" si="2"/>
        <v>3207.2848871412207</v>
      </c>
    </row>
    <row r="39" spans="1:10" x14ac:dyDescent="0.25">
      <c r="A39" s="20"/>
      <c r="B39" s="21"/>
      <c r="C39" s="22">
        <v>43</v>
      </c>
      <c r="D39" s="23"/>
      <c r="E39" s="24">
        <f t="shared" si="0"/>
        <v>98.50545454545454</v>
      </c>
      <c r="F39" s="25"/>
      <c r="G39" s="40">
        <v>26158</v>
      </c>
      <c r="H39" s="41">
        <v>19</v>
      </c>
      <c r="I39" s="85">
        <f t="shared" si="1"/>
        <v>4314.5165270035823</v>
      </c>
      <c r="J39" s="25">
        <f t="shared" si="2"/>
        <v>3186.5849606851498</v>
      </c>
    </row>
    <row r="40" spans="1:10" x14ac:dyDescent="0.25">
      <c r="A40" s="20"/>
      <c r="B40" s="21"/>
      <c r="C40" s="22">
        <v>44</v>
      </c>
      <c r="D40" s="23"/>
      <c r="E40" s="24">
        <f t="shared" si="0"/>
        <v>99.135757575757566</v>
      </c>
      <c r="F40" s="25"/>
      <c r="G40" s="40">
        <v>26158</v>
      </c>
      <c r="H40" s="41">
        <v>19</v>
      </c>
      <c r="I40" s="85">
        <f t="shared" si="1"/>
        <v>4287.2057246261647</v>
      </c>
      <c r="J40" s="25">
        <f t="shared" si="2"/>
        <v>3166.3247215327629</v>
      </c>
    </row>
    <row r="41" spans="1:10" x14ac:dyDescent="0.25">
      <c r="A41" s="20"/>
      <c r="B41" s="21"/>
      <c r="C41" s="22">
        <v>45</v>
      </c>
      <c r="D41" s="23"/>
      <c r="E41" s="24">
        <f t="shared" si="0"/>
        <v>99.760606060606051</v>
      </c>
      <c r="F41" s="25"/>
      <c r="G41" s="40">
        <v>26158</v>
      </c>
      <c r="H41" s="41">
        <v>19</v>
      </c>
      <c r="I41" s="85">
        <f t="shared" si="1"/>
        <v>4260.4719066857033</v>
      </c>
      <c r="J41" s="25">
        <f t="shared" si="2"/>
        <v>3146.4925123781177</v>
      </c>
    </row>
    <row r="42" spans="1:10" x14ac:dyDescent="0.25">
      <c r="A42" s="20"/>
      <c r="B42" s="21"/>
      <c r="C42" s="22">
        <v>46</v>
      </c>
      <c r="D42" s="23"/>
      <c r="E42" s="24">
        <f t="shared" si="0"/>
        <v>100.38</v>
      </c>
      <c r="F42" s="25"/>
      <c r="G42" s="40">
        <v>26158</v>
      </c>
      <c r="H42" s="41">
        <v>19</v>
      </c>
      <c r="I42" s="85">
        <f t="shared" si="1"/>
        <v>4234.2999402271371</v>
      </c>
      <c r="J42" s="25">
        <f t="shared" si="2"/>
        <v>3127.0771069934249</v>
      </c>
    </row>
    <row r="43" spans="1:10" x14ac:dyDescent="0.25">
      <c r="A43" s="20"/>
      <c r="B43" s="21"/>
      <c r="C43" s="22">
        <v>47</v>
      </c>
      <c r="D43" s="23"/>
      <c r="E43" s="24">
        <f t="shared" si="0"/>
        <v>100.9939393939394</v>
      </c>
      <c r="F43" s="25"/>
      <c r="G43" s="40">
        <v>26158</v>
      </c>
      <c r="H43" s="41">
        <v>19</v>
      </c>
      <c r="I43" s="85">
        <f t="shared" si="1"/>
        <v>4208.6752472395583</v>
      </c>
      <c r="J43" s="25">
        <f t="shared" si="2"/>
        <v>3108.0676908305322</v>
      </c>
    </row>
    <row r="44" spans="1:10" x14ac:dyDescent="0.25">
      <c r="A44" s="20"/>
      <c r="B44" s="21"/>
      <c r="C44" s="22">
        <v>48</v>
      </c>
      <c r="D44" s="23"/>
      <c r="E44" s="24">
        <f t="shared" si="0"/>
        <v>101.60242424242425</v>
      </c>
      <c r="F44" s="25"/>
      <c r="G44" s="40">
        <v>26158</v>
      </c>
      <c r="H44" s="41">
        <v>19</v>
      </c>
      <c r="I44" s="85">
        <f t="shared" si="1"/>
        <v>4183.5837799145802</v>
      </c>
      <c r="J44" s="25">
        <f t="shared" si="2"/>
        <v>3089.4538426666022</v>
      </c>
    </row>
    <row r="45" spans="1:10" x14ac:dyDescent="0.25">
      <c r="A45" s="20"/>
      <c r="B45" s="21"/>
      <c r="C45" s="22">
        <v>49</v>
      </c>
      <c r="D45" s="23"/>
      <c r="E45" s="24">
        <f t="shared" si="0"/>
        <v>102.20545454545454</v>
      </c>
      <c r="F45" s="25"/>
      <c r="G45" s="40">
        <v>26158</v>
      </c>
      <c r="H45" s="41">
        <v>19</v>
      </c>
      <c r="I45" s="85">
        <f t="shared" si="1"/>
        <v>4159.0119972248413</v>
      </c>
      <c r="J45" s="25">
        <f t="shared" si="2"/>
        <v>3071.2255172291107</v>
      </c>
    </row>
    <row r="46" spans="1:10" x14ac:dyDescent="0.25">
      <c r="A46" s="20"/>
      <c r="B46" s="21"/>
      <c r="C46" s="22">
        <v>50</v>
      </c>
      <c r="D46" s="23"/>
      <c r="E46" s="24">
        <f t="shared" si="0"/>
        <v>102.80303030303028</v>
      </c>
      <c r="F46" s="25"/>
      <c r="G46" s="40">
        <v>26158</v>
      </c>
      <c r="H46" s="41">
        <v>19</v>
      </c>
      <c r="I46" s="85">
        <f t="shared" si="1"/>
        <v>4134.9468427413431</v>
      </c>
      <c r="J46" s="25">
        <f t="shared" si="2"/>
        <v>3053.373028739868</v>
      </c>
    </row>
    <row r="47" spans="1:10" x14ac:dyDescent="0.25">
      <c r="A47" s="20"/>
      <c r="B47" s="21"/>
      <c r="C47" s="22">
        <v>51</v>
      </c>
      <c r="D47" s="23"/>
      <c r="E47" s="24">
        <f t="shared" si="0"/>
        <v>103.39515151515153</v>
      </c>
      <c r="F47" s="25"/>
      <c r="G47" s="40">
        <v>26158</v>
      </c>
      <c r="H47" s="41">
        <v>19</v>
      </c>
      <c r="I47" s="85">
        <f t="shared" si="1"/>
        <v>4111.3757236140264</v>
      </c>
      <c r="J47" s="25">
        <f t="shared" si="2"/>
        <v>3035.8870353219772</v>
      </c>
    </row>
    <row r="48" spans="1:10" x14ac:dyDescent="0.25">
      <c r="A48" s="20"/>
      <c r="B48" s="21"/>
      <c r="C48" s="22">
        <v>52</v>
      </c>
      <c r="D48" s="23"/>
      <c r="E48" s="24">
        <f t="shared" si="0"/>
        <v>103.98181818181818</v>
      </c>
      <c r="F48" s="25"/>
      <c r="G48" s="40">
        <v>26158</v>
      </c>
      <c r="H48" s="41">
        <v>19</v>
      </c>
      <c r="I48" s="85">
        <f t="shared" si="1"/>
        <v>4088.2864906452187</v>
      </c>
      <c r="J48" s="25">
        <f t="shared" si="2"/>
        <v>3018.758524217521</v>
      </c>
    </row>
    <row r="49" spans="1:10" x14ac:dyDescent="0.25">
      <c r="A49" s="20"/>
      <c r="B49" s="21"/>
      <c r="C49" s="22">
        <v>53</v>
      </c>
      <c r="D49" s="23"/>
      <c r="E49" s="24">
        <f t="shared" si="0"/>
        <v>104.5630303030303</v>
      </c>
      <c r="F49" s="25"/>
      <c r="G49" s="40">
        <v>26158</v>
      </c>
      <c r="H49" s="41">
        <v>19</v>
      </c>
      <c r="I49" s="85">
        <f t="shared" si="1"/>
        <v>4065.6674193903636</v>
      </c>
      <c r="J49" s="25">
        <f t="shared" si="2"/>
        <v>3001.9787977673318</v>
      </c>
    </row>
    <row r="50" spans="1:10" x14ac:dyDescent="0.25">
      <c r="A50" s="20"/>
      <c r="B50" s="21"/>
      <c r="C50" s="22">
        <v>54</v>
      </c>
      <c r="D50" s="23"/>
      <c r="E50" s="24">
        <f t="shared" si="0"/>
        <v>105.13878787878787</v>
      </c>
      <c r="F50" s="25"/>
      <c r="G50" s="40">
        <v>26158</v>
      </c>
      <c r="H50" s="41">
        <v>19</v>
      </c>
      <c r="I50" s="85">
        <f t="shared" si="1"/>
        <v>4043.5071922249967</v>
      </c>
      <c r="J50" s="25">
        <f t="shared" si="2"/>
        <v>2985.5394601075641</v>
      </c>
    </row>
    <row r="51" spans="1:10" x14ac:dyDescent="0.25">
      <c r="A51" s="20"/>
      <c r="B51" s="21"/>
      <c r="C51" s="22">
        <v>55</v>
      </c>
      <c r="D51" s="23"/>
      <c r="E51" s="24">
        <f t="shared" si="0"/>
        <v>105.7090909090909</v>
      </c>
      <c r="F51" s="25"/>
      <c r="G51" s="40">
        <v>26158</v>
      </c>
      <c r="H51" s="41">
        <v>19</v>
      </c>
      <c r="I51" s="85">
        <f t="shared" si="1"/>
        <v>4021.7948813209505</v>
      </c>
      <c r="J51" s="25">
        <f t="shared" si="2"/>
        <v>2969.4324045407639</v>
      </c>
    </row>
    <row r="52" spans="1:10" x14ac:dyDescent="0.25">
      <c r="A52" s="20"/>
      <c r="B52" s="21"/>
      <c r="C52" s="22">
        <v>56</v>
      </c>
      <c r="D52" s="23"/>
      <c r="E52" s="24">
        <f t="shared" si="0"/>
        <v>106.27393939393939</v>
      </c>
      <c r="F52" s="25"/>
      <c r="G52" s="40">
        <v>26158</v>
      </c>
      <c r="H52" s="41">
        <v>19</v>
      </c>
      <c r="I52" s="85">
        <f t="shared" si="1"/>
        <v>4000.5199324786727</v>
      </c>
      <c r="J52" s="25">
        <f t="shared" si="2"/>
        <v>2953.6498015420416</v>
      </c>
    </row>
    <row r="53" spans="1:10" x14ac:dyDescent="0.25">
      <c r="A53" s="20"/>
      <c r="B53" s="21"/>
      <c r="C53" s="22">
        <v>57</v>
      </c>
      <c r="D53" s="23"/>
      <c r="E53" s="24">
        <f t="shared" si="0"/>
        <v>106.83333333333331</v>
      </c>
      <c r="F53" s="25"/>
      <c r="G53" s="40">
        <v>26158</v>
      </c>
      <c r="H53" s="41">
        <v>19</v>
      </c>
      <c r="I53" s="85">
        <f t="shared" si="1"/>
        <v>3979.6721497659923</v>
      </c>
      <c r="J53" s="25">
        <f t="shared" si="2"/>
        <v>2938.1840873634956</v>
      </c>
    </row>
    <row r="54" spans="1:10" x14ac:dyDescent="0.25">
      <c r="A54" s="20"/>
      <c r="B54" s="21"/>
      <c r="C54" s="22">
        <v>58</v>
      </c>
      <c r="D54" s="23"/>
      <c r="E54" s="24">
        <f t="shared" si="0"/>
        <v>107.38727272727272</v>
      </c>
      <c r="F54" s="25"/>
      <c r="G54" s="40">
        <v>26158</v>
      </c>
      <c r="H54" s="41">
        <v>19</v>
      </c>
      <c r="I54" s="85">
        <f t="shared" si="1"/>
        <v>3959.2416809169877</v>
      </c>
      <c r="J54" s="25">
        <f t="shared" si="2"/>
        <v>2923.0279532025124</v>
      </c>
    </row>
    <row r="55" spans="1:10" x14ac:dyDescent="0.25">
      <c r="A55" s="20"/>
      <c r="B55" s="21"/>
      <c r="C55" s="22">
        <v>59</v>
      </c>
      <c r="D55" s="23"/>
      <c r="E55" s="24">
        <f t="shared" si="0"/>
        <v>107.93575757575758</v>
      </c>
      <c r="F55" s="25"/>
      <c r="G55" s="40">
        <v>26158</v>
      </c>
      <c r="H55" s="41">
        <v>19</v>
      </c>
      <c r="I55" s="85">
        <f t="shared" si="1"/>
        <v>3939.2190034476184</v>
      </c>
      <c r="J55" s="25">
        <f t="shared" si="2"/>
        <v>2908.1743349017934</v>
      </c>
    </row>
    <row r="56" spans="1:10" x14ac:dyDescent="0.25">
      <c r="A56" s="20"/>
      <c r="B56" s="21"/>
      <c r="C56" s="22">
        <v>60</v>
      </c>
      <c r="D56" s="23"/>
      <c r="E56" s="24">
        <f t="shared" si="0"/>
        <v>108.47878787878788</v>
      </c>
      <c r="F56" s="25"/>
      <c r="G56" s="40">
        <v>26158</v>
      </c>
      <c r="H56" s="41">
        <v>19</v>
      </c>
      <c r="I56" s="85">
        <f t="shared" si="1"/>
        <v>3919.594911447567</v>
      </c>
      <c r="J56" s="25">
        <f t="shared" si="2"/>
        <v>2893.6164031510139</v>
      </c>
    </row>
    <row r="57" spans="1:10" x14ac:dyDescent="0.25">
      <c r="A57" s="20"/>
      <c r="B57" s="21"/>
      <c r="C57" s="22">
        <v>61</v>
      </c>
      <c r="D57" s="23"/>
      <c r="E57" s="24">
        <f t="shared" si="0"/>
        <v>109.01636363636364</v>
      </c>
      <c r="F57" s="25"/>
      <c r="G57" s="40">
        <v>26158</v>
      </c>
      <c r="H57" s="41">
        <v>19</v>
      </c>
      <c r="I57" s="85">
        <f t="shared" si="1"/>
        <v>3900.3605030103913</v>
      </c>
      <c r="J57" s="25">
        <f t="shared" si="2"/>
        <v>2879.347554162011</v>
      </c>
    </row>
    <row r="58" spans="1:10" x14ac:dyDescent="0.25">
      <c r="A58" s="20"/>
      <c r="B58" s="21"/>
      <c r="C58" s="22">
        <v>62</v>
      </c>
      <c r="D58" s="23"/>
      <c r="E58" s="24">
        <f t="shared" si="0"/>
        <v>109.54848484848483</v>
      </c>
      <c r="F58" s="25"/>
      <c r="G58" s="40">
        <v>26158</v>
      </c>
      <c r="H58" s="41">
        <v>19</v>
      </c>
      <c r="I58" s="85">
        <f t="shared" si="1"/>
        <v>3881.5071682664393</v>
      </c>
      <c r="J58" s="25">
        <f t="shared" si="2"/>
        <v>2865.3614007911265</v>
      </c>
    </row>
    <row r="59" spans="1:10" x14ac:dyDescent="0.25">
      <c r="A59" s="20"/>
      <c r="B59" s="21"/>
      <c r="C59" s="22">
        <v>63</v>
      </c>
      <c r="D59" s="23"/>
      <c r="E59" s="24">
        <f t="shared" si="0"/>
        <v>110.0751515151515</v>
      </c>
      <c r="F59" s="25"/>
      <c r="G59" s="40">
        <v>26158</v>
      </c>
      <c r="H59" s="41">
        <v>19</v>
      </c>
      <c r="I59" s="85">
        <f t="shared" si="1"/>
        <v>3863.0265779852894</v>
      </c>
      <c r="J59" s="25">
        <f t="shared" si="2"/>
        <v>2851.651764084042</v>
      </c>
    </row>
    <row r="60" spans="1:10" x14ac:dyDescent="0.25">
      <c r="A60" s="20"/>
      <c r="B60" s="21"/>
      <c r="C60" s="22">
        <v>64</v>
      </c>
      <c r="D60" s="23"/>
      <c r="E60" s="24">
        <f t="shared" si="0"/>
        <v>110.59636363636363</v>
      </c>
      <c r="F60" s="25"/>
      <c r="G60" s="40">
        <v>26158</v>
      </c>
      <c r="H60" s="41">
        <v>19</v>
      </c>
      <c r="I60" s="85">
        <f t="shared" si="1"/>
        <v>3844.9106727165131</v>
      </c>
      <c r="J60" s="25">
        <f t="shared" si="2"/>
        <v>2838.2126652199649</v>
      </c>
    </row>
    <row r="61" spans="1:10" x14ac:dyDescent="0.25">
      <c r="A61" s="20"/>
      <c r="B61" s="21"/>
      <c r="C61" s="22">
        <v>65</v>
      </c>
      <c r="D61" s="23"/>
      <c r="E61" s="24">
        <f t="shared" si="0"/>
        <v>111.11212121212121</v>
      </c>
      <c r="F61" s="25"/>
      <c r="G61" s="40">
        <v>26158</v>
      </c>
      <c r="H61" s="41">
        <v>19</v>
      </c>
      <c r="I61" s="85">
        <f t="shared" si="1"/>
        <v>3827.1516524395238</v>
      </c>
      <c r="J61" s="25">
        <f t="shared" si="2"/>
        <v>2825.0383178334741</v>
      </c>
    </row>
    <row r="62" spans="1:10" x14ac:dyDescent="0.25">
      <c r="A62" s="20"/>
      <c r="B62" s="21"/>
      <c r="C62" s="22">
        <v>66</v>
      </c>
      <c r="D62" s="23"/>
      <c r="E62" s="24">
        <f t="shared" si="0"/>
        <v>111.62242424242423</v>
      </c>
      <c r="F62" s="25"/>
      <c r="G62" s="40">
        <v>26158</v>
      </c>
      <c r="H62" s="41">
        <v>19</v>
      </c>
      <c r="I62" s="85">
        <f t="shared" si="1"/>
        <v>3809.7419666950823</v>
      </c>
      <c r="J62" s="25">
        <f t="shared" si="2"/>
        <v>2812.1231206936809</v>
      </c>
    </row>
    <row r="63" spans="1:10" x14ac:dyDescent="0.25">
      <c r="A63" s="20"/>
      <c r="B63" s="21"/>
      <c r="C63" s="22">
        <v>67</v>
      </c>
      <c r="D63" s="23"/>
      <c r="E63" s="24">
        <f t="shared" si="0"/>
        <v>112.12727272727271</v>
      </c>
      <c r="F63" s="25"/>
      <c r="G63" s="40">
        <v>26158</v>
      </c>
      <c r="H63" s="41">
        <v>19</v>
      </c>
      <c r="I63" s="85">
        <f t="shared" si="1"/>
        <v>3792.6743051726944</v>
      </c>
      <c r="J63" s="25">
        <f t="shared" si="2"/>
        <v>2799.4616507215828</v>
      </c>
    </row>
    <row r="64" spans="1:10" x14ac:dyDescent="0.25">
      <c r="A64" s="20"/>
      <c r="B64" s="21"/>
      <c r="C64" s="22">
        <v>68</v>
      </c>
      <c r="D64" s="23"/>
      <c r="E64" s="24">
        <f t="shared" si="0"/>
        <v>112.62666666666665</v>
      </c>
      <c r="F64" s="25"/>
      <c r="G64" s="40">
        <v>26158</v>
      </c>
      <c r="H64" s="41">
        <v>19</v>
      </c>
      <c r="I64" s="85">
        <f t="shared" si="1"/>
        <v>3775.9415887297273</v>
      </c>
      <c r="J64" s="25">
        <f t="shared" si="2"/>
        <v>2787.0486563276904</v>
      </c>
    </row>
    <row r="65" spans="1:10" x14ac:dyDescent="0.25">
      <c r="A65" s="20"/>
      <c r="B65" s="21"/>
      <c r="C65" s="22">
        <v>69</v>
      </c>
      <c r="D65" s="23"/>
      <c r="E65" s="24">
        <f t="shared" si="0"/>
        <v>113.12060606060605</v>
      </c>
      <c r="F65" s="25"/>
      <c r="G65" s="40">
        <v>26158</v>
      </c>
      <c r="H65" s="41">
        <v>19</v>
      </c>
      <c r="I65" s="85">
        <f t="shared" si="1"/>
        <v>3759.5369608195069</v>
      </c>
      <c r="J65" s="25">
        <f t="shared" si="2"/>
        <v>2774.8790510530462</v>
      </c>
    </row>
    <row r="66" spans="1:10" x14ac:dyDescent="0.25">
      <c r="A66" s="20"/>
      <c r="B66" s="21"/>
      <c r="C66" s="22">
        <v>70</v>
      </c>
      <c r="D66" s="23"/>
      <c r="E66" s="24">
        <f t="shared" si="0"/>
        <v>113.60909090909091</v>
      </c>
      <c r="F66" s="25"/>
      <c r="G66" s="40">
        <v>26158</v>
      </c>
      <c r="H66" s="41">
        <v>19</v>
      </c>
      <c r="I66" s="85">
        <f t="shared" si="1"/>
        <v>3743.453779307034</v>
      </c>
      <c r="J66" s="25">
        <f t="shared" si="2"/>
        <v>2762.9479074977994</v>
      </c>
    </row>
    <row r="67" spans="1:10" x14ac:dyDescent="0.25">
      <c r="A67" s="20"/>
      <c r="B67" s="21"/>
      <c r="C67" s="22">
        <v>71</v>
      </c>
      <c r="D67" s="23"/>
      <c r="E67" s="24">
        <f t="shared" si="0"/>
        <v>114.09212121212123</v>
      </c>
      <c r="F67" s="25"/>
      <c r="G67" s="40">
        <v>26158</v>
      </c>
      <c r="H67" s="41">
        <v>19</v>
      </c>
      <c r="I67" s="85">
        <f t="shared" si="1"/>
        <v>3727.6856086522321</v>
      </c>
      <c r="J67" s="25">
        <f t="shared" si="2"/>
        <v>2751.2504515224268</v>
      </c>
    </row>
    <row r="68" spans="1:10" x14ac:dyDescent="0.25">
      <c r="A68" s="20"/>
      <c r="B68" s="21"/>
      <c r="C68" s="22">
        <v>72</v>
      </c>
      <c r="D68" s="23"/>
      <c r="E68" s="24">
        <f t="shared" si="0"/>
        <v>114.56969696969696</v>
      </c>
      <c r="F68" s="25"/>
      <c r="G68" s="40">
        <v>26158</v>
      </c>
      <c r="H68" s="41">
        <v>19</v>
      </c>
      <c r="I68" s="85">
        <f t="shared" si="1"/>
        <v>3712.2262124418116</v>
      </c>
      <c r="J68" s="25">
        <f t="shared" si="2"/>
        <v>2739.7820567075751</v>
      </c>
    </row>
    <row r="69" spans="1:10" x14ac:dyDescent="0.25">
      <c r="A69" s="20"/>
      <c r="B69" s="21"/>
      <c r="C69" s="22">
        <v>73</v>
      </c>
      <c r="D69" s="23"/>
      <c r="E69" s="24">
        <f t="shared" si="0"/>
        <v>115.04181818181817</v>
      </c>
      <c r="F69" s="25"/>
      <c r="G69" s="40">
        <v>26158</v>
      </c>
      <c r="H69" s="41">
        <v>19</v>
      </c>
      <c r="I69" s="85">
        <f t="shared" si="1"/>
        <v>3697.069546251957</v>
      </c>
      <c r="J69" s="25">
        <f t="shared" si="2"/>
        <v>2728.5382390593149</v>
      </c>
    </row>
    <row r="70" spans="1:10" x14ac:dyDescent="0.25">
      <c r="A70" s="20"/>
      <c r="B70" s="21"/>
      <c r="C70" s="22">
        <v>74</v>
      </c>
      <c r="D70" s="23"/>
      <c r="E70" s="24">
        <f t="shared" si="0"/>
        <v>115.50848484848485</v>
      </c>
      <c r="F70" s="25"/>
      <c r="G70" s="40">
        <v>26158</v>
      </c>
      <c r="H70" s="41">
        <v>19</v>
      </c>
      <c r="I70" s="85">
        <f t="shared" si="1"/>
        <v>3682.2097508250745</v>
      </c>
      <c r="J70" s="25">
        <f t="shared" si="2"/>
        <v>2717.5146519473842</v>
      </c>
    </row>
    <row r="71" spans="1:10" x14ac:dyDescent="0.25">
      <c r="A71" s="20"/>
      <c r="B71" s="21"/>
      <c r="C71" s="22">
        <v>75</v>
      </c>
      <c r="D71" s="23"/>
      <c r="E71" s="24">
        <f t="shared" si="0"/>
        <v>115.96969696969695</v>
      </c>
      <c r="F71" s="25"/>
      <c r="G71" s="40">
        <v>26158</v>
      </c>
      <c r="H71" s="41">
        <v>19</v>
      </c>
      <c r="I71" s="85">
        <f t="shared" si="1"/>
        <v>3667.6411455448142</v>
      </c>
      <c r="J71" s="25">
        <f t="shared" si="2"/>
        <v>2706.7070812646989</v>
      </c>
    </row>
    <row r="72" spans="1:10" x14ac:dyDescent="0.25">
      <c r="A72" s="20"/>
      <c r="B72" s="21"/>
      <c r="C72" s="22">
        <v>76</v>
      </c>
      <c r="D72" s="23"/>
      <c r="E72" s="24">
        <f t="shared" si="0"/>
        <v>116.42545454545454</v>
      </c>
      <c r="F72" s="25"/>
      <c r="G72" s="40">
        <v>26158</v>
      </c>
      <c r="H72" s="41">
        <v>19</v>
      </c>
      <c r="I72" s="85">
        <f t="shared" si="1"/>
        <v>3653.3582221944598</v>
      </c>
      <c r="J72" s="25">
        <f t="shared" si="2"/>
        <v>2696.1114407970767</v>
      </c>
    </row>
    <row r="73" spans="1:10" x14ac:dyDescent="0.25">
      <c r="A73" s="20"/>
      <c r="B73" s="21"/>
      <c r="C73" s="22">
        <v>77</v>
      </c>
      <c r="D73" s="23"/>
      <c r="E73" s="24">
        <f t="shared" si="0"/>
        <v>116.87575757575758</v>
      </c>
      <c r="F73" s="25"/>
      <c r="G73" s="40">
        <v>26158</v>
      </c>
      <c r="H73" s="41">
        <v>19</v>
      </c>
      <c r="I73" s="85">
        <f t="shared" si="1"/>
        <v>3639.3556389846772</v>
      </c>
      <c r="J73" s="25">
        <f t="shared" si="2"/>
        <v>2685.7237677927869</v>
      </c>
    </row>
    <row r="74" spans="1:10" x14ac:dyDescent="0.25">
      <c r="A74" s="20"/>
      <c r="B74" s="21"/>
      <c r="C74" s="22">
        <v>78</v>
      </c>
      <c r="D74" s="23"/>
      <c r="E74" s="24">
        <f t="shared" ref="E74:E137" si="3">(-0.0009*POWER(C74,2)+0.2863*C74+21.86)/0.33</f>
        <v>117.32060606060605</v>
      </c>
      <c r="F74" s="25"/>
      <c r="G74" s="40">
        <v>26158</v>
      </c>
      <c r="H74" s="41">
        <v>19</v>
      </c>
      <c r="I74" s="85">
        <f t="shared" ref="I74:I137" si="4">12*1.348*(1/E74*G74)+H74</f>
        <v>3625.6282148373539</v>
      </c>
      <c r="J74" s="25">
        <f t="shared" ref="J74:J137" si="5">12*(1/E74*G74)</f>
        <v>2675.5402187220725</v>
      </c>
    </row>
    <row r="75" spans="1:10" x14ac:dyDescent="0.25">
      <c r="A75" s="20"/>
      <c r="B75" s="21"/>
      <c r="C75" s="22">
        <v>79</v>
      </c>
      <c r="D75" s="23"/>
      <c r="E75" s="24">
        <f t="shared" si="3"/>
        <v>117.75999999999999</v>
      </c>
      <c r="F75" s="25"/>
      <c r="G75" s="40">
        <v>26158</v>
      </c>
      <c r="H75" s="41">
        <v>19</v>
      </c>
      <c r="I75" s="85">
        <f t="shared" si="4"/>
        <v>3612.1709239130446</v>
      </c>
      <c r="J75" s="25">
        <f t="shared" si="5"/>
        <v>2665.5570652173919</v>
      </c>
    </row>
    <row r="76" spans="1:10" x14ac:dyDescent="0.25">
      <c r="A76" s="20"/>
      <c r="B76" s="21"/>
      <c r="C76" s="22">
        <v>80</v>
      </c>
      <c r="D76" s="23"/>
      <c r="E76" s="24">
        <f t="shared" si="3"/>
        <v>118.19393939393939</v>
      </c>
      <c r="F76" s="25"/>
      <c r="G76" s="40">
        <v>26158</v>
      </c>
      <c r="H76" s="41">
        <v>19</v>
      </c>
      <c r="I76" s="85">
        <f t="shared" si="4"/>
        <v>3598.9788903702192</v>
      </c>
      <c r="J76" s="25">
        <f t="shared" si="5"/>
        <v>2655.7706901856222</v>
      </c>
    </row>
    <row r="77" spans="1:10" x14ac:dyDescent="0.25">
      <c r="A77" s="20"/>
      <c r="B77" s="21"/>
      <c r="C77" s="22">
        <v>81</v>
      </c>
      <c r="D77" s="23"/>
      <c r="E77" s="24">
        <f t="shared" si="3"/>
        <v>118.62242424242424</v>
      </c>
      <c r="F77" s="25"/>
      <c r="G77" s="40">
        <v>26158</v>
      </c>
      <c r="H77" s="41">
        <v>19</v>
      </c>
      <c r="I77" s="85">
        <f t="shared" si="4"/>
        <v>3586.0473833451697</v>
      </c>
      <c r="J77" s="25">
        <f t="shared" si="5"/>
        <v>2646.1775840839537</v>
      </c>
    </row>
    <row r="78" spans="1:10" x14ac:dyDescent="0.25">
      <c r="A78" s="20"/>
      <c r="B78" s="21"/>
      <c r="C78" s="22">
        <v>82</v>
      </c>
      <c r="D78" s="23"/>
      <c r="E78" s="24">
        <f t="shared" si="3"/>
        <v>119.04545454545453</v>
      </c>
      <c r="F78" s="25"/>
      <c r="G78" s="40">
        <v>26158</v>
      </c>
      <c r="H78" s="41">
        <v>19</v>
      </c>
      <c r="I78" s="85">
        <f t="shared" si="4"/>
        <v>3573.3718121420397</v>
      </c>
      <c r="J78" s="25">
        <f t="shared" si="5"/>
        <v>2636.774341351661</v>
      </c>
    </row>
    <row r="79" spans="1:10" x14ac:dyDescent="0.25">
      <c r="A79" s="20"/>
      <c r="B79" s="21"/>
      <c r="C79" s="22">
        <v>83</v>
      </c>
      <c r="D79" s="23"/>
      <c r="E79" s="24">
        <f t="shared" si="3"/>
        <v>119.46303030303028</v>
      </c>
      <c r="F79" s="25"/>
      <c r="G79" s="40">
        <v>26158</v>
      </c>
      <c r="H79" s="41">
        <v>19</v>
      </c>
      <c r="I79" s="85">
        <f t="shared" si="4"/>
        <v>3560.9477216230216</v>
      </c>
      <c r="J79" s="25">
        <f t="shared" si="5"/>
        <v>2627.5576569903715</v>
      </c>
    </row>
    <row r="80" spans="1:10" x14ac:dyDescent="0.25">
      <c r="A80" s="20"/>
      <c r="B80" s="21"/>
      <c r="C80" s="22">
        <v>84</v>
      </c>
      <c r="D80" s="23"/>
      <c r="E80" s="24">
        <f t="shared" si="3"/>
        <v>119.8751515151515</v>
      </c>
      <c r="F80" s="25"/>
      <c r="G80" s="40">
        <v>26158</v>
      </c>
      <c r="H80" s="41">
        <v>19</v>
      </c>
      <c r="I80" s="85">
        <f t="shared" si="4"/>
        <v>3548.7707877893172</v>
      </c>
      <c r="J80" s="25">
        <f t="shared" si="5"/>
        <v>2618.5243232858434</v>
      </c>
    </row>
    <row r="81" spans="1:10" x14ac:dyDescent="0.25">
      <c r="A81" s="20"/>
      <c r="B81" s="21"/>
      <c r="C81" s="22">
        <v>85</v>
      </c>
      <c r="D81" s="23"/>
      <c r="E81" s="24">
        <f t="shared" si="3"/>
        <v>120.28181818181817</v>
      </c>
      <c r="F81" s="25"/>
      <c r="G81" s="40">
        <v>26158</v>
      </c>
      <c r="H81" s="41">
        <v>19</v>
      </c>
      <c r="I81" s="85">
        <f t="shared" si="4"/>
        <v>3536.8368135439509</v>
      </c>
      <c r="J81" s="25">
        <f t="shared" si="5"/>
        <v>2609.6712266646518</v>
      </c>
    </row>
    <row r="82" spans="1:10" x14ac:dyDescent="0.25">
      <c r="A82" s="20"/>
      <c r="B82" s="21"/>
      <c r="C82" s="22">
        <v>86</v>
      </c>
      <c r="D82" s="23"/>
      <c r="E82" s="24">
        <f t="shared" si="3"/>
        <v>120.68303030303031</v>
      </c>
      <c r="F82" s="25"/>
      <c r="G82" s="40">
        <v>26158</v>
      </c>
      <c r="H82" s="41">
        <v>19</v>
      </c>
      <c r="I82" s="85">
        <f t="shared" si="4"/>
        <v>3525.1417246280012</v>
      </c>
      <c r="J82" s="25">
        <f t="shared" si="5"/>
        <v>2600.9953446795257</v>
      </c>
    </row>
    <row r="83" spans="1:10" x14ac:dyDescent="0.25">
      <c r="A83" s="20"/>
      <c r="B83" s="21"/>
      <c r="C83" s="22">
        <v>87</v>
      </c>
      <c r="D83" s="23"/>
      <c r="E83" s="24">
        <f t="shared" si="3"/>
        <v>121.07878787878788</v>
      </c>
      <c r="F83" s="25"/>
      <c r="G83" s="40">
        <v>26158</v>
      </c>
      <c r="H83" s="41">
        <v>19</v>
      </c>
      <c r="I83" s="85">
        <f t="shared" si="4"/>
        <v>3513.6815657222951</v>
      </c>
      <c r="J83" s="25">
        <f t="shared" si="5"/>
        <v>2592.4937431174294</v>
      </c>
    </row>
    <row r="84" spans="1:10" x14ac:dyDescent="0.25">
      <c r="A84" s="20"/>
      <c r="B84" s="21"/>
      <c r="C84" s="22">
        <v>88</v>
      </c>
      <c r="D84" s="23"/>
      <c r="E84" s="24">
        <f t="shared" si="3"/>
        <v>121.46909090909091</v>
      </c>
      <c r="F84" s="25"/>
      <c r="G84" s="40">
        <v>26158</v>
      </c>
      <c r="H84" s="41">
        <v>19</v>
      </c>
      <c r="I84" s="85">
        <f t="shared" si="4"/>
        <v>3502.4524967069815</v>
      </c>
      <c r="J84" s="25">
        <f t="shared" si="5"/>
        <v>2584.1635732247632</v>
      </c>
    </row>
    <row r="85" spans="1:10" x14ac:dyDescent="0.25">
      <c r="A85" s="32"/>
      <c r="B85" s="33"/>
      <c r="C85" s="22">
        <v>89</v>
      </c>
      <c r="D85" s="34"/>
      <c r="E85" s="35">
        <f t="shared" si="3"/>
        <v>121.85393939393938</v>
      </c>
      <c r="F85" s="25"/>
      <c r="G85" s="40">
        <v>26158</v>
      </c>
      <c r="H85" s="41">
        <v>19</v>
      </c>
      <c r="I85" s="85">
        <f t="shared" si="4"/>
        <v>3491.4507890718655</v>
      </c>
      <c r="J85" s="36">
        <f t="shared" si="5"/>
        <v>2576.0020690444103</v>
      </c>
    </row>
    <row r="86" spans="1:10" x14ac:dyDescent="0.25">
      <c r="A86" s="20"/>
      <c r="B86" s="21"/>
      <c r="C86" s="22">
        <v>90</v>
      </c>
      <c r="D86" s="23"/>
      <c r="E86" s="24">
        <f t="shared" si="3"/>
        <v>122.23333333333333</v>
      </c>
      <c r="F86" s="25"/>
      <c r="G86" s="40">
        <v>26158</v>
      </c>
      <c r="H86" s="41">
        <v>19</v>
      </c>
      <c r="I86" s="85">
        <f t="shared" si="4"/>
        <v>3480.6728224706849</v>
      </c>
      <c r="J86" s="25">
        <f t="shared" si="5"/>
        <v>2568.0065448595583</v>
      </c>
    </row>
    <row r="87" spans="1:10" x14ac:dyDescent="0.25">
      <c r="A87" s="20"/>
      <c r="B87" s="21"/>
      <c r="C87" s="22">
        <v>91</v>
      </c>
      <c r="D87" s="23"/>
      <c r="E87" s="24">
        <f t="shared" si="3"/>
        <v>122.60727272727271</v>
      </c>
      <c r="F87" s="25"/>
      <c r="G87" s="40">
        <v>26158</v>
      </c>
      <c r="H87" s="41">
        <v>19</v>
      </c>
      <c r="I87" s="85">
        <f t="shared" si="4"/>
        <v>3470.1150814129383</v>
      </c>
      <c r="J87" s="25">
        <f t="shared" si="5"/>
        <v>2560.1743927395682</v>
      </c>
    </row>
    <row r="88" spans="1:10" x14ac:dyDescent="0.25">
      <c r="A88" s="20"/>
      <c r="B88" s="21"/>
      <c r="C88" s="22">
        <v>92</v>
      </c>
      <c r="D88" s="23"/>
      <c r="E88" s="24">
        <f t="shared" si="3"/>
        <v>122.97575757575757</v>
      </c>
      <c r="F88" s="25"/>
      <c r="G88" s="40">
        <v>26158</v>
      </c>
      <c r="H88" s="41">
        <v>19</v>
      </c>
      <c r="I88" s="85">
        <f t="shared" si="4"/>
        <v>3459.7741520871327</v>
      </c>
      <c r="J88" s="25">
        <f t="shared" si="5"/>
        <v>2552.5030801833327</v>
      </c>
    </row>
    <row r="89" spans="1:10" x14ac:dyDescent="0.25">
      <c r="A89" s="20"/>
      <c r="B89" s="21"/>
      <c r="C89" s="22">
        <v>93</v>
      </c>
      <c r="D89" s="23"/>
      <c r="E89" s="24">
        <f t="shared" si="3"/>
        <v>123.3387878787879</v>
      </c>
      <c r="F89" s="25"/>
      <c r="G89" s="40">
        <v>26158</v>
      </c>
      <c r="H89" s="41">
        <v>19</v>
      </c>
      <c r="I89" s="85">
        <f t="shared" si="4"/>
        <v>3449.6467193097114</v>
      </c>
      <c r="J89" s="25">
        <f t="shared" si="5"/>
        <v>2544.9901478558686</v>
      </c>
    </row>
    <row r="90" spans="1:10" x14ac:dyDescent="0.25">
      <c r="A90" s="20"/>
      <c r="B90" s="21"/>
      <c r="C90" s="22">
        <v>94</v>
      </c>
      <c r="D90" s="23"/>
      <c r="E90" s="24">
        <f t="shared" si="3"/>
        <v>123.69636363636363</v>
      </c>
      <c r="F90" s="25"/>
      <c r="G90" s="40">
        <v>26158</v>
      </c>
      <c r="H90" s="41">
        <v>19</v>
      </c>
      <c r="I90" s="85">
        <f t="shared" si="4"/>
        <v>3439.7295635941387</v>
      </c>
      <c r="J90" s="25">
        <f t="shared" si="5"/>
        <v>2537.6332074140491</v>
      </c>
    </row>
    <row r="91" spans="1:10" x14ac:dyDescent="0.25">
      <c r="A91" s="20"/>
      <c r="B91" s="21"/>
      <c r="C91" s="22">
        <v>95</v>
      </c>
      <c r="D91" s="23"/>
      <c r="E91" s="24">
        <f t="shared" si="3"/>
        <v>124.04848484848485</v>
      </c>
      <c r="F91" s="25"/>
      <c r="G91" s="40">
        <v>26158</v>
      </c>
      <c r="H91" s="41">
        <v>19</v>
      </c>
      <c r="I91" s="85">
        <f t="shared" si="4"/>
        <v>3430.0195583349623</v>
      </c>
      <c r="J91" s="25">
        <f t="shared" si="5"/>
        <v>2530.4299394176273</v>
      </c>
    </row>
    <row r="92" spans="1:10" x14ac:dyDescent="0.25">
      <c r="A92" s="20"/>
      <c r="B92" s="21"/>
      <c r="C92" s="22">
        <v>96</v>
      </c>
      <c r="D92" s="23"/>
      <c r="E92" s="24">
        <f t="shared" si="3"/>
        <v>124.3951515151515</v>
      </c>
      <c r="F92" s="25"/>
      <c r="G92" s="40">
        <v>26158</v>
      </c>
      <c r="H92" s="41">
        <v>19</v>
      </c>
      <c r="I92" s="85">
        <f t="shared" si="4"/>
        <v>3420.513667101905</v>
      </c>
      <c r="J92" s="25">
        <f t="shared" si="5"/>
        <v>2523.3780913218875</v>
      </c>
    </row>
    <row r="93" spans="1:10" x14ac:dyDescent="0.25">
      <c r="A93" s="20"/>
      <c r="B93" s="21"/>
      <c r="C93" s="22">
        <v>97</v>
      </c>
      <c r="D93" s="23"/>
      <c r="E93" s="24">
        <f t="shared" si="3"/>
        <v>124.73636363636362</v>
      </c>
      <c r="F93" s="25"/>
      <c r="G93" s="40">
        <v>26158</v>
      </c>
      <c r="H93" s="41">
        <v>19</v>
      </c>
      <c r="I93" s="85">
        <f t="shared" si="4"/>
        <v>3411.2089410392837</v>
      </c>
      <c r="J93" s="25">
        <f t="shared" si="5"/>
        <v>2516.4754755484296</v>
      </c>
    </row>
    <row r="94" spans="1:10" x14ac:dyDescent="0.25">
      <c r="A94" s="20"/>
      <c r="B94" s="21"/>
      <c r="C94" s="22">
        <v>98</v>
      </c>
      <c r="D94" s="23"/>
      <c r="E94" s="24">
        <f t="shared" si="3"/>
        <v>125.0721212121212</v>
      </c>
      <c r="F94" s="25"/>
      <c r="G94" s="40">
        <v>26158</v>
      </c>
      <c r="H94" s="41">
        <v>19</v>
      </c>
      <c r="I94" s="85">
        <f t="shared" si="4"/>
        <v>3402.1025163663148</v>
      </c>
      <c r="J94" s="25">
        <f t="shared" si="5"/>
        <v>2509.7199676307973</v>
      </c>
    </row>
    <row r="95" spans="1:10" x14ac:dyDescent="0.25">
      <c r="A95" s="20"/>
      <c r="B95" s="21"/>
      <c r="C95" s="22">
        <v>99</v>
      </c>
      <c r="D95" s="23"/>
      <c r="E95" s="24">
        <f t="shared" si="3"/>
        <v>125.40242424242422</v>
      </c>
      <c r="F95" s="25"/>
      <c r="G95" s="40">
        <v>26158</v>
      </c>
      <c r="H95" s="41">
        <v>19</v>
      </c>
      <c r="I95" s="85">
        <f t="shared" si="4"/>
        <v>3393.1916119740581</v>
      </c>
      <c r="J95" s="25">
        <f t="shared" si="5"/>
        <v>2503.1095044317935</v>
      </c>
    </row>
    <row r="96" spans="1:10" x14ac:dyDescent="0.25">
      <c r="A96" s="20"/>
      <c r="B96" s="21"/>
      <c r="C96" s="22">
        <v>100</v>
      </c>
      <c r="D96" s="23"/>
      <c r="E96" s="24">
        <f t="shared" si="3"/>
        <v>125.72727272727271</v>
      </c>
      <c r="F96" s="25"/>
      <c r="G96" s="40">
        <v>26158</v>
      </c>
      <c r="H96" s="41">
        <v>19</v>
      </c>
      <c r="I96" s="85">
        <f t="shared" si="4"/>
        <v>3384.4735271149689</v>
      </c>
      <c r="J96" s="25">
        <f t="shared" si="5"/>
        <v>2496.6420824295019</v>
      </c>
    </row>
    <row r="97" spans="1:10" x14ac:dyDescent="0.25">
      <c r="A97" s="20"/>
      <c r="B97" s="21"/>
      <c r="C97" s="22">
        <v>101</v>
      </c>
      <c r="D97" s="23"/>
      <c r="E97" s="24">
        <f t="shared" si="3"/>
        <v>126.04666666666665</v>
      </c>
      <c r="F97" s="25"/>
      <c r="G97" s="40">
        <v>26158</v>
      </c>
      <c r="H97" s="41">
        <v>19</v>
      </c>
      <c r="I97" s="85">
        <f t="shared" si="4"/>
        <v>3375.9456391812564</v>
      </c>
      <c r="J97" s="25">
        <f t="shared" si="5"/>
        <v>2490.3157560691807</v>
      </c>
    </row>
    <row r="98" spans="1:10" x14ac:dyDescent="0.25">
      <c r="A98" s="20"/>
      <c r="B98" s="21"/>
      <c r="C98" s="22">
        <v>102</v>
      </c>
      <c r="D98" s="23"/>
      <c r="E98" s="24">
        <f t="shared" si="3"/>
        <v>126.36060606060605</v>
      </c>
      <c r="F98" s="25"/>
      <c r="G98" s="40">
        <v>26158</v>
      </c>
      <c r="H98" s="41">
        <v>19</v>
      </c>
      <c r="I98" s="85">
        <f t="shared" si="4"/>
        <v>3367.6054015683835</v>
      </c>
      <c r="J98" s="25">
        <f t="shared" si="5"/>
        <v>2484.1286361783259</v>
      </c>
    </row>
    <row r="99" spans="1:10" x14ac:dyDescent="0.25">
      <c r="A99" s="20"/>
      <c r="B99" s="21"/>
      <c r="C99" s="22">
        <v>103</v>
      </c>
      <c r="D99" s="23"/>
      <c r="E99" s="24">
        <f t="shared" si="3"/>
        <v>126.66909090909091</v>
      </c>
      <c r="F99" s="25"/>
      <c r="G99" s="40">
        <v>26158</v>
      </c>
      <c r="H99" s="41">
        <v>19</v>
      </c>
      <c r="I99" s="85">
        <f t="shared" si="4"/>
        <v>3359.450341620256</v>
      </c>
      <c r="J99" s="25">
        <f t="shared" si="5"/>
        <v>2478.0788884423264</v>
      </c>
    </row>
    <row r="100" spans="1:10" x14ac:dyDescent="0.25">
      <c r="A100" s="20"/>
      <c r="B100" s="21"/>
      <c r="C100" s="22">
        <v>104</v>
      </c>
      <c r="D100" s="23"/>
      <c r="E100" s="24">
        <f t="shared" si="3"/>
        <v>126.97212121212119</v>
      </c>
      <c r="F100" s="25"/>
      <c r="G100" s="40">
        <v>26158</v>
      </c>
      <c r="H100" s="41">
        <v>19</v>
      </c>
      <c r="I100" s="85">
        <f t="shared" si="4"/>
        <v>3351.4780586528191</v>
      </c>
      <c r="J100" s="25">
        <f t="shared" si="5"/>
        <v>2472.1647319382928</v>
      </c>
    </row>
    <row r="101" spans="1:10" x14ac:dyDescent="0.25">
      <c r="A101" s="20"/>
      <c r="B101" s="21"/>
      <c r="C101" s="22">
        <v>105</v>
      </c>
      <c r="D101" s="23"/>
      <c r="E101" s="24">
        <f t="shared" si="3"/>
        <v>127.26969696969695</v>
      </c>
      <c r="F101" s="25"/>
      <c r="G101" s="40">
        <v>26158</v>
      </c>
      <c r="H101" s="41">
        <v>19</v>
      </c>
      <c r="I101" s="85">
        <f t="shared" si="4"/>
        <v>3343.6862220529065</v>
      </c>
      <c r="J101" s="25">
        <f t="shared" si="5"/>
        <v>2466.3844377247078</v>
      </c>
    </row>
    <row r="102" spans="1:10" x14ac:dyDescent="0.25">
      <c r="A102" s="20"/>
      <c r="B102" s="21"/>
      <c r="C102" s="22">
        <v>106</v>
      </c>
      <c r="D102" s="23"/>
      <c r="E102" s="24">
        <f t="shared" si="3"/>
        <v>127.56181818181817</v>
      </c>
      <c r="F102" s="25"/>
      <c r="G102" s="40">
        <v>26158</v>
      </c>
      <c r="H102" s="41">
        <v>19</v>
      </c>
      <c r="I102" s="85">
        <f t="shared" si="4"/>
        <v>3336.072569449394</v>
      </c>
      <c r="J102" s="25">
        <f t="shared" si="5"/>
        <v>2460.736327484713</v>
      </c>
    </row>
    <row r="103" spans="1:10" x14ac:dyDescent="0.25">
      <c r="A103" s="20"/>
      <c r="B103" s="21"/>
      <c r="C103" s="22">
        <v>107</v>
      </c>
      <c r="D103" s="23"/>
      <c r="E103" s="24">
        <f t="shared" si="3"/>
        <v>127.84848484848483</v>
      </c>
      <c r="F103" s="25"/>
      <c r="G103" s="40">
        <v>26158</v>
      </c>
      <c r="H103" s="41">
        <v>19</v>
      </c>
      <c r="I103" s="85">
        <f t="shared" si="4"/>
        <v>3328.6349049537812</v>
      </c>
      <c r="J103" s="25">
        <f t="shared" si="5"/>
        <v>2455.2187722209055</v>
      </c>
    </row>
    <row r="104" spans="1:10" x14ac:dyDescent="0.25">
      <c r="A104" s="20"/>
      <c r="B104" s="21"/>
      <c r="C104" s="22">
        <v>108</v>
      </c>
      <c r="D104" s="23"/>
      <c r="E104" s="24">
        <f t="shared" si="3"/>
        <v>128.12969696969697</v>
      </c>
      <c r="F104" s="25"/>
      <c r="G104" s="40">
        <v>26158</v>
      </c>
      <c r="H104" s="41">
        <v>19</v>
      </c>
      <c r="I104" s="85">
        <f t="shared" si="4"/>
        <v>3321.3710974675287</v>
      </c>
      <c r="J104" s="25">
        <f t="shared" si="5"/>
        <v>2449.8301909996499</v>
      </c>
    </row>
    <row r="105" spans="1:10" x14ac:dyDescent="0.25">
      <c r="A105" s="20"/>
      <c r="B105" s="21"/>
      <c r="C105" s="22">
        <v>109</v>
      </c>
      <c r="D105" s="23"/>
      <c r="E105" s="24">
        <f t="shared" si="3"/>
        <v>128.40545454545455</v>
      </c>
      <c r="F105" s="25"/>
      <c r="G105" s="40">
        <v>26158</v>
      </c>
      <c r="H105" s="41">
        <v>19</v>
      </c>
      <c r="I105" s="85">
        <f t="shared" si="4"/>
        <v>3314.2790790535664</v>
      </c>
      <c r="J105" s="25">
        <f t="shared" si="5"/>
        <v>2444.5690497430014</v>
      </c>
    </row>
    <row r="106" spans="1:10" x14ac:dyDescent="0.25">
      <c r="A106" s="20"/>
      <c r="B106" s="21"/>
      <c r="C106" s="22">
        <v>110</v>
      </c>
      <c r="D106" s="23"/>
      <c r="E106" s="24">
        <f t="shared" si="3"/>
        <v>128.67575757575756</v>
      </c>
      <c r="F106" s="25"/>
      <c r="G106" s="40">
        <v>26158</v>
      </c>
      <c r="H106" s="41">
        <v>19</v>
      </c>
      <c r="I106" s="85">
        <f t="shared" si="4"/>
        <v>3307.3568433695227</v>
      </c>
      <c r="J106" s="25">
        <f t="shared" si="5"/>
        <v>2439.4338600664109</v>
      </c>
    </row>
    <row r="107" spans="1:10" x14ac:dyDescent="0.25">
      <c r="A107" s="20"/>
      <c r="B107" s="21"/>
      <c r="C107" s="22">
        <v>111</v>
      </c>
      <c r="D107" s="23"/>
      <c r="E107" s="24">
        <f t="shared" si="3"/>
        <v>128.94060606060603</v>
      </c>
      <c r="F107" s="25"/>
      <c r="G107" s="40">
        <v>26158</v>
      </c>
      <c r="H107" s="41">
        <v>19</v>
      </c>
      <c r="I107" s="85">
        <f t="shared" si="4"/>
        <v>3300.6024441603381</v>
      </c>
      <c r="J107" s="25">
        <f t="shared" si="5"/>
        <v>2434.4231781604881</v>
      </c>
    </row>
    <row r="108" spans="1:10" x14ac:dyDescent="0.25">
      <c r="A108" s="20"/>
      <c r="B108" s="21"/>
      <c r="C108" s="22">
        <v>112</v>
      </c>
      <c r="D108" s="23"/>
      <c r="E108" s="24">
        <f t="shared" si="3"/>
        <v>129.19999999999999</v>
      </c>
      <c r="F108" s="25"/>
      <c r="G108" s="40">
        <v>26158</v>
      </c>
      <c r="H108" s="41">
        <v>19</v>
      </c>
      <c r="I108" s="85">
        <f t="shared" si="4"/>
        <v>3294.0139938080501</v>
      </c>
      <c r="J108" s="25">
        <f t="shared" si="5"/>
        <v>2429.5356037151705</v>
      </c>
    </row>
    <row r="109" spans="1:10" x14ac:dyDescent="0.25">
      <c r="A109" s="20"/>
      <c r="B109" s="21"/>
      <c r="C109" s="22">
        <v>113</v>
      </c>
      <c r="D109" s="23"/>
      <c r="E109" s="24">
        <f t="shared" si="3"/>
        <v>129.45393939393938</v>
      </c>
      <c r="F109" s="25"/>
      <c r="G109" s="40">
        <v>26158</v>
      </c>
      <c r="H109" s="41">
        <v>19</v>
      </c>
      <c r="I109" s="85">
        <f t="shared" si="4"/>
        <v>3287.5896619366204</v>
      </c>
      <c r="J109" s="25">
        <f t="shared" si="5"/>
        <v>2424.7697788847331</v>
      </c>
    </row>
    <row r="110" spans="1:10" x14ac:dyDescent="0.25">
      <c r="A110" s="20"/>
      <c r="B110" s="21"/>
      <c r="C110" s="22">
        <v>114</v>
      </c>
      <c r="D110" s="23"/>
      <c r="E110" s="24">
        <f t="shared" si="3"/>
        <v>129.70242424242423</v>
      </c>
      <c r="F110" s="25"/>
      <c r="G110" s="40">
        <v>26158</v>
      </c>
      <c r="H110" s="41">
        <v>19</v>
      </c>
      <c r="I110" s="85">
        <f t="shared" si="4"/>
        <v>3281.3276740697829</v>
      </c>
      <c r="J110" s="25">
        <f t="shared" si="5"/>
        <v>2420.1243872921232</v>
      </c>
    </row>
    <row r="111" spans="1:10" x14ac:dyDescent="0.25">
      <c r="A111" s="20"/>
      <c r="B111" s="21"/>
      <c r="C111" s="22">
        <v>115</v>
      </c>
      <c r="D111" s="23"/>
      <c r="E111" s="24">
        <f t="shared" si="3"/>
        <v>129.94545454545457</v>
      </c>
      <c r="F111" s="25"/>
      <c r="G111" s="40">
        <v>26158</v>
      </c>
      <c r="H111" s="41">
        <v>19</v>
      </c>
      <c r="I111" s="85">
        <f t="shared" si="4"/>
        <v>3275.2263103400028</v>
      </c>
      <c r="J111" s="25">
        <f t="shared" si="5"/>
        <v>2415.5981530712183</v>
      </c>
    </row>
    <row r="112" spans="1:10" x14ac:dyDescent="0.25">
      <c r="A112" s="20"/>
      <c r="B112" s="21"/>
      <c r="C112" s="22">
        <v>116</v>
      </c>
      <c r="D112" s="23"/>
      <c r="E112" s="24">
        <f t="shared" si="3"/>
        <v>130.18303030303031</v>
      </c>
      <c r="F112" s="25"/>
      <c r="G112" s="40">
        <v>26158</v>
      </c>
      <c r="H112" s="41">
        <v>19</v>
      </c>
      <c r="I112" s="85">
        <f t="shared" si="4"/>
        <v>3269.2839042467017</v>
      </c>
      <c r="J112" s="25">
        <f t="shared" si="5"/>
        <v>2411.189839945624</v>
      </c>
    </row>
    <row r="113" spans="1:10" x14ac:dyDescent="0.25">
      <c r="A113" s="20"/>
      <c r="B113" s="21"/>
      <c r="C113" s="22">
        <v>117</v>
      </c>
      <c r="D113" s="23"/>
      <c r="E113" s="24">
        <f t="shared" si="3"/>
        <v>130.41515151515154</v>
      </c>
      <c r="F113" s="25"/>
      <c r="G113" s="40">
        <v>26158</v>
      </c>
      <c r="H113" s="41">
        <v>19</v>
      </c>
      <c r="I113" s="85">
        <f t="shared" si="4"/>
        <v>3263.4988414619975</v>
      </c>
      <c r="J113" s="25">
        <f t="shared" si="5"/>
        <v>2406.8982503427278</v>
      </c>
    </row>
    <row r="114" spans="1:10" x14ac:dyDescent="0.25">
      <c r="A114" s="20"/>
      <c r="B114" s="21"/>
      <c r="C114" s="22">
        <v>118</v>
      </c>
      <c r="D114" s="23"/>
      <c r="E114" s="24">
        <f t="shared" si="3"/>
        <v>130.64181818181819</v>
      </c>
      <c r="F114" s="25"/>
      <c r="G114" s="40">
        <v>26158</v>
      </c>
      <c r="H114" s="41">
        <v>19</v>
      </c>
      <c r="I114" s="85">
        <f t="shared" si="4"/>
        <v>3257.8695586823096</v>
      </c>
      <c r="J114" s="25">
        <f t="shared" si="5"/>
        <v>2402.7222245417724</v>
      </c>
    </row>
    <row r="115" spans="1:10" x14ac:dyDescent="0.25">
      <c r="A115" s="20"/>
      <c r="B115" s="21"/>
      <c r="C115" s="22">
        <v>119</v>
      </c>
      <c r="D115" s="23"/>
      <c r="E115" s="24">
        <f t="shared" si="3"/>
        <v>130.86303030303029</v>
      </c>
      <c r="F115" s="25"/>
      <c r="G115" s="40">
        <v>26158</v>
      </c>
      <c r="H115" s="41">
        <v>19</v>
      </c>
      <c r="I115" s="85">
        <f t="shared" si="4"/>
        <v>3252.3945425242223</v>
      </c>
      <c r="J115" s="25">
        <f t="shared" si="5"/>
        <v>2398.6606398547642</v>
      </c>
    </row>
    <row r="116" spans="1:10" x14ac:dyDescent="0.25">
      <c r="A116" s="20"/>
      <c r="B116" s="21"/>
      <c r="C116" s="22">
        <v>120</v>
      </c>
      <c r="D116" s="23"/>
      <c r="E116" s="24">
        <f t="shared" si="3"/>
        <v>131.07878787878786</v>
      </c>
      <c r="F116" s="25"/>
      <c r="G116" s="40">
        <v>26158</v>
      </c>
      <c r="H116" s="41">
        <v>19</v>
      </c>
      <c r="I116" s="85">
        <f t="shared" si="4"/>
        <v>3247.072328463104</v>
      </c>
      <c r="J116" s="25">
        <f t="shared" si="5"/>
        <v>2394.7124098390977</v>
      </c>
    </row>
    <row r="117" spans="1:10" x14ac:dyDescent="0.25">
      <c r="A117" s="20"/>
      <c r="B117" s="21"/>
      <c r="C117" s="22">
        <v>121</v>
      </c>
      <c r="D117" s="23"/>
      <c r="E117" s="24">
        <f t="shared" si="3"/>
        <v>131.2890909090909</v>
      </c>
      <c r="F117" s="25"/>
      <c r="G117" s="40">
        <v>26158</v>
      </c>
      <c r="H117" s="41">
        <v>19</v>
      </c>
      <c r="I117" s="85">
        <f t="shared" si="4"/>
        <v>3241.9014998130433</v>
      </c>
      <c r="J117" s="25">
        <f t="shared" si="5"/>
        <v>2390.8764835408329</v>
      </c>
    </row>
    <row r="118" spans="1:10" x14ac:dyDescent="0.25">
      <c r="A118" s="20"/>
      <c r="B118" s="21"/>
      <c r="C118" s="22">
        <v>122</v>
      </c>
      <c r="D118" s="23"/>
      <c r="E118" s="24">
        <f t="shared" si="3"/>
        <v>131.4939393939394</v>
      </c>
      <c r="F118" s="25"/>
      <c r="G118" s="40">
        <v>26158</v>
      </c>
      <c r="H118" s="41">
        <v>19</v>
      </c>
      <c r="I118" s="85">
        <f t="shared" si="4"/>
        <v>3236.8806867467106</v>
      </c>
      <c r="J118" s="25">
        <f t="shared" si="5"/>
        <v>2387.1518447675894</v>
      </c>
    </row>
    <row r="119" spans="1:10" x14ac:dyDescent="0.25">
      <c r="A119" s="20"/>
      <c r="B119" s="21"/>
      <c r="C119" s="22">
        <v>123</v>
      </c>
      <c r="D119" s="23"/>
      <c r="E119" s="24">
        <f t="shared" si="3"/>
        <v>131.69333333333333</v>
      </c>
      <c r="F119" s="25"/>
      <c r="G119" s="40">
        <v>26158</v>
      </c>
      <c r="H119" s="41">
        <v>19</v>
      </c>
      <c r="I119" s="85">
        <f t="shared" si="4"/>
        <v>3232.0085653538531</v>
      </c>
      <c r="J119" s="25">
        <f t="shared" si="5"/>
        <v>2383.5375113900982</v>
      </c>
    </row>
    <row r="120" spans="1:10" x14ac:dyDescent="0.25">
      <c r="A120" s="20"/>
      <c r="B120" s="21"/>
      <c r="C120" s="22">
        <v>124</v>
      </c>
      <c r="D120" s="23"/>
      <c r="E120" s="24">
        <f t="shared" si="3"/>
        <v>131.88727272727272</v>
      </c>
      <c r="F120" s="25"/>
      <c r="G120" s="40">
        <v>26158</v>
      </c>
      <c r="H120" s="41">
        <v>19</v>
      </c>
      <c r="I120" s="85">
        <f t="shared" si="4"/>
        <v>3227.2838567371591</v>
      </c>
      <c r="J120" s="25">
        <f t="shared" si="5"/>
        <v>2380.0325346714826</v>
      </c>
    </row>
    <row r="121" spans="1:10" x14ac:dyDescent="0.25">
      <c r="A121" s="20"/>
      <c r="B121" s="21"/>
      <c r="C121" s="22">
        <v>125</v>
      </c>
      <c r="D121" s="23"/>
      <c r="E121" s="24">
        <f t="shared" si="3"/>
        <v>132.07575757575756</v>
      </c>
      <c r="F121" s="25"/>
      <c r="G121" s="40">
        <v>26158</v>
      </c>
      <c r="H121" s="41">
        <v>19</v>
      </c>
      <c r="I121" s="85">
        <f t="shared" si="4"/>
        <v>3222.7053261443166</v>
      </c>
      <c r="J121" s="25">
        <f t="shared" si="5"/>
        <v>2376.6359986233797</v>
      </c>
    </row>
    <row r="122" spans="1:10" x14ac:dyDescent="0.25">
      <c r="A122" s="20"/>
      <c r="B122" s="21"/>
      <c r="C122" s="22">
        <v>126</v>
      </c>
      <c r="D122" s="23"/>
      <c r="E122" s="24">
        <f t="shared" si="3"/>
        <v>132.25878787878787</v>
      </c>
      <c r="F122" s="25"/>
      <c r="G122" s="40">
        <v>26158</v>
      </c>
      <c r="H122" s="41">
        <v>19</v>
      </c>
      <c r="I122" s="85">
        <f t="shared" si="4"/>
        <v>3218.2717821351171</v>
      </c>
      <c r="J122" s="25">
        <f t="shared" si="5"/>
        <v>2373.3470193880685</v>
      </c>
    </row>
    <row r="123" spans="1:10" x14ac:dyDescent="0.25">
      <c r="A123" s="20"/>
      <c r="B123" s="21"/>
      <c r="C123" s="22">
        <v>127</v>
      </c>
      <c r="D123" s="23"/>
      <c r="E123" s="24">
        <f t="shared" si="3"/>
        <v>132.43636363636364</v>
      </c>
      <c r="F123" s="25"/>
      <c r="G123" s="40">
        <v>26158</v>
      </c>
      <c r="H123" s="41">
        <v>19</v>
      </c>
      <c r="I123" s="85">
        <f t="shared" si="4"/>
        <v>3213.9820757825373</v>
      </c>
      <c r="J123" s="25">
        <f t="shared" si="5"/>
        <v>2370.1647446457991</v>
      </c>
    </row>
    <row r="124" spans="1:10" x14ac:dyDescent="0.25">
      <c r="A124" s="20"/>
      <c r="B124" s="21"/>
      <c r="C124" s="22">
        <v>128</v>
      </c>
      <c r="D124" s="23"/>
      <c r="E124" s="24">
        <f t="shared" si="3"/>
        <v>132.60848484848486</v>
      </c>
      <c r="F124" s="25"/>
      <c r="G124" s="40">
        <v>26158</v>
      </c>
      <c r="H124" s="41">
        <v>19</v>
      </c>
      <c r="I124" s="85">
        <f t="shared" si="4"/>
        <v>3209.8350999067657</v>
      </c>
      <c r="J124" s="25">
        <f t="shared" si="5"/>
        <v>2367.0883530465617</v>
      </c>
    </row>
    <row r="125" spans="1:10" x14ac:dyDescent="0.25">
      <c r="A125" s="20"/>
      <c r="B125" s="21"/>
      <c r="C125" s="22">
        <v>129</v>
      </c>
      <c r="D125" s="23"/>
      <c r="E125" s="24">
        <f t="shared" si="3"/>
        <v>132.77515151515149</v>
      </c>
      <c r="F125" s="25"/>
      <c r="G125" s="40">
        <v>26158</v>
      </c>
      <c r="H125" s="41">
        <v>19</v>
      </c>
      <c r="I125" s="85">
        <f t="shared" si="4"/>
        <v>3205.8297883411929</v>
      </c>
      <c r="J125" s="25">
        <f t="shared" si="5"/>
        <v>2364.1170536655727</v>
      </c>
    </row>
    <row r="126" spans="1:10" x14ac:dyDescent="0.25">
      <c r="A126" s="20"/>
      <c r="B126" s="21"/>
      <c r="C126" s="22">
        <v>130</v>
      </c>
      <c r="D126" s="23"/>
      <c r="E126" s="24">
        <f t="shared" si="3"/>
        <v>132.93636363636364</v>
      </c>
      <c r="F126" s="25"/>
      <c r="G126" s="40">
        <v>26158</v>
      </c>
      <c r="H126" s="41">
        <v>19</v>
      </c>
      <c r="I126" s="85">
        <f t="shared" si="4"/>
        <v>3201.9651152294332</v>
      </c>
      <c r="J126" s="25">
        <f t="shared" si="5"/>
        <v>2361.2500854817754</v>
      </c>
    </row>
    <row r="127" spans="1:10" x14ac:dyDescent="0.25">
      <c r="A127" s="20"/>
      <c r="B127" s="21"/>
      <c r="C127" s="22">
        <v>131</v>
      </c>
      <c r="D127" s="23"/>
      <c r="E127" s="24">
        <f t="shared" si="3"/>
        <v>133.09212121212121</v>
      </c>
      <c r="F127" s="25"/>
      <c r="G127" s="40">
        <v>26158</v>
      </c>
      <c r="H127" s="41">
        <v>19</v>
      </c>
      <c r="I127" s="85">
        <f t="shared" si="4"/>
        <v>3198.2400943525108</v>
      </c>
      <c r="J127" s="25">
        <f t="shared" si="5"/>
        <v>2358.4867168787168</v>
      </c>
    </row>
    <row r="128" spans="1:10" x14ac:dyDescent="0.25">
      <c r="A128" s="20"/>
      <c r="B128" s="21"/>
      <c r="C128" s="22">
        <v>132</v>
      </c>
      <c r="D128" s="23"/>
      <c r="E128" s="24">
        <f t="shared" si="3"/>
        <v>133.24242424242422</v>
      </c>
      <c r="F128" s="25"/>
      <c r="G128" s="40">
        <v>26158</v>
      </c>
      <c r="H128" s="41">
        <v>19</v>
      </c>
      <c r="I128" s="85">
        <f t="shared" si="4"/>
        <v>3194.6537784853317</v>
      </c>
      <c r="J128" s="25">
        <f t="shared" si="5"/>
        <v>2355.8262451671599</v>
      </c>
    </row>
    <row r="129" spans="1:10" x14ac:dyDescent="0.25">
      <c r="A129" s="20"/>
      <c r="B129" s="21"/>
      <c r="C129" s="22">
        <v>133</v>
      </c>
      <c r="D129" s="23"/>
      <c r="E129" s="24">
        <f t="shared" si="3"/>
        <v>133.38727272727272</v>
      </c>
      <c r="F129" s="25"/>
      <c r="G129" s="40">
        <v>26158</v>
      </c>
      <c r="H129" s="41">
        <v>19</v>
      </c>
      <c r="I129" s="85">
        <f t="shared" si="4"/>
        <v>3191.2052587816752</v>
      </c>
      <c r="J129" s="25">
        <f t="shared" si="5"/>
        <v>2353.2679961288386</v>
      </c>
    </row>
    <row r="130" spans="1:10" x14ac:dyDescent="0.25">
      <c r="A130" s="20"/>
      <c r="B130" s="21"/>
      <c r="C130" s="22">
        <v>134</v>
      </c>
      <c r="D130" s="23"/>
      <c r="E130" s="24">
        <f t="shared" si="3"/>
        <v>133.52666666666667</v>
      </c>
      <c r="F130" s="25"/>
      <c r="G130" s="40">
        <v>26158</v>
      </c>
      <c r="H130" s="41">
        <v>19</v>
      </c>
      <c r="I130" s="85">
        <f t="shared" si="4"/>
        <v>3187.8936641869291</v>
      </c>
      <c r="J130" s="25">
        <f t="shared" si="5"/>
        <v>2350.8113235808078</v>
      </c>
    </row>
    <row r="131" spans="1:10" x14ac:dyDescent="0.25">
      <c r="A131" s="20"/>
      <c r="B131" s="21"/>
      <c r="C131" s="22">
        <v>135</v>
      </c>
      <c r="D131" s="23"/>
      <c r="E131" s="24">
        <f t="shared" si="3"/>
        <v>133.66060606060606</v>
      </c>
      <c r="F131" s="25"/>
      <c r="G131" s="40">
        <v>26158</v>
      </c>
      <c r="H131" s="41">
        <v>19</v>
      </c>
      <c r="I131" s="85">
        <f t="shared" si="4"/>
        <v>3184.718160877846</v>
      </c>
      <c r="J131" s="25">
        <f t="shared" si="5"/>
        <v>2348.4556089598263</v>
      </c>
    </row>
    <row r="132" spans="1:10" x14ac:dyDescent="0.25">
      <c r="A132" s="20"/>
      <c r="B132" s="21"/>
      <c r="C132" s="22">
        <v>136</v>
      </c>
      <c r="D132" s="23"/>
      <c r="E132" s="24">
        <f t="shared" si="3"/>
        <v>133.7890909090909</v>
      </c>
      <c r="F132" s="25"/>
      <c r="G132" s="40">
        <v>26158</v>
      </c>
      <c r="H132" s="41">
        <v>19</v>
      </c>
      <c r="I132" s="85">
        <f t="shared" si="4"/>
        <v>3181.6779517286373</v>
      </c>
      <c r="J132" s="25">
        <f t="shared" si="5"/>
        <v>2346.2002609262886</v>
      </c>
    </row>
    <row r="133" spans="1:10" x14ac:dyDescent="0.25">
      <c r="A133" s="20"/>
      <c r="B133" s="21"/>
      <c r="C133" s="22">
        <v>137</v>
      </c>
      <c r="D133" s="23"/>
      <c r="E133" s="24">
        <f t="shared" si="3"/>
        <v>133.91212121212121</v>
      </c>
      <c r="F133" s="25"/>
      <c r="G133" s="40">
        <v>26158</v>
      </c>
      <c r="H133" s="41">
        <v>19</v>
      </c>
      <c r="I133" s="85">
        <f t="shared" si="4"/>
        <v>3178.7722758027658</v>
      </c>
      <c r="J133" s="25">
        <f t="shared" si="5"/>
        <v>2344.0447149872148</v>
      </c>
    </row>
    <row r="134" spans="1:10" x14ac:dyDescent="0.25">
      <c r="A134" s="20"/>
      <c r="B134" s="21"/>
      <c r="C134" s="22">
        <v>138</v>
      </c>
      <c r="D134" s="23"/>
      <c r="E134" s="24">
        <f t="shared" si="3"/>
        <v>134.02969696969694</v>
      </c>
      <c r="F134" s="25"/>
      <c r="G134" s="40">
        <v>26158</v>
      </c>
      <c r="H134" s="41">
        <v>19</v>
      </c>
      <c r="I134" s="85">
        <f t="shared" si="4"/>
        <v>3176.0004078698084</v>
      </c>
      <c r="J134" s="25">
        <f t="shared" si="5"/>
        <v>2341.9884331378398</v>
      </c>
    </row>
    <row r="135" spans="1:10" x14ac:dyDescent="0.25">
      <c r="A135" s="20"/>
      <c r="B135" s="21"/>
      <c r="C135" s="22">
        <v>139</v>
      </c>
      <c r="D135" s="23"/>
      <c r="E135" s="24">
        <f t="shared" si="3"/>
        <v>134.14181818181817</v>
      </c>
      <c r="F135" s="25"/>
      <c r="G135" s="40">
        <v>26158</v>
      </c>
      <c r="H135" s="41">
        <v>19</v>
      </c>
      <c r="I135" s="85">
        <f t="shared" si="4"/>
        <v>3173.3616579468139</v>
      </c>
      <c r="J135" s="25">
        <f t="shared" si="5"/>
        <v>2340.030903521375</v>
      </c>
    </row>
    <row r="136" spans="1:10" x14ac:dyDescent="0.25">
      <c r="A136" s="20"/>
      <c r="B136" s="21"/>
      <c r="C136" s="22">
        <v>140</v>
      </c>
      <c r="D136" s="23"/>
      <c r="E136" s="24">
        <f t="shared" si="3"/>
        <v>134.24848484848485</v>
      </c>
      <c r="F136" s="25"/>
      <c r="G136" s="40">
        <v>26158</v>
      </c>
      <c r="H136" s="41">
        <v>19</v>
      </c>
      <c r="I136" s="85">
        <f t="shared" si="4"/>
        <v>3170.8553708636182</v>
      </c>
      <c r="J136" s="25">
        <f t="shared" si="5"/>
        <v>2338.1716401065414</v>
      </c>
    </row>
    <row r="137" spans="1:10" x14ac:dyDescent="0.25">
      <c r="A137" s="20"/>
      <c r="B137" s="21"/>
      <c r="C137" s="22">
        <v>141</v>
      </c>
      <c r="D137" s="23"/>
      <c r="E137" s="24">
        <f t="shared" si="3"/>
        <v>134.34969696969694</v>
      </c>
      <c r="F137" s="25"/>
      <c r="G137" s="40">
        <v>26158</v>
      </c>
      <c r="H137" s="41">
        <v>19</v>
      </c>
      <c r="I137" s="85">
        <f t="shared" si="4"/>
        <v>3168.4809258515779</v>
      </c>
      <c r="J137" s="25">
        <f t="shared" si="5"/>
        <v>2336.4101823824758</v>
      </c>
    </row>
    <row r="138" spans="1:10" x14ac:dyDescent="0.25">
      <c r="A138" s="20"/>
      <c r="B138" s="21"/>
      <c r="C138" s="22">
        <v>142</v>
      </c>
      <c r="D138" s="23"/>
      <c r="E138" s="24">
        <f t="shared" ref="E138:E155" si="6">(-0.0009*POWER(C138,2)+0.2863*C138+21.86)/0.33</f>
        <v>134.44545454545457</v>
      </c>
      <c r="F138" s="25"/>
      <c r="G138" s="40">
        <v>26158</v>
      </c>
      <c r="H138" s="41">
        <v>19</v>
      </c>
      <c r="I138" s="85">
        <f t="shared" ref="I138:I155" si="7">12*1.348*(1/E138*G138)+H138</f>
        <v>3166.2377361552503</v>
      </c>
      <c r="J138" s="25">
        <f t="shared" ref="J138:J155" si="8">12*(1/E138*G138)</f>
        <v>2334.74609507066</v>
      </c>
    </row>
    <row r="139" spans="1:10" x14ac:dyDescent="0.25">
      <c r="A139" s="20"/>
      <c r="B139" s="21"/>
      <c r="C139" s="22">
        <v>143</v>
      </c>
      <c r="D139" s="23"/>
      <c r="E139" s="24">
        <f t="shared" si="6"/>
        <v>134.53575757575757</v>
      </c>
      <c r="F139" s="25"/>
      <c r="G139" s="40">
        <v>26158</v>
      </c>
      <c r="H139" s="41">
        <v>19</v>
      </c>
      <c r="I139" s="85">
        <f t="shared" si="7"/>
        <v>3164.1252486665708</v>
      </c>
      <c r="J139" s="25">
        <f t="shared" si="8"/>
        <v>2333.1789678535388</v>
      </c>
    </row>
    <row r="140" spans="1:10" x14ac:dyDescent="0.25">
      <c r="A140" s="20"/>
      <c r="B140" s="21"/>
      <c r="C140" s="22">
        <v>144</v>
      </c>
      <c r="D140" s="23"/>
      <c r="E140" s="24">
        <f t="shared" si="6"/>
        <v>134.62060606060604</v>
      </c>
      <c r="F140" s="25"/>
      <c r="G140" s="40">
        <v>26158</v>
      </c>
      <c r="H140" s="41">
        <v>19</v>
      </c>
      <c r="I140" s="85">
        <f t="shared" si="7"/>
        <v>3162.1429435810633</v>
      </c>
      <c r="J140" s="25">
        <f t="shared" si="8"/>
        <v>2331.7084151194831</v>
      </c>
    </row>
    <row r="141" spans="1:10" x14ac:dyDescent="0.25">
      <c r="A141" s="20"/>
      <c r="B141" s="21"/>
      <c r="C141" s="22">
        <v>145</v>
      </c>
      <c r="D141" s="23"/>
      <c r="E141" s="24">
        <f t="shared" si="6"/>
        <v>134.69999999999999</v>
      </c>
      <c r="F141" s="25"/>
      <c r="G141" s="40">
        <v>26158</v>
      </c>
      <c r="H141" s="41">
        <v>19</v>
      </c>
      <c r="I141" s="85">
        <f t="shared" si="7"/>
        <v>3160.2903340757243</v>
      </c>
      <c r="J141" s="25">
        <f t="shared" si="8"/>
        <v>2330.3340757238311</v>
      </c>
    </row>
    <row r="142" spans="1:10" x14ac:dyDescent="0.25">
      <c r="A142" s="20"/>
      <c r="B142" s="21"/>
      <c r="C142" s="22">
        <v>146</v>
      </c>
      <c r="D142" s="23"/>
      <c r="E142" s="24">
        <f t="shared" si="6"/>
        <v>134.77393939393937</v>
      </c>
      <c r="F142" s="25"/>
      <c r="G142" s="40">
        <v>26158</v>
      </c>
      <c r="H142" s="41">
        <v>19</v>
      </c>
      <c r="I142" s="85">
        <f t="shared" si="7"/>
        <v>3158.5669660081762</v>
      </c>
      <c r="J142" s="25">
        <f t="shared" si="8"/>
        <v>2329.0556127657092</v>
      </c>
    </row>
    <row r="143" spans="1:10" x14ac:dyDescent="0.25">
      <c r="A143" s="20"/>
      <c r="B143" s="21"/>
      <c r="C143" s="22">
        <v>147</v>
      </c>
      <c r="D143" s="23"/>
      <c r="E143" s="24">
        <f t="shared" si="6"/>
        <v>134.84242424242424</v>
      </c>
      <c r="F143" s="25"/>
      <c r="G143" s="40">
        <v>26158</v>
      </c>
      <c r="H143" s="41">
        <v>19</v>
      </c>
      <c r="I143" s="85">
        <f t="shared" si="7"/>
        <v>3156.9724176367481</v>
      </c>
      <c r="J143" s="25">
        <f t="shared" si="8"/>
        <v>2327.8727133803768</v>
      </c>
    </row>
    <row r="144" spans="1:10" x14ac:dyDescent="0.25">
      <c r="A144" s="20"/>
      <c r="B144" s="21"/>
      <c r="C144" s="22">
        <v>148</v>
      </c>
      <c r="D144" s="23"/>
      <c r="E144" s="24">
        <f t="shared" si="6"/>
        <v>134.90545454545455</v>
      </c>
      <c r="F144" s="25"/>
      <c r="G144" s="40">
        <v>26158</v>
      </c>
      <c r="H144" s="41">
        <v>19</v>
      </c>
      <c r="I144" s="85">
        <f t="shared" si="7"/>
        <v>3155.5062993611691</v>
      </c>
      <c r="J144" s="25">
        <f t="shared" si="8"/>
        <v>2326.7850885468611</v>
      </c>
    </row>
    <row r="145" spans="1:10" x14ac:dyDescent="0.25">
      <c r="A145" s="20"/>
      <c r="B145" s="21"/>
      <c r="C145" s="22">
        <v>149</v>
      </c>
      <c r="D145" s="23"/>
      <c r="E145" s="24">
        <f t="shared" si="6"/>
        <v>134.96303030303031</v>
      </c>
      <c r="F145" s="25"/>
      <c r="G145" s="40">
        <v>26158</v>
      </c>
      <c r="H145" s="41">
        <v>19</v>
      </c>
      <c r="I145" s="85">
        <f t="shared" si="7"/>
        <v>3154.1682534835581</v>
      </c>
      <c r="J145" s="25">
        <f t="shared" si="8"/>
        <v>2325.7924729106512</v>
      </c>
    </row>
    <row r="146" spans="1:10" x14ac:dyDescent="0.25">
      <c r="A146" s="20"/>
      <c r="B146" s="21"/>
      <c r="C146" s="22">
        <v>150</v>
      </c>
      <c r="D146" s="23"/>
      <c r="E146" s="24">
        <f t="shared" si="6"/>
        <v>135.0151515151515</v>
      </c>
      <c r="F146" s="25"/>
      <c r="G146" s="40">
        <v>26158</v>
      </c>
      <c r="H146" s="41">
        <v>19</v>
      </c>
      <c r="I146" s="85">
        <f t="shared" si="7"/>
        <v>3152.9579539894521</v>
      </c>
      <c r="J146" s="25">
        <f t="shared" si="8"/>
        <v>2324.8946246212549</v>
      </c>
    </row>
    <row r="147" spans="1:10" x14ac:dyDescent="0.25">
      <c r="A147" s="20"/>
      <c r="B147" s="21"/>
      <c r="C147" s="22">
        <v>151</v>
      </c>
      <c r="D147" s="23"/>
      <c r="E147" s="24">
        <f t="shared" si="6"/>
        <v>135.06181818181815</v>
      </c>
      <c r="F147" s="25"/>
      <c r="G147" s="40">
        <v>26158</v>
      </c>
      <c r="H147" s="41">
        <v>19</v>
      </c>
      <c r="I147" s="85">
        <f t="shared" si="7"/>
        <v>3151.8751063486093</v>
      </c>
      <c r="J147" s="25">
        <f t="shared" si="8"/>
        <v>2324.0913251844281</v>
      </c>
    </row>
    <row r="148" spans="1:10" x14ac:dyDescent="0.25">
      <c r="A148" s="20"/>
      <c r="B148" s="21"/>
      <c r="C148" s="22">
        <v>152</v>
      </c>
      <c r="D148" s="23"/>
      <c r="E148" s="24">
        <f t="shared" si="6"/>
        <v>135.10303030303029</v>
      </c>
      <c r="F148" s="25"/>
      <c r="G148" s="40">
        <v>26158</v>
      </c>
      <c r="H148" s="41">
        <v>19</v>
      </c>
      <c r="I148" s="85">
        <f t="shared" si="7"/>
        <v>3150.9194473353677</v>
      </c>
      <c r="J148" s="25">
        <f t="shared" si="8"/>
        <v>2323.3823793289075</v>
      </c>
    </row>
    <row r="149" spans="1:10" x14ac:dyDescent="0.25">
      <c r="A149" s="20"/>
      <c r="B149" s="21"/>
      <c r="C149" s="22">
        <v>153</v>
      </c>
      <c r="D149" s="23"/>
      <c r="E149" s="24">
        <f t="shared" si="6"/>
        <v>135.13878787878787</v>
      </c>
      <c r="F149" s="25"/>
      <c r="G149" s="40">
        <v>26158</v>
      </c>
      <c r="H149" s="41">
        <v>19</v>
      </c>
      <c r="I149" s="85">
        <f t="shared" si="7"/>
        <v>3150.0907448683515</v>
      </c>
      <c r="J149" s="25">
        <f t="shared" si="8"/>
        <v>2322.7676148875007</v>
      </c>
    </row>
    <row r="150" spans="1:10" x14ac:dyDescent="0.25">
      <c r="A150" s="20"/>
      <c r="B150" s="21"/>
      <c r="C150" s="22">
        <v>154</v>
      </c>
      <c r="D150" s="23"/>
      <c r="E150" s="24">
        <f t="shared" si="6"/>
        <v>135.1690909090909</v>
      </c>
      <c r="F150" s="25"/>
      <c r="G150" s="40">
        <v>26158</v>
      </c>
      <c r="H150" s="41">
        <v>19</v>
      </c>
      <c r="I150" s="85">
        <f t="shared" si="7"/>
        <v>3149.388797869336</v>
      </c>
      <c r="J150" s="25">
        <f t="shared" si="8"/>
        <v>2322.2468826923855</v>
      </c>
    </row>
    <row r="151" spans="1:10" x14ac:dyDescent="0.25">
      <c r="A151" s="20"/>
      <c r="B151" s="21"/>
      <c r="C151" s="22">
        <v>155</v>
      </c>
      <c r="D151" s="23"/>
      <c r="E151" s="24">
        <f t="shared" si="6"/>
        <v>135.19393939393939</v>
      </c>
      <c r="F151" s="25"/>
      <c r="G151" s="40">
        <v>26158</v>
      </c>
      <c r="H151" s="41">
        <v>19</v>
      </c>
      <c r="I151" s="85">
        <f t="shared" si="7"/>
        <v>3148.8134361411221</v>
      </c>
      <c r="J151" s="25">
        <f t="shared" si="8"/>
        <v>2321.8200564845115</v>
      </c>
    </row>
    <row r="152" spans="1:10" x14ac:dyDescent="0.25">
      <c r="A152" s="20"/>
      <c r="B152" s="21"/>
      <c r="C152" s="22">
        <v>156</v>
      </c>
      <c r="D152" s="23"/>
      <c r="E152" s="24">
        <f t="shared" si="6"/>
        <v>135.21333333333331</v>
      </c>
      <c r="F152" s="25"/>
      <c r="G152" s="40">
        <v>26158</v>
      </c>
      <c r="H152" s="41">
        <v>19</v>
      </c>
      <c r="I152" s="85">
        <f t="shared" si="7"/>
        <v>3148.3645202642747</v>
      </c>
      <c r="J152" s="25">
        <f t="shared" si="8"/>
        <v>2321.4870328369989</v>
      </c>
    </row>
    <row r="153" spans="1:10" x14ac:dyDescent="0.25">
      <c r="A153" s="20"/>
      <c r="B153" s="21"/>
      <c r="C153" s="22">
        <v>157</v>
      </c>
      <c r="D153" s="23"/>
      <c r="E153" s="24">
        <f t="shared" si="6"/>
        <v>135.22727272727272</v>
      </c>
      <c r="F153" s="25"/>
      <c r="G153" s="40">
        <v>26158</v>
      </c>
      <c r="H153" s="41">
        <v>19</v>
      </c>
      <c r="I153" s="85">
        <f t="shared" si="7"/>
        <v>3148.0419415126053</v>
      </c>
      <c r="J153" s="25">
        <f t="shared" si="8"/>
        <v>2321.2477310924369</v>
      </c>
    </row>
    <row r="154" spans="1:10" x14ac:dyDescent="0.25">
      <c r="A154" s="20"/>
      <c r="B154" s="21"/>
      <c r="C154" s="22">
        <v>158</v>
      </c>
      <c r="D154" s="23"/>
      <c r="E154" s="24">
        <f t="shared" si="6"/>
        <v>135.23575757575756</v>
      </c>
      <c r="F154" s="25"/>
      <c r="G154" s="40">
        <v>26158</v>
      </c>
      <c r="H154" s="41">
        <v>19</v>
      </c>
      <c r="I154" s="85">
        <f t="shared" si="7"/>
        <v>3147.8456217873172</v>
      </c>
      <c r="J154" s="25">
        <f t="shared" si="8"/>
        <v>2321.102093314033</v>
      </c>
    </row>
    <row r="155" spans="1:10" ht="13.8" thickBot="1" x14ac:dyDescent="0.3">
      <c r="A155" s="26"/>
      <c r="B155" s="27"/>
      <c r="C155" s="28">
        <v>159</v>
      </c>
      <c r="D155" s="29"/>
      <c r="E155" s="30">
        <f t="shared" si="6"/>
        <v>135.23878787878786</v>
      </c>
      <c r="F155" s="31"/>
      <c r="G155" s="44">
        <v>26158</v>
      </c>
      <c r="H155" s="47">
        <v>19</v>
      </c>
      <c r="I155" s="86">
        <f t="shared" si="7"/>
        <v>3147.7755135697134</v>
      </c>
      <c r="J155" s="31">
        <f t="shared" si="8"/>
        <v>2321.0500842505289</v>
      </c>
    </row>
  </sheetData>
  <customSheetViews>
    <customSheetView guid="{9CAAA60C-106D-4F8E-A81F-95CFD06AFDD7}" fitToPage="1" showRuler="0">
      <selection activeCell="E29" sqref="E29"/>
      <pageMargins left="0.78740157499999996" right="0.78740157499999996" top="0.984251969" bottom="0.984251969" header="0.4921259845" footer="0.4921259845"/>
      <pageSetup scale="32" orientation="portrait" horizontalDpi="1200" verticalDpi="1200" r:id="rId1"/>
      <headerFooter alignWithMargins="0"/>
    </customSheetView>
    <customSheetView guid="{F6CAA2D7-F165-4585-B311-FBB90CE27D95}" fitToPage="1" showRuler="0">
      <selection activeCell="E29" sqref="E29"/>
      <pageMargins left="0.78740157499999996" right="0.78740157499999996" top="0.984251969" bottom="0.984251969" header="0.4921259845" footer="0.4921259845"/>
      <pageSetup scale="32" orientation="portrait" horizontalDpi="1200" verticalDpi="1200" r:id="rId2"/>
      <headerFooter alignWithMargins="0"/>
    </customSheetView>
    <customSheetView guid="{BD550E2D-5A13-4DCD-8207-F03E30E83E0E}" fitToPage="1" showRuler="0">
      <selection activeCell="E29" sqref="E29"/>
      <pageMargins left="0.78740157499999996" right="0.78740157499999996" top="0.984251969" bottom="0.984251969" header="0.4921259845" footer="0.4921259845"/>
      <pageSetup scale="32" orientation="portrait" horizontalDpi="1200" verticalDpi="1200" r:id="rId3"/>
      <headerFooter alignWithMargins="0"/>
    </customSheetView>
    <customSheetView guid="{870FA27C-07D8-4C73-B8DE-C062A9FA7A0E}" fitToPage="1" showRuler="0">
      <selection activeCell="E29" sqref="E29"/>
      <pageMargins left="0.78740157499999996" right="0.78740157499999996" top="0.984251969" bottom="0.984251969" header="0.4921259845" footer="0.4921259845"/>
      <pageSetup scale="32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99999996" right="0.78740157499999996" top="0.984251969" bottom="0.984251969" header="0.4921259845" footer="0.4921259845"/>
  <pageSetup scale="64" fitToHeight="4" orientation="portrait" r:id="rId5"/>
  <headerFooter alignWithMargins="0"/>
  <ignoredErrors>
    <ignoredError sqref="E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779"/>
  <sheetViews>
    <sheetView topLeftCell="A9" workbookViewId="0">
      <selection activeCell="J37" sqref="J37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9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20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30</v>
      </c>
      <c r="D9" s="15"/>
      <c r="E9" s="16">
        <f>11.22*LN(C9)+C9/108</f>
        <v>38.439212400027166</v>
      </c>
      <c r="F9" s="17"/>
      <c r="G9" s="17">
        <v>26158</v>
      </c>
      <c r="H9" s="18">
        <v>59</v>
      </c>
      <c r="I9" s="19">
        <f>12*1.348*(1/E9*G9)+H9</f>
        <v>11066.816799068989</v>
      </c>
      <c r="J9" s="19">
        <f>12*(1/E9*G9)</f>
        <v>8166.0362010897534</v>
      </c>
    </row>
    <row r="10" spans="1:10" x14ac:dyDescent="0.25">
      <c r="A10" s="20"/>
      <c r="B10" s="21"/>
      <c r="C10" s="22">
        <v>31</v>
      </c>
      <c r="D10" s="23"/>
      <c r="E10" s="24">
        <f t="shared" ref="E10:E73" si="0">11.22*LN(C10)+C10/108</f>
        <v>38.816373471360379</v>
      </c>
      <c r="F10" s="25"/>
      <c r="G10" s="40">
        <v>26158</v>
      </c>
      <c r="H10" s="41">
        <v>59</v>
      </c>
      <c r="I10" s="85">
        <f t="shared" ref="I10:I73" si="1">12*1.348*(1/E10*G10)+H10</f>
        <v>10959.85884278181</v>
      </c>
      <c r="J10" s="25">
        <f t="shared" ref="J10:J73" si="2">12*(1/E10*G10)</f>
        <v>8086.6905361882855</v>
      </c>
    </row>
    <row r="11" spans="1:10" x14ac:dyDescent="0.25">
      <c r="A11" s="20"/>
      <c r="B11" s="21"/>
      <c r="C11" s="22">
        <v>32</v>
      </c>
      <c r="D11" s="23"/>
      <c r="E11" s="24">
        <f t="shared" si="0"/>
        <v>39.181853125709232</v>
      </c>
      <c r="F11" s="25"/>
      <c r="G11" s="40">
        <v>26158</v>
      </c>
      <c r="H11" s="41">
        <v>59</v>
      </c>
      <c r="I11" s="85">
        <f t="shared" si="1"/>
        <v>10858.178044041044</v>
      </c>
      <c r="J11" s="25">
        <f t="shared" si="2"/>
        <v>8011.25967658831</v>
      </c>
    </row>
    <row r="12" spans="1:10" x14ac:dyDescent="0.25">
      <c r="A12" s="20"/>
      <c r="B12" s="21"/>
      <c r="C12" s="22">
        <v>33</v>
      </c>
      <c r="D12" s="23"/>
      <c r="E12" s="24">
        <f t="shared" si="0"/>
        <v>39.536370395209467</v>
      </c>
      <c r="F12" s="25"/>
      <c r="G12" s="40">
        <v>26158</v>
      </c>
      <c r="H12" s="41">
        <v>59</v>
      </c>
      <c r="I12" s="85">
        <f t="shared" si="1"/>
        <v>10761.343279626648</v>
      </c>
      <c r="J12" s="25">
        <f t="shared" si="2"/>
        <v>7939.4237979426161</v>
      </c>
    </row>
    <row r="13" spans="1:10" x14ac:dyDescent="0.25">
      <c r="A13" s="20"/>
      <c r="B13" s="21"/>
      <c r="C13" s="22">
        <v>34</v>
      </c>
      <c r="D13" s="23"/>
      <c r="E13" s="24">
        <f t="shared" si="0"/>
        <v>39.880579901008154</v>
      </c>
      <c r="F13" s="25"/>
      <c r="G13" s="40">
        <v>26158</v>
      </c>
      <c r="H13" s="41">
        <v>59</v>
      </c>
      <c r="I13" s="85">
        <f t="shared" si="1"/>
        <v>10668.971295560414</v>
      </c>
      <c r="J13" s="25">
        <f t="shared" si="2"/>
        <v>7870.8985872109879</v>
      </c>
    </row>
    <row r="14" spans="1:10" x14ac:dyDescent="0.25">
      <c r="A14" s="20"/>
      <c r="B14" s="21"/>
      <c r="C14" s="22">
        <v>35</v>
      </c>
      <c r="D14" s="23"/>
      <c r="E14" s="24">
        <f t="shared" si="0"/>
        <v>40.2150793239853</v>
      </c>
      <c r="F14" s="25"/>
      <c r="G14" s="40">
        <v>26158</v>
      </c>
      <c r="H14" s="41">
        <v>59</v>
      </c>
      <c r="I14" s="85">
        <f t="shared" si="1"/>
        <v>10580.720088902906</v>
      </c>
      <c r="J14" s="25">
        <f t="shared" si="2"/>
        <v>7805.4303330140247</v>
      </c>
    </row>
    <row r="15" spans="1:10" x14ac:dyDescent="0.25">
      <c r="A15" s="20"/>
      <c r="B15" s="21"/>
      <c r="C15" s="22">
        <v>36</v>
      </c>
      <c r="D15" s="23"/>
      <c r="E15" s="24">
        <f t="shared" si="0"/>
        <v>40.540415822810893</v>
      </c>
      <c r="F15" s="25"/>
      <c r="G15" s="40">
        <v>26158</v>
      </c>
      <c r="H15" s="41">
        <v>59</v>
      </c>
      <c r="I15" s="85">
        <f t="shared" si="1"/>
        <v>10496.283372952388</v>
      </c>
      <c r="J15" s="25">
        <f t="shared" si="2"/>
        <v>7742.7918196976161</v>
      </c>
    </row>
    <row r="16" spans="1:10" x14ac:dyDescent="0.25">
      <c r="A16" s="20"/>
      <c r="B16" s="21"/>
      <c r="C16" s="22">
        <v>37</v>
      </c>
      <c r="D16" s="23"/>
      <c r="E16" s="24">
        <f t="shared" si="0"/>
        <v>40.857091572460796</v>
      </c>
      <c r="F16" s="25"/>
      <c r="G16" s="40">
        <v>26158</v>
      </c>
      <c r="H16" s="41">
        <v>59</v>
      </c>
      <c r="I16" s="85">
        <f t="shared" si="1"/>
        <v>10415.38592261439</v>
      </c>
      <c r="J16" s="25">
        <f t="shared" si="2"/>
        <v>7682.7788743430192</v>
      </c>
    </row>
    <row r="17" spans="1:10" x14ac:dyDescent="0.25">
      <c r="A17" s="20"/>
      <c r="B17" s="21"/>
      <c r="C17" s="22">
        <v>38</v>
      </c>
      <c r="D17" s="23"/>
      <c r="E17" s="24">
        <f t="shared" si="0"/>
        <v>41.165568563981907</v>
      </c>
      <c r="F17" s="25"/>
      <c r="G17" s="40">
        <v>26158</v>
      </c>
      <c r="H17" s="41">
        <v>59</v>
      </c>
      <c r="I17" s="85">
        <f t="shared" si="1"/>
        <v>10337.7796394053</v>
      </c>
      <c r="J17" s="25">
        <f t="shared" si="2"/>
        <v>7625.2074476300431</v>
      </c>
    </row>
    <row r="18" spans="1:10" x14ac:dyDescent="0.25">
      <c r="A18" s="20"/>
      <c r="B18" s="21"/>
      <c r="C18" s="22">
        <v>39</v>
      </c>
      <c r="D18" s="23"/>
      <c r="E18" s="24">
        <f t="shared" si="0"/>
        <v>41.466272780685749</v>
      </c>
      <c r="F18" s="25"/>
      <c r="G18" s="40">
        <v>26158</v>
      </c>
      <c r="H18" s="41">
        <v>59</v>
      </c>
      <c r="I18" s="85">
        <f t="shared" si="1"/>
        <v>10263.240208372123</v>
      </c>
      <c r="J18" s="25">
        <f t="shared" si="2"/>
        <v>7569.9111338072107</v>
      </c>
    </row>
    <row r="19" spans="1:10" x14ac:dyDescent="0.25">
      <c r="A19" s="20"/>
      <c r="B19" s="21"/>
      <c r="C19" s="22">
        <v>40</v>
      </c>
      <c r="D19" s="23"/>
      <c r="E19" s="24">
        <f t="shared" si="0"/>
        <v>41.759597845528738</v>
      </c>
      <c r="F19" s="25"/>
      <c r="G19" s="40">
        <v>26158</v>
      </c>
      <c r="H19" s="41">
        <v>59</v>
      </c>
      <c r="I19" s="85">
        <f t="shared" si="1"/>
        <v>10191.564244636407</v>
      </c>
      <c r="J19" s="25">
        <f t="shared" si="2"/>
        <v>7516.7390538845739</v>
      </c>
    </row>
    <row r="20" spans="1:10" x14ac:dyDescent="0.25">
      <c r="A20" s="20"/>
      <c r="B20" s="21"/>
      <c r="C20" s="22">
        <v>41</v>
      </c>
      <c r="D20" s="23"/>
      <c r="E20" s="24">
        <f t="shared" si="0"/>
        <v>42.045908218051963</v>
      </c>
      <c r="F20" s="25"/>
      <c r="G20" s="40">
        <v>26158</v>
      </c>
      <c r="H20" s="41">
        <v>59</v>
      </c>
      <c r="I20" s="85">
        <f t="shared" si="1"/>
        <v>10122.566847114338</v>
      </c>
      <c r="J20" s="25">
        <f t="shared" si="2"/>
        <v>7465.554040886007</v>
      </c>
    </row>
    <row r="21" spans="1:10" x14ac:dyDescent="0.25">
      <c r="A21" s="20"/>
      <c r="B21" s="21"/>
      <c r="C21" s="22">
        <v>42</v>
      </c>
      <c r="D21" s="23"/>
      <c r="E21" s="24">
        <f t="shared" si="0"/>
        <v>42.325542006028279</v>
      </c>
      <c r="F21" s="25"/>
      <c r="G21" s="40">
        <v>26158</v>
      </c>
      <c r="H21" s="41">
        <v>59</v>
      </c>
      <c r="I21" s="85">
        <f t="shared" si="1"/>
        <v>10056.079492561132</v>
      </c>
      <c r="J21" s="25">
        <f t="shared" si="2"/>
        <v>7416.2310775676051</v>
      </c>
    </row>
    <row r="22" spans="1:10" x14ac:dyDescent="0.25">
      <c r="A22" s="20"/>
      <c r="B22" s="21"/>
      <c r="C22" s="22">
        <v>43</v>
      </c>
      <c r="D22" s="23"/>
      <c r="E22" s="24">
        <f t="shared" si="0"/>
        <v>42.598813446229919</v>
      </c>
      <c r="F22" s="25"/>
      <c r="G22" s="40">
        <v>26158</v>
      </c>
      <c r="H22" s="41">
        <v>59</v>
      </c>
      <c r="I22" s="85">
        <f t="shared" si="1"/>
        <v>9991.9482154261295</v>
      </c>
      <c r="J22" s="25">
        <f t="shared" si="2"/>
        <v>7368.6559461618162</v>
      </c>
    </row>
    <row r="23" spans="1:10" x14ac:dyDescent="0.25">
      <c r="A23" s="20"/>
      <c r="B23" s="21"/>
      <c r="C23" s="22">
        <v>44</v>
      </c>
      <c r="D23" s="23"/>
      <c r="E23" s="24">
        <f t="shared" si="0"/>
        <v>42.866015099970298</v>
      </c>
      <c r="F23" s="25"/>
      <c r="G23" s="40">
        <v>26158</v>
      </c>
      <c r="H23" s="41">
        <v>59</v>
      </c>
      <c r="I23" s="85">
        <f t="shared" si="1"/>
        <v>9930.0320288272669</v>
      </c>
      <c r="J23" s="25">
        <f t="shared" si="2"/>
        <v>7322.7240569935211</v>
      </c>
    </row>
    <row r="24" spans="1:10" x14ac:dyDescent="0.25">
      <c r="A24" s="20"/>
      <c r="B24" s="21"/>
      <c r="C24" s="22">
        <v>45</v>
      </c>
      <c r="D24" s="23"/>
      <c r="E24" s="24">
        <f t="shared" si="0"/>
        <v>43.127419801889651</v>
      </c>
      <c r="F24" s="25"/>
      <c r="G24" s="40">
        <v>26158</v>
      </c>
      <c r="H24" s="41">
        <v>59</v>
      </c>
      <c r="I24" s="85">
        <f t="shared" si="1"/>
        <v>9870.2015498191322</v>
      </c>
      <c r="J24" s="25">
        <f t="shared" si="2"/>
        <v>7278.3394286492075</v>
      </c>
    </row>
    <row r="25" spans="1:10" x14ac:dyDescent="0.25">
      <c r="A25" s="20"/>
      <c r="B25" s="21"/>
      <c r="C25" s="22">
        <v>46</v>
      </c>
      <c r="D25" s="23"/>
      <c r="E25" s="24">
        <f t="shared" si="0"/>
        <v>43.383282394533573</v>
      </c>
      <c r="F25" s="25"/>
      <c r="G25" s="40">
        <v>26158</v>
      </c>
      <c r="H25" s="41">
        <v>59</v>
      </c>
      <c r="I25" s="85">
        <f t="shared" si="1"/>
        <v>9812.3377984630315</v>
      </c>
      <c r="J25" s="25">
        <f t="shared" si="2"/>
        <v>7235.413797079399</v>
      </c>
    </row>
    <row r="26" spans="1:10" x14ac:dyDescent="0.25">
      <c r="A26" s="20"/>
      <c r="B26" s="21"/>
      <c r="C26" s="22">
        <v>47</v>
      </c>
      <c r="D26" s="23"/>
      <c r="E26" s="24">
        <f t="shared" si="0"/>
        <v>43.633841276372038</v>
      </c>
      <c r="F26" s="25"/>
      <c r="G26" s="40">
        <v>26158</v>
      </c>
      <c r="H26" s="41">
        <v>59</v>
      </c>
      <c r="I26" s="85">
        <f t="shared" si="1"/>
        <v>9756.3311453357692</v>
      </c>
      <c r="J26" s="25">
        <f t="shared" si="2"/>
        <v>7193.8658348188192</v>
      </c>
    </row>
    <row r="27" spans="1:10" x14ac:dyDescent="0.25">
      <c r="A27" s="20"/>
      <c r="B27" s="21"/>
      <c r="C27" s="22">
        <v>48</v>
      </c>
      <c r="D27" s="23"/>
      <c r="E27" s="24">
        <f t="shared" si="0"/>
        <v>43.879319786830983</v>
      </c>
      <c r="F27" s="25"/>
      <c r="G27" s="40">
        <v>26158</v>
      </c>
      <c r="H27" s="41">
        <v>59</v>
      </c>
      <c r="I27" s="85">
        <f t="shared" si="1"/>
        <v>9702.0803862868888</v>
      </c>
      <c r="J27" s="25">
        <f t="shared" si="2"/>
        <v>7153.6204646045162</v>
      </c>
    </row>
    <row r="28" spans="1:10" x14ac:dyDescent="0.25">
      <c r="A28" s="20"/>
      <c r="B28" s="21"/>
      <c r="C28" s="22">
        <v>49</v>
      </c>
      <c r="D28" s="23"/>
      <c r="E28" s="24">
        <f t="shared" si="0"/>
        <v>44.119927448504932</v>
      </c>
      <c r="F28" s="25"/>
      <c r="G28" s="40">
        <v>26158</v>
      </c>
      <c r="H28" s="41">
        <v>59</v>
      </c>
      <c r="I28" s="85">
        <f t="shared" si="1"/>
        <v>9649.491926666542</v>
      </c>
      <c r="J28" s="25">
        <f t="shared" si="2"/>
        <v>7114.6082542036656</v>
      </c>
    </row>
    <row r="29" spans="1:10" x14ac:dyDescent="0.25">
      <c r="A29" s="20"/>
      <c r="B29" s="21"/>
      <c r="C29" s="22">
        <v>50</v>
      </c>
      <c r="D29" s="23"/>
      <c r="E29" s="24">
        <f t="shared" si="0"/>
        <v>44.355861083866763</v>
      </c>
      <c r="F29" s="25"/>
      <c r="G29" s="40">
        <v>26158</v>
      </c>
      <c r="H29" s="41">
        <v>59</v>
      </c>
      <c r="I29" s="85">
        <f t="shared" si="1"/>
        <v>9598.4790600492433</v>
      </c>
      <c r="J29" s="25">
        <f t="shared" si="2"/>
        <v>7076.7648813421674</v>
      </c>
    </row>
    <row r="30" spans="1:10" x14ac:dyDescent="0.25">
      <c r="A30" s="20"/>
      <c r="B30" s="21"/>
      <c r="C30" s="22">
        <v>51</v>
      </c>
      <c r="D30" s="23"/>
      <c r="E30" s="24">
        <f t="shared" si="0"/>
        <v>44.587305821389158</v>
      </c>
      <c r="F30" s="25"/>
      <c r="G30" s="40">
        <v>26158</v>
      </c>
      <c r="H30" s="41">
        <v>59</v>
      </c>
      <c r="I30" s="85">
        <f t="shared" si="1"/>
        <v>9548.9613287918764</v>
      </c>
      <c r="J30" s="25">
        <f t="shared" si="2"/>
        <v>7040.0306593411542</v>
      </c>
    </row>
    <row r="31" spans="1:10" x14ac:dyDescent="0.25">
      <c r="A31" s="20"/>
      <c r="B31" s="21"/>
      <c r="C31" s="22">
        <v>52</v>
      </c>
      <c r="D31" s="23"/>
      <c r="E31" s="24">
        <f t="shared" si="0"/>
        <v>44.814436003965099</v>
      </c>
      <c r="F31" s="25"/>
      <c r="G31" s="40">
        <v>26158</v>
      </c>
      <c r="H31" s="41">
        <v>59</v>
      </c>
      <c r="I31" s="85">
        <f t="shared" si="1"/>
        <v>9500.8639556807557</v>
      </c>
      <c r="J31" s="25">
        <f t="shared" si="2"/>
        <v>7004.3501154901742</v>
      </c>
    </row>
    <row r="32" spans="1:10" x14ac:dyDescent="0.25">
      <c r="A32" s="20"/>
      <c r="B32" s="21"/>
      <c r="C32" s="22">
        <v>53</v>
      </c>
      <c r="D32" s="23"/>
      <c r="E32" s="24">
        <f t="shared" si="0"/>
        <v>45.037416010795553</v>
      </c>
      <c r="F32" s="25"/>
      <c r="G32" s="40">
        <v>26158</v>
      </c>
      <c r="H32" s="41">
        <v>59</v>
      </c>
      <c r="I32" s="85">
        <f t="shared" si="1"/>
        <v>9454.1173375172002</v>
      </c>
      <c r="J32" s="25">
        <f t="shared" si="2"/>
        <v>6969.6716153688412</v>
      </c>
    </row>
    <row r="33" spans="1:10" x14ac:dyDescent="0.25">
      <c r="A33" s="20"/>
      <c r="B33" s="21"/>
      <c r="C33" s="22">
        <v>54</v>
      </c>
      <c r="D33" s="23"/>
      <c r="E33" s="24">
        <f t="shared" si="0"/>
        <v>45.256401002451163</v>
      </c>
      <c r="F33" s="25"/>
      <c r="G33" s="40">
        <v>26158</v>
      </c>
      <c r="H33" s="41">
        <v>59</v>
      </c>
      <c r="I33" s="85">
        <f t="shared" si="1"/>
        <v>9408.6565928228028</v>
      </c>
      <c r="J33" s="25">
        <f t="shared" si="2"/>
        <v>6935.9470273166189</v>
      </c>
    </row>
    <row r="34" spans="1:10" x14ac:dyDescent="0.25">
      <c r="A34" s="20"/>
      <c r="B34" s="21"/>
      <c r="C34" s="22">
        <v>55</v>
      </c>
      <c r="D34" s="23"/>
      <c r="E34" s="24">
        <f t="shared" si="0"/>
        <v>45.47153759756759</v>
      </c>
      <c r="F34" s="25"/>
      <c r="G34" s="40">
        <v>26158</v>
      </c>
      <c r="H34" s="41">
        <v>59</v>
      </c>
      <c r="I34" s="85">
        <f t="shared" si="1"/>
        <v>9364.4211569620347</v>
      </c>
      <c r="J34" s="25">
        <f t="shared" si="2"/>
        <v>6903.1314220786599</v>
      </c>
    </row>
    <row r="35" spans="1:10" x14ac:dyDescent="0.25">
      <c r="A35" s="20"/>
      <c r="B35" s="21"/>
      <c r="C35" s="22">
        <v>56</v>
      </c>
      <c r="D35" s="23"/>
      <c r="E35" s="24">
        <f t="shared" si="0"/>
        <v>45.682964488566903</v>
      </c>
      <c r="F35" s="25"/>
      <c r="G35" s="40">
        <v>26158</v>
      </c>
      <c r="H35" s="41">
        <v>59</v>
      </c>
      <c r="I35" s="85">
        <f t="shared" si="1"/>
        <v>9321.3544189190579</v>
      </c>
      <c r="J35" s="25">
        <f t="shared" si="2"/>
        <v>6871.1828033524162</v>
      </c>
    </row>
    <row r="36" spans="1:10" x14ac:dyDescent="0.25">
      <c r="A36" s="20"/>
      <c r="B36" s="21"/>
      <c r="C36" s="22">
        <v>57</v>
      </c>
      <c r="D36" s="23"/>
      <c r="E36" s="24">
        <f t="shared" si="0"/>
        <v>45.890813002881437</v>
      </c>
      <c r="F36" s="25"/>
      <c r="G36" s="40">
        <v>26158</v>
      </c>
      <c r="H36" s="41">
        <v>59</v>
      </c>
      <c r="I36" s="85">
        <f t="shared" si="1"/>
        <v>9279.4033947585995</v>
      </c>
      <c r="J36" s="25">
        <f t="shared" si="2"/>
        <v>6840.0618655479211</v>
      </c>
    </row>
    <row r="37" spans="1:10" x14ac:dyDescent="0.25">
      <c r="A37" s="20"/>
      <c r="B37" s="21"/>
      <c r="C37" s="22">
        <v>58</v>
      </c>
      <c r="D37" s="23"/>
      <c r="E37" s="24">
        <f t="shared" si="0"/>
        <v>46.095207615367862</v>
      </c>
      <c r="F37" s="25"/>
      <c r="G37" s="40">
        <v>26158</v>
      </c>
      <c r="H37" s="41">
        <v>59</v>
      </c>
      <c r="I37" s="85">
        <f t="shared" si="1"/>
        <v>9238.518433472258</v>
      </c>
      <c r="J37" s="25">
        <f t="shared" si="2"/>
        <v>6809.7317755728909</v>
      </c>
    </row>
    <row r="38" spans="1:10" x14ac:dyDescent="0.25">
      <c r="A38" s="20"/>
      <c r="B38" s="21"/>
      <c r="C38" s="22">
        <v>59</v>
      </c>
      <c r="D38" s="23"/>
      <c r="E38" s="24">
        <f t="shared" si="0"/>
        <v>46.296266416918478</v>
      </c>
      <c r="F38" s="25"/>
      <c r="G38" s="40">
        <v>26158</v>
      </c>
      <c r="H38" s="41">
        <v>59</v>
      </c>
      <c r="I38" s="85">
        <f t="shared" si="1"/>
        <v>9198.6529514823051</v>
      </c>
      <c r="J38" s="25">
        <f t="shared" si="2"/>
        <v>6780.1579758770804</v>
      </c>
    </row>
    <row r="39" spans="1:10" x14ac:dyDescent="0.25">
      <c r="A39" s="20"/>
      <c r="B39" s="21"/>
      <c r="C39" s="22">
        <v>60</v>
      </c>
      <c r="D39" s="23"/>
      <c r="E39" s="24">
        <f t="shared" si="0"/>
        <v>46.494101543687528</v>
      </c>
      <c r="F39" s="25"/>
      <c r="G39" s="40">
        <v>26158</v>
      </c>
      <c r="H39" s="41">
        <v>59</v>
      </c>
      <c r="I39" s="85">
        <f t="shared" si="1"/>
        <v>9159.7631925613241</v>
      </c>
      <c r="J39" s="25">
        <f t="shared" si="2"/>
        <v>6751.3080063511297</v>
      </c>
    </row>
    <row r="40" spans="1:10" x14ac:dyDescent="0.25">
      <c r="A40" s="20"/>
      <c r="B40" s="21"/>
      <c r="C40" s="22">
        <v>61</v>
      </c>
      <c r="D40" s="23"/>
      <c r="E40" s="24">
        <f t="shared" si="0"/>
        <v>46.688819570839371</v>
      </c>
      <c r="F40" s="25"/>
      <c r="G40" s="40">
        <v>26158</v>
      </c>
      <c r="H40" s="41">
        <v>59</v>
      </c>
      <c r="I40" s="85">
        <f t="shared" si="1"/>
        <v>9121.8080103416705</v>
      </c>
      <c r="J40" s="25">
        <f t="shared" si="2"/>
        <v>6723.1513429834349</v>
      </c>
    </row>
    <row r="41" spans="1:10" x14ac:dyDescent="0.25">
      <c r="A41" s="20"/>
      <c r="B41" s="21"/>
      <c r="C41" s="22">
        <v>62</v>
      </c>
      <c r="D41" s="23"/>
      <c r="E41" s="24">
        <f t="shared" si="0"/>
        <v>46.880521874280007</v>
      </c>
      <c r="F41" s="25"/>
      <c r="G41" s="40">
        <v>26158</v>
      </c>
      <c r="H41" s="41">
        <v>59</v>
      </c>
      <c r="I41" s="85">
        <f t="shared" si="1"/>
        <v>9084.7486709451987</v>
      </c>
      <c r="J41" s="25">
        <f t="shared" si="2"/>
        <v>6695.6592514430249</v>
      </c>
    </row>
    <row r="42" spans="1:10" x14ac:dyDescent="0.25">
      <c r="A42" s="20"/>
      <c r="B42" s="21"/>
      <c r="C42" s="22">
        <v>63</v>
      </c>
      <c r="D42" s="23"/>
      <c r="E42" s="24">
        <f t="shared" si="0"/>
        <v>47.069304963446335</v>
      </c>
      <c r="F42" s="25"/>
      <c r="G42" s="40">
        <v>26158</v>
      </c>
      <c r="H42" s="41">
        <v>59</v>
      </c>
      <c r="I42" s="85">
        <f t="shared" si="1"/>
        <v>9048.5486735697705</v>
      </c>
      <c r="J42" s="25">
        <f t="shared" si="2"/>
        <v>6668.8046539835086</v>
      </c>
    </row>
    <row r="43" spans="1:10" x14ac:dyDescent="0.25">
      <c r="A43" s="20"/>
      <c r="B43" s="21"/>
      <c r="C43" s="22">
        <v>64</v>
      </c>
      <c r="D43" s="23"/>
      <c r="E43" s="24">
        <f t="shared" si="0"/>
        <v>47.255260787888112</v>
      </c>
      <c r="F43" s="25"/>
      <c r="G43" s="40">
        <v>26158</v>
      </c>
      <c r="H43" s="41">
        <v>59</v>
      </c>
      <c r="I43" s="85">
        <f t="shared" si="1"/>
        <v>9013.1735871332221</v>
      </c>
      <c r="J43" s="25">
        <f t="shared" si="2"/>
        <v>6642.5620082590667</v>
      </c>
    </row>
    <row r="44" spans="1:10" x14ac:dyDescent="0.25">
      <c r="A44" s="20"/>
      <c r="B44" s="21"/>
      <c r="C44" s="22">
        <v>65</v>
      </c>
      <c r="D44" s="23"/>
      <c r="E44" s="24">
        <f t="shared" si="0"/>
        <v>47.438477020080903</v>
      </c>
      <c r="F44" s="25"/>
      <c r="G44" s="40">
        <v>26158</v>
      </c>
      <c r="H44" s="41">
        <v>59</v>
      </c>
      <c r="I44" s="85">
        <f t="shared" si="1"/>
        <v>8978.5909013033161</v>
      </c>
      <c r="J44" s="25">
        <f t="shared" si="2"/>
        <v>6616.9071968125481</v>
      </c>
    </row>
    <row r="45" spans="1:10" x14ac:dyDescent="0.25">
      <c r="A45" s="20"/>
      <c r="B45" s="21"/>
      <c r="C45" s="22">
        <v>66</v>
      </c>
      <c r="D45" s="23"/>
      <c r="E45" s="24">
        <f t="shared" si="0"/>
        <v>47.619037316647606</v>
      </c>
      <c r="F45" s="25"/>
      <c r="G45" s="40">
        <v>26158</v>
      </c>
      <c r="H45" s="41">
        <v>59</v>
      </c>
      <c r="I45" s="85">
        <f t="shared" si="1"/>
        <v>8944.7698904398731</v>
      </c>
      <c r="J45" s="25">
        <f t="shared" si="2"/>
        <v>6591.8174261423374</v>
      </c>
    </row>
    <row r="46" spans="1:10" x14ac:dyDescent="0.25">
      <c r="A46" s="20"/>
      <c r="B46" s="21"/>
      <c r="C46" s="22">
        <v>67</v>
      </c>
      <c r="D46" s="23"/>
      <c r="E46" s="24">
        <f t="shared" si="0"/>
        <v>47.797021559937015</v>
      </c>
      <c r="F46" s="25"/>
      <c r="G46" s="40">
        <v>26158</v>
      </c>
      <c r="H46" s="41">
        <v>59</v>
      </c>
      <c r="I46" s="85">
        <f t="shared" si="1"/>
        <v>8911.6814891466984</v>
      </c>
      <c r="J46" s="25">
        <f t="shared" si="2"/>
        <v>6567.2711343818228</v>
      </c>
    </row>
    <row r="47" spans="1:10" x14ac:dyDescent="0.25">
      <c r="A47" s="20"/>
      <c r="B47" s="21"/>
      <c r="C47" s="22">
        <v>68</v>
      </c>
      <c r="D47" s="23"/>
      <c r="E47" s="24">
        <f t="shared" si="0"/>
        <v>47.972506081705546</v>
      </c>
      <c r="F47" s="25"/>
      <c r="G47" s="40">
        <v>26158</v>
      </c>
      <c r="H47" s="41">
        <v>59</v>
      </c>
      <c r="I47" s="85">
        <f t="shared" si="1"/>
        <v>8879.2981782801326</v>
      </c>
      <c r="J47" s="25">
        <f t="shared" si="2"/>
        <v>6543.2479067360027</v>
      </c>
    </row>
    <row r="48" spans="1:10" x14ac:dyDescent="0.25">
      <c r="A48" s="20"/>
      <c r="B48" s="21"/>
      <c r="C48" s="22">
        <v>69</v>
      </c>
      <c r="D48" s="23"/>
      <c r="E48" s="24">
        <f t="shared" si="0"/>
        <v>48.145563870470141</v>
      </c>
      <c r="F48" s="25"/>
      <c r="G48" s="40">
        <v>26158</v>
      </c>
      <c r="H48" s="41">
        <v>59</v>
      </c>
      <c r="I48" s="85">
        <f t="shared" si="1"/>
        <v>8847.5938803912522</v>
      </c>
      <c r="J48" s="25">
        <f t="shared" si="2"/>
        <v>6519.7283979163585</v>
      </c>
    </row>
    <row r="49" spans="1:10" x14ac:dyDescent="0.25">
      <c r="A49" s="20"/>
      <c r="B49" s="21"/>
      <c r="C49" s="22">
        <v>70</v>
      </c>
      <c r="D49" s="23"/>
      <c r="E49" s="24">
        <f t="shared" si="0"/>
        <v>48.316264763941959</v>
      </c>
      <c r="F49" s="25"/>
      <c r="G49" s="40">
        <v>26158</v>
      </c>
      <c r="H49" s="41">
        <v>59</v>
      </c>
      <c r="I49" s="85">
        <f t="shared" si="1"/>
        <v>8816.5438636924573</v>
      </c>
      <c r="J49" s="25">
        <f t="shared" si="2"/>
        <v>6496.6942608994486</v>
      </c>
    </row>
    <row r="50" spans="1:10" x14ac:dyDescent="0.25">
      <c r="A50" s="20"/>
      <c r="B50" s="21"/>
      <c r="C50" s="22">
        <v>71</v>
      </c>
      <c r="D50" s="23"/>
      <c r="E50" s="24">
        <f t="shared" si="0"/>
        <v>48.484675627810965</v>
      </c>
      <c r="F50" s="25"/>
      <c r="G50" s="40">
        <v>26158</v>
      </c>
      <c r="H50" s="41">
        <v>59</v>
      </c>
      <c r="I50" s="85">
        <f t="shared" si="1"/>
        <v>8786.1246537388452</v>
      </c>
      <c r="J50" s="25">
        <f t="shared" si="2"/>
        <v>6474.1280814086385</v>
      </c>
    </row>
    <row r="51" spans="1:10" x14ac:dyDescent="0.25">
      <c r="A51" s="20"/>
      <c r="B51" s="21"/>
      <c r="C51" s="22">
        <v>72</v>
      </c>
      <c r="D51" s="23"/>
      <c r="E51" s="24">
        <f t="shared" si="0"/>
        <v>48.650860522026811</v>
      </c>
      <c r="F51" s="25"/>
      <c r="G51" s="40">
        <v>26158</v>
      </c>
      <c r="H51" s="41">
        <v>59</v>
      </c>
      <c r="I51" s="85">
        <f t="shared" si="1"/>
        <v>8756.3139521021621</v>
      </c>
      <c r="J51" s="25">
        <f t="shared" si="2"/>
        <v>6452.0133175832052</v>
      </c>
    </row>
    <row r="52" spans="1:10" x14ac:dyDescent="0.25">
      <c r="A52" s="20"/>
      <c r="B52" s="21"/>
      <c r="C52" s="22">
        <v>73</v>
      </c>
      <c r="D52" s="23"/>
      <c r="E52" s="24">
        <f t="shared" si="0"/>
        <v>48.814880855610873</v>
      </c>
      <c r="F52" s="25"/>
      <c r="G52" s="40">
        <v>26158</v>
      </c>
      <c r="H52" s="41">
        <v>59</v>
      </c>
      <c r="I52" s="85">
        <f t="shared" si="1"/>
        <v>8727.0905613920895</v>
      </c>
      <c r="J52" s="25">
        <f t="shared" si="2"/>
        <v>6430.3342443561487</v>
      </c>
    </row>
    <row r="53" spans="1:10" x14ac:dyDescent="0.25">
      <c r="A53" s="20"/>
      <c r="B53" s="21"/>
      <c r="C53" s="22">
        <v>74</v>
      </c>
      <c r="D53" s="23"/>
      <c r="E53" s="24">
        <f t="shared" si="0"/>
        <v>48.976795530935973</v>
      </c>
      <c r="F53" s="25"/>
      <c r="G53" s="40">
        <v>26158</v>
      </c>
      <c r="H53" s="41">
        <v>59</v>
      </c>
      <c r="I53" s="85">
        <f t="shared" si="1"/>
        <v>8698.4343160472963</v>
      </c>
      <c r="J53" s="25">
        <f t="shared" si="2"/>
        <v>6409.0759021122367</v>
      </c>
    </row>
    <row r="54" spans="1:10" x14ac:dyDescent="0.25">
      <c r="A54" s="20"/>
      <c r="B54" s="21"/>
      <c r="C54" s="22">
        <v>75</v>
      </c>
      <c r="D54" s="23"/>
      <c r="E54" s="24">
        <f t="shared" si="0"/>
        <v>49.136661078321843</v>
      </c>
      <c r="F54" s="25"/>
      <c r="G54" s="40">
        <v>26158</v>
      </c>
      <c r="H54" s="41">
        <v>59</v>
      </c>
      <c r="I54" s="85">
        <f t="shared" si="1"/>
        <v>8670.3260183785205</v>
      </c>
      <c r="J54" s="25">
        <f t="shared" si="2"/>
        <v>6388.2240492422252</v>
      </c>
    </row>
    <row r="55" spans="1:10" x14ac:dyDescent="0.25">
      <c r="A55" s="20"/>
      <c r="B55" s="21"/>
      <c r="C55" s="22">
        <v>76</v>
      </c>
      <c r="D55" s="23"/>
      <c r="E55" s="24">
        <f t="shared" si="0"/>
        <v>49.294531781716337</v>
      </c>
      <c r="F55" s="25"/>
      <c r="G55" s="40">
        <v>26158</v>
      </c>
      <c r="H55" s="41">
        <v>59</v>
      </c>
      <c r="I55" s="85">
        <f t="shared" si="1"/>
        <v>8642.747379398832</v>
      </c>
      <c r="J55" s="25">
        <f t="shared" si="2"/>
        <v>6367.7651182483914</v>
      </c>
    </row>
    <row r="56" spans="1:10" x14ac:dyDescent="0.25">
      <c r="A56" s="20"/>
      <c r="B56" s="21"/>
      <c r="C56" s="22">
        <v>77</v>
      </c>
      <c r="D56" s="23"/>
      <c r="E56" s="24">
        <f t="shared" si="0"/>
        <v>49.450459796161297</v>
      </c>
      <c r="F56" s="25"/>
      <c r="G56" s="40">
        <v>26158</v>
      </c>
      <c r="H56" s="41">
        <v>59</v>
      </c>
      <c r="I56" s="85">
        <f t="shared" si="1"/>
        <v>8615.6809640230404</v>
      </c>
      <c r="J56" s="25">
        <f t="shared" si="2"/>
        <v>6347.6861750912758</v>
      </c>
    </row>
    <row r="57" spans="1:10" x14ac:dyDescent="0.25">
      <c r="A57" s="20"/>
      <c r="B57" s="21"/>
      <c r="C57" s="22">
        <v>78</v>
      </c>
      <c r="D57" s="23"/>
      <c r="E57" s="24">
        <f t="shared" si="0"/>
        <v>49.604495257679446</v>
      </c>
      <c r="F57" s="25"/>
      <c r="G57" s="40">
        <v>26158</v>
      </c>
      <c r="H57" s="41">
        <v>59</v>
      </c>
      <c r="I57" s="85">
        <f t="shared" si="1"/>
        <v>8589.1101402597887</v>
      </c>
      <c r="J57" s="25">
        <f t="shared" si="2"/>
        <v>6327.9748814983595</v>
      </c>
    </row>
    <row r="58" spans="1:10" x14ac:dyDescent="0.25">
      <c r="A58" s="20"/>
      <c r="B58" s="21"/>
      <c r="C58" s="22">
        <v>79</v>
      </c>
      <c r="D58" s="23"/>
      <c r="E58" s="24">
        <f t="shared" si="0"/>
        <v>49.756686386161462</v>
      </c>
      <c r="F58" s="25"/>
      <c r="G58" s="40">
        <v>26158</v>
      </c>
      <c r="H58" s="41">
        <v>59</v>
      </c>
      <c r="I58" s="85">
        <f t="shared" si="1"/>
        <v>8563.0190320568308</v>
      </c>
      <c r="J58" s="25">
        <f t="shared" si="2"/>
        <v>6308.6194599828104</v>
      </c>
    </row>
    <row r="59" spans="1:10" x14ac:dyDescent="0.25">
      <c r="A59" s="20"/>
      <c r="B59" s="21"/>
      <c r="C59" s="22">
        <v>80</v>
      </c>
      <c r="D59" s="23"/>
      <c r="E59" s="24">
        <f t="shared" si="0"/>
        <v>49.907079581781687</v>
      </c>
      <c r="F59" s="25"/>
      <c r="G59" s="40">
        <v>26158</v>
      </c>
      <c r="H59" s="41">
        <v>59</v>
      </c>
      <c r="I59" s="85">
        <f t="shared" si="1"/>
        <v>8537.3924754928357</v>
      </c>
      <c r="J59" s="25">
        <f t="shared" si="2"/>
        <v>6289.6086613448333</v>
      </c>
    </row>
    <row r="60" spans="1:10" x14ac:dyDescent="0.25">
      <c r="A60" s="20"/>
      <c r="B60" s="21"/>
      <c r="C60" s="22">
        <v>81</v>
      </c>
      <c r="D60" s="23"/>
      <c r="E60" s="24">
        <f t="shared" si="0"/>
        <v>50.055719515424769</v>
      </c>
      <c r="F60" s="25"/>
      <c r="G60" s="40">
        <v>26158</v>
      </c>
      <c r="H60" s="41">
        <v>59</v>
      </c>
      <c r="I60" s="85">
        <f t="shared" si="1"/>
        <v>8512.2159780384573</v>
      </c>
      <c r="J60" s="25">
        <f t="shared" si="2"/>
        <v>6270.9317344498932</v>
      </c>
    </row>
    <row r="61" spans="1:10" x14ac:dyDescent="0.25">
      <c r="A61" s="20"/>
      <c r="B61" s="21"/>
      <c r="C61" s="22">
        <v>82</v>
      </c>
      <c r="D61" s="23"/>
      <c r="E61" s="24">
        <f t="shared" si="0"/>
        <v>50.202649213564186</v>
      </c>
      <c r="F61" s="25"/>
      <c r="G61" s="40">
        <v>26158</v>
      </c>
      <c r="H61" s="41">
        <v>59</v>
      </c>
      <c r="I61" s="85">
        <f t="shared" si="1"/>
        <v>8487.4756806354872</v>
      </c>
      <c r="J61" s="25">
        <f t="shared" si="2"/>
        <v>6252.578398097542</v>
      </c>
    </row>
    <row r="62" spans="1:10" x14ac:dyDescent="0.25">
      <c r="A62" s="20"/>
      <c r="B62" s="21"/>
      <c r="C62" s="22">
        <v>83</v>
      </c>
      <c r="D62" s="23"/>
      <c r="E62" s="24">
        <f t="shared" si="0"/>
        <v>50.347910137996351</v>
      </c>
      <c r="F62" s="25"/>
      <c r="G62" s="40">
        <v>26158</v>
      </c>
      <c r="H62" s="41">
        <v>59</v>
      </c>
      <c r="I62" s="85">
        <f t="shared" si="1"/>
        <v>8463.1583223664456</v>
      </c>
      <c r="J62" s="25">
        <f t="shared" si="2"/>
        <v>6234.5388148119036</v>
      </c>
    </row>
    <row r="63" spans="1:10" x14ac:dyDescent="0.25">
      <c r="A63" s="20"/>
      <c r="B63" s="21"/>
      <c r="C63" s="22">
        <v>84</v>
      </c>
      <c r="D63" s="23"/>
      <c r="E63" s="24">
        <f t="shared" si="0"/>
        <v>50.491542260799754</v>
      </c>
      <c r="F63" s="25"/>
      <c r="G63" s="40">
        <v>26158</v>
      </c>
      <c r="H63" s="41">
        <v>59</v>
      </c>
      <c r="I63" s="85">
        <f t="shared" si="1"/>
        <v>8439.2512075078357</v>
      </c>
      <c r="J63" s="25">
        <f t="shared" si="2"/>
        <v>6216.803566400471</v>
      </c>
    </row>
    <row r="64" spans="1:10" x14ac:dyDescent="0.25">
      <c r="A64" s="20"/>
      <c r="B64" s="21"/>
      <c r="C64" s="22">
        <v>85</v>
      </c>
      <c r="D64" s="23"/>
      <c r="E64" s="24">
        <f t="shared" si="0"/>
        <v>50.633584134858395</v>
      </c>
      <c r="F64" s="25"/>
      <c r="G64" s="40">
        <v>26158</v>
      </c>
      <c r="H64" s="41">
        <v>59</v>
      </c>
      <c r="I64" s="85">
        <f t="shared" si="1"/>
        <v>8415.7421747791595</v>
      </c>
      <c r="J64" s="25">
        <f t="shared" si="2"/>
        <v>6199.3636311418086</v>
      </c>
    </row>
    <row r="65" spans="1:10" x14ac:dyDescent="0.25">
      <c r="A65" s="20"/>
      <c r="B65" s="21"/>
      <c r="C65" s="22">
        <v>86</v>
      </c>
      <c r="D65" s="23"/>
      <c r="E65" s="24">
        <f t="shared" si="0"/>
        <v>50.774072960260654</v>
      </c>
      <c r="F65" s="25"/>
      <c r="G65" s="40">
        <v>26158</v>
      </c>
      <c r="H65" s="41">
        <v>59</v>
      </c>
      <c r="I65" s="85">
        <f t="shared" si="1"/>
        <v>8392.6195686166975</v>
      </c>
      <c r="J65" s="25">
        <f t="shared" si="2"/>
        <v>6182.2103624752936</v>
      </c>
    </row>
    <row r="66" spans="1:10" x14ac:dyDescent="0.25">
      <c r="A66" s="20"/>
      <c r="B66" s="21"/>
      <c r="C66" s="22">
        <v>87</v>
      </c>
      <c r="D66" s="23"/>
      <c r="E66" s="24">
        <f t="shared" si="0"/>
        <v>50.913044646859987</v>
      </c>
      <c r="F66" s="25"/>
      <c r="G66" s="40">
        <v>26158</v>
      </c>
      <c r="H66" s="41">
        <v>59</v>
      </c>
      <c r="I66" s="85">
        <f t="shared" si="1"/>
        <v>8369.872212316146</v>
      </c>
      <c r="J66" s="25">
        <f t="shared" si="2"/>
        <v>6165.3354690772594</v>
      </c>
    </row>
    <row r="67" spans="1:10" x14ac:dyDescent="0.25">
      <c r="A67" s="20"/>
      <c r="B67" s="21"/>
      <c r="C67" s="22">
        <v>88</v>
      </c>
      <c r="D67" s="23"/>
      <c r="E67" s="24">
        <f t="shared" si="0"/>
        <v>51.050533873260299</v>
      </c>
      <c r="F67" s="25"/>
      <c r="G67" s="40">
        <v>26158</v>
      </c>
      <c r="H67" s="41">
        <v>59</v>
      </c>
      <c r="I67" s="85">
        <f t="shared" si="1"/>
        <v>8347.4893829020621</v>
      </c>
      <c r="J67" s="25">
        <f t="shared" si="2"/>
        <v>6148.7309962181462</v>
      </c>
    </row>
    <row r="68" spans="1:10" x14ac:dyDescent="0.25">
      <c r="A68" s="20"/>
      <c r="B68" s="21"/>
      <c r="C68" s="22">
        <v>89</v>
      </c>
      <c r="D68" s="23"/>
      <c r="E68" s="24">
        <f t="shared" si="0"/>
        <v>51.186574142468686</v>
      </c>
      <c r="F68" s="25"/>
      <c r="G68" s="40">
        <v>26158</v>
      </c>
      <c r="H68" s="41">
        <v>59</v>
      </c>
      <c r="I68" s="85">
        <f t="shared" si="1"/>
        <v>8325.4607875941892</v>
      </c>
      <c r="J68" s="25">
        <f t="shared" si="2"/>
        <v>6132.389308304294</v>
      </c>
    </row>
    <row r="69" spans="1:10" x14ac:dyDescent="0.25">
      <c r="A69" s="20"/>
      <c r="B69" s="21"/>
      <c r="C69" s="22">
        <v>90</v>
      </c>
      <c r="D69" s="23"/>
      <c r="E69" s="24">
        <f t="shared" si="0"/>
        <v>51.321197834438912</v>
      </c>
      <c r="F69" s="25"/>
      <c r="G69" s="40">
        <v>26158</v>
      </c>
      <c r="H69" s="41">
        <v>59</v>
      </c>
      <c r="I69" s="85">
        <f t="shared" si="1"/>
        <v>8303.7765417520895</v>
      </c>
      <c r="J69" s="25">
        <f t="shared" si="2"/>
        <v>6116.3030725163862</v>
      </c>
    </row>
    <row r="70" spans="1:10" x14ac:dyDescent="0.25">
      <c r="A70" s="20"/>
      <c r="B70" s="21"/>
      <c r="C70" s="22">
        <v>91</v>
      </c>
      <c r="D70" s="23"/>
      <c r="E70" s="24">
        <f t="shared" si="0"/>
        <v>51.454436255711656</v>
      </c>
      <c r="F70" s="25"/>
      <c r="G70" s="40">
        <v>26158</v>
      </c>
      <c r="H70" s="41">
        <v>59</v>
      </c>
      <c r="I70" s="85">
        <f t="shared" si="1"/>
        <v>8282.4271481893975</v>
      </c>
      <c r="J70" s="25">
        <f t="shared" si="2"/>
        <v>6100.4652434639429</v>
      </c>
    </row>
    <row r="71" spans="1:10" x14ac:dyDescent="0.25">
      <c r="A71" s="20"/>
      <c r="B71" s="21"/>
      <c r="C71" s="22">
        <v>92</v>
      </c>
      <c r="D71" s="23"/>
      <c r="E71" s="24">
        <f t="shared" si="0"/>
        <v>51.586319686342094</v>
      </c>
      <c r="F71" s="25"/>
      <c r="G71" s="40">
        <v>26158</v>
      </c>
      <c r="H71" s="41">
        <v>59</v>
      </c>
      <c r="I71" s="85">
        <f t="shared" si="1"/>
        <v>8261.4034777582274</v>
      </c>
      <c r="J71" s="25">
        <f t="shared" si="2"/>
        <v>6084.8690487820668</v>
      </c>
    </row>
    <row r="72" spans="1:10" x14ac:dyDescent="0.25">
      <c r="A72" s="20"/>
      <c r="B72" s="21"/>
      <c r="C72" s="22">
        <v>93</v>
      </c>
      <c r="D72" s="23"/>
      <c r="E72" s="24">
        <f t="shared" si="0"/>
        <v>51.716877424290651</v>
      </c>
      <c r="F72" s="25"/>
      <c r="G72" s="40">
        <v>26158</v>
      </c>
      <c r="H72" s="41">
        <v>59</v>
      </c>
      <c r="I72" s="85">
        <f t="shared" si="1"/>
        <v>8240.6967511124567</v>
      </c>
      <c r="J72" s="25">
        <f t="shared" si="2"/>
        <v>6069.5079756027126</v>
      </c>
    </row>
    <row r="73" spans="1:10" x14ac:dyDescent="0.25">
      <c r="A73" s="20"/>
      <c r="B73" s="21"/>
      <c r="C73" s="22">
        <v>94</v>
      </c>
      <c r="D73" s="23"/>
      <c r="E73" s="24">
        <f t="shared" si="0"/>
        <v>51.846137827439819</v>
      </c>
      <c r="F73" s="25"/>
      <c r="G73" s="40">
        <v>26158</v>
      </c>
      <c r="H73" s="41">
        <v>59</v>
      </c>
      <c r="I73" s="85">
        <f t="shared" si="1"/>
        <v>8220.2985215661629</v>
      </c>
      <c r="J73" s="25">
        <f t="shared" si="2"/>
        <v>6054.3757578383993</v>
      </c>
    </row>
    <row r="74" spans="1:10" x14ac:dyDescent="0.25">
      <c r="A74" s="20"/>
      <c r="B74" s="21"/>
      <c r="C74" s="22">
        <v>95</v>
      </c>
      <c r="D74" s="23"/>
      <c r="E74" s="24">
        <f t="shared" ref="E74:E137" si="3">11.22*LN(C74)+C74/108</f>
        <v>51.974128353387698</v>
      </c>
      <c r="F74" s="25"/>
      <c r="G74" s="40">
        <v>26158</v>
      </c>
      <c r="H74" s="41">
        <v>59</v>
      </c>
      <c r="I74" s="85">
        <f t="shared" ref="I74:I137" si="4">12*1.348*(1/E74*G74)+H74</f>
        <v>8200.2006589701687</v>
      </c>
      <c r="J74" s="25">
        <f t="shared" ref="J74:J137" si="5">12*(1/E74*G74)</f>
        <v>6039.4663642211926</v>
      </c>
    </row>
    <row r="75" spans="1:10" x14ac:dyDescent="0.25">
      <c r="A75" s="20"/>
      <c r="B75" s="21"/>
      <c r="C75" s="22">
        <v>96</v>
      </c>
      <c r="D75" s="23"/>
      <c r="E75" s="24">
        <f t="shared" si="3"/>
        <v>52.100875597158009</v>
      </c>
      <c r="F75" s="25"/>
      <c r="G75" s="40">
        <v>26158</v>
      </c>
      <c r="H75" s="41">
        <v>59</v>
      </c>
      <c r="I75" s="85">
        <f t="shared" si="4"/>
        <v>8180.3953345360078</v>
      </c>
      <c r="J75" s="25">
        <f t="shared" si="5"/>
        <v>6024.7739870445157</v>
      </c>
    </row>
    <row r="76" spans="1:10" x14ac:dyDescent="0.25">
      <c r="A76" s="20"/>
      <c r="B76" s="21"/>
      <c r="C76" s="22">
        <v>97</v>
      </c>
      <c r="D76" s="23"/>
      <c r="E76" s="24">
        <f t="shared" si="3"/>
        <v>52.226405326956105</v>
      </c>
      <c r="F76" s="25"/>
      <c r="G76" s="40">
        <v>26158</v>
      </c>
      <c r="H76" s="41">
        <v>59</v>
      </c>
      <c r="I76" s="85">
        <f t="shared" si="4"/>
        <v>8160.8750065420472</v>
      </c>
      <c r="J76" s="25">
        <f t="shared" si="5"/>
        <v>6010.2930315593812</v>
      </c>
    </row>
    <row r="77" spans="1:10" x14ac:dyDescent="0.25">
      <c r="A77" s="20"/>
      <c r="B77" s="21"/>
      <c r="C77" s="22">
        <v>98</v>
      </c>
      <c r="D77" s="23"/>
      <c r="E77" s="24">
        <f t="shared" si="3"/>
        <v>52.350742518091231</v>
      </c>
      <c r="F77" s="25"/>
      <c r="G77" s="40">
        <v>26158</v>
      </c>
      <c r="H77" s="41">
        <v>59</v>
      </c>
      <c r="I77" s="85">
        <f t="shared" si="4"/>
        <v>8141.6324068617614</v>
      </c>
      <c r="J77" s="25">
        <f t="shared" si="5"/>
        <v>5996.0181059805345</v>
      </c>
    </row>
    <row r="78" spans="1:10" x14ac:dyDescent="0.25">
      <c r="A78" s="20"/>
      <c r="B78" s="21"/>
      <c r="C78" s="22">
        <v>99</v>
      </c>
      <c r="D78" s="23"/>
      <c r="E78" s="24">
        <f t="shared" si="3"/>
        <v>52.473911385176763</v>
      </c>
      <c r="F78" s="25"/>
      <c r="G78" s="40">
        <v>26158</v>
      </c>
      <c r="H78" s="41">
        <v>59</v>
      </c>
      <c r="I78" s="85">
        <f t="shared" si="4"/>
        <v>8122.6605282588025</v>
      </c>
      <c r="J78" s="25">
        <f t="shared" si="5"/>
        <v>5981.9440120614254</v>
      </c>
    </row>
    <row r="79" spans="1:10" x14ac:dyDescent="0.25">
      <c r="A79" s="20"/>
      <c r="B79" s="21"/>
      <c r="C79" s="22">
        <v>100</v>
      </c>
      <c r="D79" s="23"/>
      <c r="E79" s="24">
        <f t="shared" si="3"/>
        <v>52.595935412712315</v>
      </c>
      <c r="F79" s="25"/>
      <c r="G79" s="40">
        <v>26158</v>
      </c>
      <c r="H79" s="41">
        <v>59</v>
      </c>
      <c r="I79" s="85">
        <f t="shared" si="4"/>
        <v>8103.9526123976893</v>
      </c>
      <c r="J79" s="25">
        <f t="shared" si="5"/>
        <v>5968.0657362000657</v>
      </c>
    </row>
    <row r="80" spans="1:10" x14ac:dyDescent="0.25">
      <c r="A80" s="20"/>
      <c r="B80" s="21"/>
      <c r="C80" s="22">
        <v>101</v>
      </c>
      <c r="D80" s="23"/>
      <c r="E80" s="24">
        <f t="shared" si="3"/>
        <v>52.716837384144121</v>
      </c>
      <c r="F80" s="25"/>
      <c r="G80" s="40">
        <v>26158</v>
      </c>
      <c r="H80" s="41">
        <v>59</v>
      </c>
      <c r="I80" s="85">
        <f t="shared" si="4"/>
        <v>8085.502138522962</v>
      </c>
      <c r="J80" s="25">
        <f t="shared" si="5"/>
        <v>5954.3784410407725</v>
      </c>
    </row>
    <row r="81" spans="1:10" x14ac:dyDescent="0.25">
      <c r="A81" s="20"/>
      <c r="B81" s="21"/>
      <c r="C81" s="22">
        <v>102</v>
      </c>
      <c r="D81" s="23"/>
      <c r="E81" s="24">
        <f t="shared" si="3"/>
        <v>52.836639409493962</v>
      </c>
      <c r="F81" s="25"/>
      <c r="G81" s="40">
        <v>26158</v>
      </c>
      <c r="H81" s="41">
        <v>59</v>
      </c>
      <c r="I81" s="85">
        <f t="shared" si="4"/>
        <v>8067.3028127630987</v>
      </c>
      <c r="J81" s="25">
        <f t="shared" si="5"/>
        <v>5940.87745753939</v>
      </c>
    </row>
    <row r="82" spans="1:10" x14ac:dyDescent="0.25">
      <c r="A82" s="20"/>
      <c r="B82" s="21"/>
      <c r="C82" s="22">
        <v>103</v>
      </c>
      <c r="D82" s="23"/>
      <c r="E82" s="24">
        <f t="shared" si="3"/>
        <v>52.955362951640218</v>
      </c>
      <c r="F82" s="25"/>
      <c r="G82" s="40">
        <v>26158</v>
      </c>
      <c r="H82" s="41">
        <v>59</v>
      </c>
      <c r="I82" s="85">
        <f t="shared" si="4"/>
        <v>8049.3485580187898</v>
      </c>
      <c r="J82" s="25">
        <f t="shared" si="5"/>
        <v>5927.5582774620098</v>
      </c>
    </row>
    <row r="83" spans="1:10" x14ac:dyDescent="0.25">
      <c r="A83" s="20"/>
      <c r="B83" s="21"/>
      <c r="C83" s="22">
        <v>104</v>
      </c>
      <c r="D83" s="23"/>
      <c r="E83" s="24">
        <f t="shared" si="3"/>
        <v>53.073028851329163</v>
      </c>
      <c r="F83" s="25"/>
      <c r="G83" s="40">
        <v>26158</v>
      </c>
      <c r="H83" s="41">
        <v>59</v>
      </c>
      <c r="I83" s="85">
        <f t="shared" si="4"/>
        <v>8031.6335043982153</v>
      </c>
      <c r="J83" s="25">
        <f t="shared" si="5"/>
        <v>5914.4165462894762</v>
      </c>
    </row>
    <row r="84" spans="1:10" x14ac:dyDescent="0.25">
      <c r="A84" s="20"/>
      <c r="B84" s="21"/>
      <c r="C84" s="22">
        <v>105</v>
      </c>
      <c r="D84" s="23"/>
      <c r="E84" s="24">
        <f t="shared" si="3"/>
        <v>53.189657350989634</v>
      </c>
      <c r="F84" s="25"/>
      <c r="G84" s="40">
        <v>26158</v>
      </c>
      <c r="H84" s="41">
        <v>59</v>
      </c>
      <c r="I84" s="85">
        <f t="shared" si="4"/>
        <v>8014.1519801645672</v>
      </c>
      <c r="J84" s="25">
        <f t="shared" si="5"/>
        <v>5901.4480565019039</v>
      </c>
    </row>
    <row r="85" spans="1:10" x14ac:dyDescent="0.25">
      <c r="A85" s="20"/>
      <c r="B85" s="21"/>
      <c r="C85" s="22">
        <v>106</v>
      </c>
      <c r="D85" s="23"/>
      <c r="E85" s="24">
        <f t="shared" si="3"/>
        <v>53.305268117418876</v>
      </c>
      <c r="F85" s="25"/>
      <c r="G85" s="40">
        <v>26158</v>
      </c>
      <c r="H85" s="41">
        <v>59</v>
      </c>
      <c r="I85" s="85">
        <f t="shared" si="4"/>
        <v>7996.8985031637194</v>
      </c>
      <c r="J85" s="25">
        <f t="shared" si="5"/>
        <v>5888.6487412193765</v>
      </c>
    </row>
    <row r="86" spans="1:10" x14ac:dyDescent="0.25">
      <c r="A86" s="20"/>
      <c r="B86" s="21"/>
      <c r="C86" s="22">
        <v>107</v>
      </c>
      <c r="D86" s="23"/>
      <c r="E86" s="24">
        <f t="shared" si="3"/>
        <v>53.419880263403329</v>
      </c>
      <c r="F86" s="25"/>
      <c r="G86" s="40">
        <v>26158</v>
      </c>
      <c r="H86" s="41">
        <v>59</v>
      </c>
      <c r="I86" s="85">
        <f t="shared" si="4"/>
        <v>7979.8677727021686</v>
      </c>
      <c r="J86" s="25">
        <f t="shared" si="5"/>
        <v>5876.0146681766819</v>
      </c>
    </row>
    <row r="87" spans="1:10" x14ac:dyDescent="0.25">
      <c r="A87" s="20"/>
      <c r="B87" s="21"/>
      <c r="C87" s="22">
        <v>108</v>
      </c>
      <c r="D87" s="23"/>
      <c r="E87" s="24">
        <f t="shared" si="3"/>
        <v>53.533512368333753</v>
      </c>
      <c r="F87" s="25"/>
      <c r="G87" s="40">
        <v>26158</v>
      </c>
      <c r="H87" s="41">
        <v>59</v>
      </c>
      <c r="I87" s="85">
        <f t="shared" si="4"/>
        <v>7963.0546618475164</v>
      </c>
      <c r="J87" s="25">
        <f t="shared" si="5"/>
        <v>5863.5420340115097</v>
      </c>
    </row>
    <row r="88" spans="1:10" x14ac:dyDescent="0.25">
      <c r="A88" s="20"/>
      <c r="B88" s="21"/>
      <c r="C88" s="22">
        <v>109</v>
      </c>
      <c r="D88" s="23"/>
      <c r="E88" s="24">
        <f t="shared" si="3"/>
        <v>53.64618249787025</v>
      </c>
      <c r="F88" s="25"/>
      <c r="G88" s="40">
        <v>26158</v>
      </c>
      <c r="H88" s="41">
        <v>59</v>
      </c>
      <c r="I88" s="85">
        <f t="shared" si="4"/>
        <v>7946.4542101257321</v>
      </c>
      <c r="J88" s="25">
        <f t="shared" si="5"/>
        <v>5851.2271588469812</v>
      </c>
    </row>
    <row r="89" spans="1:10" x14ac:dyDescent="0.25">
      <c r="A89" s="20"/>
      <c r="B89" s="21"/>
      <c r="C89" s="22">
        <v>110</v>
      </c>
      <c r="D89" s="23"/>
      <c r="E89" s="24">
        <f t="shared" si="3"/>
        <v>53.757908222709439</v>
      </c>
      <c r="F89" s="25"/>
      <c r="G89" s="40">
        <v>26158</v>
      </c>
      <c r="H89" s="41">
        <v>59</v>
      </c>
      <c r="I89" s="85">
        <f t="shared" si="4"/>
        <v>7930.061616591187</v>
      </c>
      <c r="J89" s="25">
        <f t="shared" si="5"/>
        <v>5839.0664811507322</v>
      </c>
    </row>
    <row r="90" spans="1:10" x14ac:dyDescent="0.25">
      <c r="A90" s="20"/>
      <c r="B90" s="21"/>
      <c r="C90" s="22">
        <v>111</v>
      </c>
      <c r="D90" s="23"/>
      <c r="E90" s="24">
        <f t="shared" si="3"/>
        <v>53.868706636502168</v>
      </c>
      <c r="F90" s="25"/>
      <c r="G90" s="40">
        <v>26158</v>
      </c>
      <c r="H90" s="41">
        <v>59</v>
      </c>
      <c r="I90" s="85">
        <f t="shared" si="4"/>
        <v>7913.8722332471998</v>
      </c>
      <c r="J90" s="25">
        <f t="shared" si="5"/>
        <v>5827.0565528540046</v>
      </c>
    </row>
    <row r="91" spans="1:10" x14ac:dyDescent="0.25">
      <c r="A91" s="20"/>
      <c r="B91" s="21"/>
      <c r="C91" s="22">
        <v>112</v>
      </c>
      <c r="D91" s="23"/>
      <c r="E91" s="24">
        <f t="shared" si="3"/>
        <v>53.978594372967997</v>
      </c>
      <c r="F91" s="25"/>
      <c r="G91" s="40">
        <v>26158</v>
      </c>
      <c r="H91" s="41">
        <v>59</v>
      </c>
      <c r="I91" s="85">
        <f t="shared" si="4"/>
        <v>7897.8815587962154</v>
      </c>
      <c r="J91" s="25">
        <f t="shared" si="5"/>
        <v>5815.1940347152931</v>
      </c>
    </row>
    <row r="92" spans="1:10" x14ac:dyDescent="0.25">
      <c r="A92" s="20"/>
      <c r="B92" s="21"/>
      <c r="C92" s="22">
        <v>113</v>
      </c>
      <c r="D92" s="23"/>
      <c r="E92" s="24">
        <f t="shared" si="3"/>
        <v>54.087587622248762</v>
      </c>
      <c r="F92" s="25"/>
      <c r="G92" s="40">
        <v>26158</v>
      </c>
      <c r="H92" s="41">
        <v>59</v>
      </c>
      <c r="I92" s="85">
        <f t="shared" si="4"/>
        <v>7882.0852327003413</v>
      </c>
      <c r="J92" s="25">
        <f t="shared" si="5"/>
        <v>5803.4756919141992</v>
      </c>
    </row>
    <row r="93" spans="1:10" x14ac:dyDescent="0.25">
      <c r="A93" s="20"/>
      <c r="B93" s="21"/>
      <c r="C93" s="22">
        <v>114</v>
      </c>
      <c r="D93" s="23"/>
      <c r="E93" s="24">
        <f t="shared" si="3"/>
        <v>54.195702146541798</v>
      </c>
      <c r="F93" s="25"/>
      <c r="G93" s="40">
        <v>26158</v>
      </c>
      <c r="H93" s="41">
        <v>59</v>
      </c>
      <c r="I93" s="85">
        <f t="shared" si="4"/>
        <v>7866.4790295340772</v>
      </c>
      <c r="J93" s="25">
        <f t="shared" si="5"/>
        <v>5791.8983898620736</v>
      </c>
    </row>
    <row r="94" spans="1:10" x14ac:dyDescent="0.25">
      <c r="A94" s="20"/>
      <c r="B94" s="21"/>
      <c r="C94" s="22">
        <v>115</v>
      </c>
      <c r="D94" s="23"/>
      <c r="E94" s="24">
        <f t="shared" si="3"/>
        <v>54.302953295050486</v>
      </c>
      <c r="F94" s="25"/>
      <c r="G94" s="40">
        <v>26158</v>
      </c>
      <c r="H94" s="41">
        <v>59</v>
      </c>
      <c r="I94" s="85">
        <f t="shared" si="4"/>
        <v>7851.0588536124233</v>
      </c>
      <c r="J94" s="25">
        <f t="shared" si="5"/>
        <v>5780.4590902169302</v>
      </c>
    </row>
    <row r="95" spans="1:10" x14ac:dyDescent="0.25">
      <c r="A95" s="20"/>
      <c r="B95" s="21"/>
      <c r="C95" s="22">
        <v>116</v>
      </c>
      <c r="D95" s="23"/>
      <c r="E95" s="24">
        <f t="shared" si="3"/>
        <v>54.40935601828749</v>
      </c>
      <c r="F95" s="25"/>
      <c r="G95" s="40">
        <v>26158</v>
      </c>
      <c r="H95" s="41">
        <v>59</v>
      </c>
      <c r="I95" s="85">
        <f t="shared" si="4"/>
        <v>7835.8207338785915</v>
      </c>
      <c r="J95" s="25">
        <f t="shared" si="5"/>
        <v>5769.1548470909429</v>
      </c>
    </row>
    <row r="96" spans="1:10" x14ac:dyDescent="0.25">
      <c r="A96" s="20"/>
      <c r="B96" s="21"/>
      <c r="C96" s="22">
        <v>117</v>
      </c>
      <c r="D96" s="23"/>
      <c r="E96" s="24">
        <f t="shared" si="3"/>
        <v>54.514924881764166</v>
      </c>
      <c r="F96" s="25"/>
      <c r="G96" s="40">
        <v>26158</v>
      </c>
      <c r="H96" s="41">
        <v>59</v>
      </c>
      <c r="I96" s="85">
        <f t="shared" si="4"/>
        <v>7820.76081903659</v>
      </c>
      <c r="J96" s="25">
        <f t="shared" si="5"/>
        <v>5757.9828034396069</v>
      </c>
    </row>
    <row r="97" spans="1:10" x14ac:dyDescent="0.25">
      <c r="A97" s="20"/>
      <c r="B97" s="21"/>
      <c r="C97" s="22">
        <v>118</v>
      </c>
      <c r="D97" s="23"/>
      <c r="E97" s="24">
        <f t="shared" si="3"/>
        <v>54.619674079097358</v>
      </c>
      <c r="F97" s="25"/>
      <c r="G97" s="40">
        <v>26158</v>
      </c>
      <c r="H97" s="41">
        <v>59</v>
      </c>
      <c r="I97" s="85">
        <f t="shared" si="4"/>
        <v>7805.8753729149439</v>
      </c>
      <c r="J97" s="25">
        <f t="shared" si="5"/>
        <v>5746.940187622361</v>
      </c>
    </row>
    <row r="98" spans="1:10" x14ac:dyDescent="0.25">
      <c r="A98" s="20"/>
      <c r="B98" s="21"/>
      <c r="C98" s="22">
        <v>119</v>
      </c>
      <c r="D98" s="23"/>
      <c r="E98" s="24">
        <f t="shared" si="3"/>
        <v>54.723617444563217</v>
      </c>
      <c r="F98" s="25"/>
      <c r="G98" s="40">
        <v>26158</v>
      </c>
      <c r="H98" s="41">
        <v>59</v>
      </c>
      <c r="I98" s="85">
        <f t="shared" si="4"/>
        <v>7791.1607700486202</v>
      </c>
      <c r="J98" s="25">
        <f t="shared" si="5"/>
        <v>5736.024310125089</v>
      </c>
    </row>
    <row r="99" spans="1:10" x14ac:dyDescent="0.25">
      <c r="A99" s="20"/>
      <c r="B99" s="21"/>
      <c r="C99" s="22">
        <v>120</v>
      </c>
      <c r="D99" s="23"/>
      <c r="E99" s="24">
        <f t="shared" si="3"/>
        <v>54.826768465125674</v>
      </c>
      <c r="F99" s="25"/>
      <c r="G99" s="40">
        <v>26158</v>
      </c>
      <c r="H99" s="41">
        <v>59</v>
      </c>
      <c r="I99" s="85">
        <f t="shared" si="4"/>
        <v>7776.6134914671593</v>
      </c>
      <c r="J99" s="25">
        <f t="shared" si="5"/>
        <v>5725.2325604355774</v>
      </c>
    </row>
    <row r="100" spans="1:10" x14ac:dyDescent="0.25">
      <c r="A100" s="20"/>
      <c r="B100" s="21"/>
      <c r="C100" s="22">
        <v>121</v>
      </c>
      <c r="D100" s="23"/>
      <c r="E100" s="24">
        <f t="shared" si="3"/>
        <v>54.929140291965815</v>
      </c>
      <c r="F100" s="25"/>
      <c r="G100" s="40">
        <v>26158</v>
      </c>
      <c r="H100" s="41">
        <v>59</v>
      </c>
      <c r="I100" s="85">
        <f t="shared" si="4"/>
        <v>7762.2301206776619</v>
      </c>
      <c r="J100" s="25">
        <f t="shared" si="5"/>
        <v>5714.5624040635466</v>
      </c>
    </row>
    <row r="101" spans="1:10" x14ac:dyDescent="0.25">
      <c r="A101" s="20"/>
      <c r="B101" s="21"/>
      <c r="C101" s="22">
        <v>122</v>
      </c>
      <c r="D101" s="23"/>
      <c r="E101" s="24">
        <f t="shared" si="3"/>
        <v>55.03074575153677</v>
      </c>
      <c r="F101" s="25"/>
      <c r="G101" s="40">
        <v>26158</v>
      </c>
      <c r="H101" s="41">
        <v>59</v>
      </c>
      <c r="I101" s="85">
        <f t="shared" si="4"/>
        <v>7748.0073398320928</v>
      </c>
      <c r="J101" s="25">
        <f t="shared" si="5"/>
        <v>5704.0113796973983</v>
      </c>
    </row>
    <row r="102" spans="1:10" x14ac:dyDescent="0.25">
      <c r="A102" s="20"/>
      <c r="B102" s="21"/>
      <c r="C102" s="22">
        <v>123</v>
      </c>
      <c r="D102" s="23"/>
      <c r="E102" s="24">
        <f t="shared" si="3"/>
        <v>55.131597356167411</v>
      </c>
      <c r="F102" s="25"/>
      <c r="G102" s="40">
        <v>26158</v>
      </c>
      <c r="H102" s="41">
        <v>59</v>
      </c>
      <c r="I102" s="85">
        <f t="shared" si="4"/>
        <v>7733.9419260689274</v>
      </c>
      <c r="J102" s="25">
        <f t="shared" si="5"/>
        <v>5693.5770964903013</v>
      </c>
    </row>
    <row r="103" spans="1:10" x14ac:dyDescent="0.25">
      <c r="A103" s="20"/>
      <c r="B103" s="21"/>
      <c r="C103" s="22">
        <v>124</v>
      </c>
      <c r="D103" s="23"/>
      <c r="E103" s="24">
        <f t="shared" si="3"/>
        <v>55.231707314236665</v>
      </c>
      <c r="F103" s="25"/>
      <c r="G103" s="40">
        <v>26158</v>
      </c>
      <c r="H103" s="41">
        <v>59</v>
      </c>
      <c r="I103" s="85">
        <f t="shared" si="4"/>
        <v>7720.0307480198517</v>
      </c>
      <c r="J103" s="25">
        <f t="shared" si="5"/>
        <v>5683.2572314687313</v>
      </c>
    </row>
    <row r="104" spans="1:10" x14ac:dyDescent="0.25">
      <c r="A104" s="20"/>
      <c r="B104" s="21"/>
      <c r="C104" s="22">
        <v>125</v>
      </c>
      <c r="D104" s="23"/>
      <c r="E104" s="24">
        <f t="shared" si="3"/>
        <v>55.331087539939233</v>
      </c>
      <c r="F104" s="25"/>
      <c r="G104" s="40">
        <v>26158</v>
      </c>
      <c r="H104" s="41">
        <v>59</v>
      </c>
      <c r="I104" s="85">
        <f t="shared" si="4"/>
        <v>7706.2707624727946</v>
      </c>
      <c r="J104" s="25">
        <f t="shared" si="5"/>
        <v>5673.0495270569691</v>
      </c>
    </row>
    <row r="105" spans="1:10" x14ac:dyDescent="0.25">
      <c r="A105" s="20"/>
      <c r="B105" s="21"/>
      <c r="C105" s="22">
        <v>126</v>
      </c>
      <c r="D105" s="23"/>
      <c r="E105" s="24">
        <f t="shared" si="3"/>
        <v>55.429749662662253</v>
      </c>
      <c r="F105" s="25"/>
      <c r="G105" s="40">
        <v>26158</v>
      </c>
      <c r="H105" s="41">
        <v>59</v>
      </c>
      <c r="I105" s="85">
        <f t="shared" si="4"/>
        <v>7692.6590111830092</v>
      </c>
      <c r="J105" s="25">
        <f t="shared" si="5"/>
        <v>5662.9517887114307</v>
      </c>
    </row>
    <row r="106" spans="1:10" x14ac:dyDescent="0.25">
      <c r="A106" s="20"/>
      <c r="B106" s="21"/>
      <c r="C106" s="22">
        <v>127</v>
      </c>
      <c r="D106" s="23"/>
      <c r="E106" s="24">
        <f t="shared" si="3"/>
        <v>55.527705035991318</v>
      </c>
      <c r="F106" s="25"/>
      <c r="G106" s="40">
        <v>26158</v>
      </c>
      <c r="H106" s="41">
        <v>59</v>
      </c>
      <c r="I106" s="85">
        <f t="shared" si="4"/>
        <v>7679.1926178245485</v>
      </c>
      <c r="J106" s="25">
        <f t="shared" si="5"/>
        <v>5652.9618826591595</v>
      </c>
    </row>
    <row r="107" spans="1:10" x14ac:dyDescent="0.25">
      <c r="A107" s="20"/>
      <c r="B107" s="21"/>
      <c r="C107" s="22">
        <v>128</v>
      </c>
      <c r="D107" s="23"/>
      <c r="E107" s="24">
        <f t="shared" si="3"/>
        <v>55.62496474636329</v>
      </c>
      <c r="F107" s="25"/>
      <c r="G107" s="40">
        <v>26158</v>
      </c>
      <c r="H107" s="41">
        <v>59</v>
      </c>
      <c r="I107" s="85">
        <f t="shared" si="4"/>
        <v>7665.8687850748529</v>
      </c>
      <c r="J107" s="25">
        <f t="shared" si="5"/>
        <v>5643.0777337350537</v>
      </c>
    </row>
    <row r="108" spans="1:10" x14ac:dyDescent="0.25">
      <c r="A108" s="20"/>
      <c r="B108" s="21"/>
      <c r="C108" s="22">
        <v>129</v>
      </c>
      <c r="D108" s="23"/>
      <c r="E108" s="24">
        <f t="shared" si="3"/>
        <v>55.721539621382405</v>
      </c>
      <c r="F108" s="25"/>
      <c r="G108" s="40">
        <v>26158</v>
      </c>
      <c r="H108" s="41">
        <v>59</v>
      </c>
      <c r="I108" s="85">
        <f t="shared" si="4"/>
        <v>7652.6847918256153</v>
      </c>
      <c r="J108" s="25">
        <f t="shared" si="5"/>
        <v>5633.2973233127705</v>
      </c>
    </row>
    <row r="109" spans="1:10" x14ac:dyDescent="0.25">
      <c r="A109" s="20"/>
      <c r="B109" s="21"/>
      <c r="C109" s="22">
        <v>130</v>
      </c>
      <c r="D109" s="23"/>
      <c r="E109" s="24">
        <f t="shared" si="3"/>
        <v>55.81744023781534</v>
      </c>
      <c r="F109" s="25"/>
      <c r="G109" s="40">
        <v>26158</v>
      </c>
      <c r="H109" s="41">
        <v>59</v>
      </c>
      <c r="I109" s="85">
        <f t="shared" si="4"/>
        <v>7639.6379905135027</v>
      </c>
      <c r="J109" s="25">
        <f t="shared" si="5"/>
        <v>5623.618687324556</v>
      </c>
    </row>
    <row r="110" spans="1:10" x14ac:dyDescent="0.25">
      <c r="A110" s="20"/>
      <c r="B110" s="21"/>
      <c r="C110" s="22">
        <v>131</v>
      </c>
      <c r="D110" s="23"/>
      <c r="E110" s="24">
        <f t="shared" si="3"/>
        <v>55.912676929279883</v>
      </c>
      <c r="F110" s="25"/>
      <c r="G110" s="40">
        <v>26158</v>
      </c>
      <c r="H110" s="41">
        <v>59</v>
      </c>
      <c r="I110" s="85">
        <f t="shared" si="4"/>
        <v>7626.7258045646877</v>
      </c>
      <c r="J110" s="25">
        <f t="shared" si="5"/>
        <v>5614.039914365495</v>
      </c>
    </row>
    <row r="111" spans="1:10" x14ac:dyDescent="0.25">
      <c r="A111" s="20"/>
      <c r="B111" s="21"/>
      <c r="C111" s="22">
        <v>132</v>
      </c>
      <c r="D111" s="23"/>
      <c r="E111" s="24">
        <f t="shared" si="3"/>
        <v>56.007259793641303</v>
      </c>
      <c r="F111" s="25"/>
      <c r="G111" s="40">
        <v>26158</v>
      </c>
      <c r="H111" s="41">
        <v>59</v>
      </c>
      <c r="I111" s="85">
        <f t="shared" si="4"/>
        <v>7613.9457259474721</v>
      </c>
      <c r="J111" s="25">
        <f t="shared" si="5"/>
        <v>5604.5591438779456</v>
      </c>
    </row>
    <row r="112" spans="1:10" x14ac:dyDescent="0.25">
      <c r="A112" s="20"/>
      <c r="B112" s="21"/>
      <c r="C112" s="22">
        <v>133</v>
      </c>
      <c r="D112" s="23"/>
      <c r="E112" s="24">
        <f t="shared" si="3"/>
        <v>56.101198700129558</v>
      </c>
      <c r="F112" s="25"/>
      <c r="G112" s="40">
        <v>26158</v>
      </c>
      <c r="H112" s="41">
        <v>59</v>
      </c>
      <c r="I112" s="85">
        <f t="shared" si="4"/>
        <v>7601.295312827654</v>
      </c>
      <c r="J112" s="25">
        <f t="shared" si="5"/>
        <v>5595.1745644122057</v>
      </c>
    </row>
    <row r="113" spans="1:10" x14ac:dyDescent="0.25">
      <c r="A113" s="20"/>
      <c r="B113" s="21"/>
      <c r="C113" s="22">
        <v>134</v>
      </c>
      <c r="D113" s="23"/>
      <c r="E113" s="24">
        <f t="shared" si="3"/>
        <v>56.194503296189964</v>
      </c>
      <c r="F113" s="25"/>
      <c r="G113" s="40">
        <v>26158</v>
      </c>
      <c r="H113" s="41">
        <v>59</v>
      </c>
      <c r="I113" s="85">
        <f t="shared" si="4"/>
        <v>7588.7721873215442</v>
      </c>
      <c r="J113" s="25">
        <f t="shared" si="5"/>
        <v>5585.8844119596015</v>
      </c>
    </row>
    <row r="114" spans="1:10" x14ac:dyDescent="0.25">
      <c r="A114" s="20"/>
      <c r="B114" s="21"/>
      <c r="C114" s="22">
        <v>135</v>
      </c>
      <c r="D114" s="23"/>
      <c r="E114" s="24">
        <f t="shared" si="3"/>
        <v>56.287183014079183</v>
      </c>
      <c r="F114" s="25"/>
      <c r="G114" s="40">
        <v>26158</v>
      </c>
      <c r="H114" s="41">
        <v>59</v>
      </c>
      <c r="I114" s="85">
        <f t="shared" si="4"/>
        <v>7576.3740333418637</v>
      </c>
      <c r="J114" s="25">
        <f t="shared" si="5"/>
        <v>5576.6869683544974</v>
      </c>
    </row>
    <row r="115" spans="1:10" x14ac:dyDescent="0.25">
      <c r="A115" s="20"/>
      <c r="B115" s="21"/>
      <c r="C115" s="22">
        <v>136</v>
      </c>
      <c r="D115" s="23"/>
      <c r="E115" s="24">
        <f t="shared" si="3"/>
        <v>56.379247077217769</v>
      </c>
      <c r="F115" s="25"/>
      <c r="G115" s="40">
        <v>26158</v>
      </c>
      <c r="H115" s="41">
        <v>59</v>
      </c>
      <c r="I115" s="85">
        <f t="shared" si="4"/>
        <v>7564.0985945320117</v>
      </c>
      <c r="J115" s="25">
        <f t="shared" si="5"/>
        <v>5567.5805597418475</v>
      </c>
    </row>
    <row r="116" spans="1:10" x14ac:dyDescent="0.25">
      <c r="A116" s="20"/>
      <c r="B116" s="21"/>
      <c r="C116" s="22">
        <v>137</v>
      </c>
      <c r="D116" s="23"/>
      <c r="E116" s="24">
        <f t="shared" si="3"/>
        <v>56.470704506310085</v>
      </c>
      <c r="F116" s="25"/>
      <c r="G116" s="40">
        <v>26158</v>
      </c>
      <c r="H116" s="41">
        <v>59</v>
      </c>
      <c r="I116" s="85">
        <f t="shared" si="4"/>
        <v>7551.9436722844312</v>
      </c>
      <c r="J116" s="25">
        <f t="shared" si="5"/>
        <v>5558.5635551071446</v>
      </c>
    </row>
    <row r="117" spans="1:10" x14ac:dyDescent="0.25">
      <c r="A117" s="20"/>
      <c r="B117" s="21"/>
      <c r="C117" s="22">
        <v>138</v>
      </c>
      <c r="D117" s="23"/>
      <c r="E117" s="24">
        <f t="shared" si="3"/>
        <v>56.561564125241624</v>
      </c>
      <c r="F117" s="25"/>
      <c r="G117" s="40">
        <v>26158</v>
      </c>
      <c r="H117" s="41">
        <v>59</v>
      </c>
      <c r="I117" s="85">
        <f t="shared" si="4"/>
        <v>7539.9071238390634</v>
      </c>
      <c r="J117" s="25">
        <f t="shared" si="5"/>
        <v>5549.634364865773</v>
      </c>
    </row>
    <row r="118" spans="1:10" x14ac:dyDescent="0.25">
      <c r="A118" s="20"/>
      <c r="B118" s="21"/>
      <c r="C118" s="22">
        <v>139</v>
      </c>
      <c r="D118" s="23"/>
      <c r="E118" s="24">
        <f t="shared" si="3"/>
        <v>56.651834566763398</v>
      </c>
      <c r="F118" s="25"/>
      <c r="G118" s="40">
        <v>26158</v>
      </c>
      <c r="H118" s="41">
        <v>59</v>
      </c>
      <c r="I118" s="85">
        <f t="shared" si="4"/>
        <v>7527.9868604580688</v>
      </c>
      <c r="J118" s="25">
        <f t="shared" si="5"/>
        <v>5540.7914395089529</v>
      </c>
    </row>
    <row r="119" spans="1:10" x14ac:dyDescent="0.25">
      <c r="A119" s="20"/>
      <c r="B119" s="21"/>
      <c r="C119" s="22">
        <v>140</v>
      </c>
      <c r="D119" s="23"/>
      <c r="E119" s="24">
        <f t="shared" si="3"/>
        <v>56.741524277972687</v>
      </c>
      <c r="F119" s="25"/>
      <c r="G119" s="40">
        <v>26158</v>
      </c>
      <c r="H119" s="41">
        <v>59</v>
      </c>
      <c r="I119" s="85">
        <f t="shared" si="4"/>
        <v>7516.1808456732233</v>
      </c>
      <c r="J119" s="25">
        <f t="shared" si="5"/>
        <v>5532.0332683035776</v>
      </c>
    </row>
    <row r="120" spans="1:10" x14ac:dyDescent="0.25">
      <c r="A120" s="20"/>
      <c r="B120" s="21"/>
      <c r="C120" s="22">
        <v>141</v>
      </c>
      <c r="D120" s="23"/>
      <c r="E120" s="24">
        <f t="shared" si="3"/>
        <v>56.830641525598608</v>
      </c>
      <c r="F120" s="25"/>
      <c r="G120" s="40">
        <v>26158</v>
      </c>
      <c r="H120" s="41">
        <v>59</v>
      </c>
      <c r="I120" s="85">
        <f t="shared" si="4"/>
        <v>7504.4870936025936</v>
      </c>
      <c r="J120" s="25">
        <f t="shared" si="5"/>
        <v>5523.3583780434665</v>
      </c>
    </row>
    <row r="121" spans="1:10" x14ac:dyDescent="0.25">
      <c r="A121" s="20"/>
      <c r="B121" s="21"/>
      <c r="C121" s="22">
        <v>142</v>
      </c>
      <c r="D121" s="23"/>
      <c r="E121" s="24">
        <f t="shared" si="3"/>
        <v>56.919194401100967</v>
      </c>
      <c r="F121" s="25"/>
      <c r="G121" s="40">
        <v>26158</v>
      </c>
      <c r="H121" s="41">
        <v>59</v>
      </c>
      <c r="I121" s="85">
        <f t="shared" si="4"/>
        <v>7492.9036673332748</v>
      </c>
      <c r="J121" s="25">
        <f t="shared" si="5"/>
        <v>5514.7653318496095</v>
      </c>
    </row>
    <row r="122" spans="1:10" x14ac:dyDescent="0.25">
      <c r="A122" s="20"/>
      <c r="B122" s="21"/>
      <c r="C122" s="22">
        <v>143</v>
      </c>
      <c r="D122" s="23"/>
      <c r="E122" s="24">
        <f t="shared" si="3"/>
        <v>57.007190825590236</v>
      </c>
      <c r="F122" s="25"/>
      <c r="G122" s="40">
        <v>26158</v>
      </c>
      <c r="H122" s="41">
        <v>59</v>
      </c>
      <c r="I122" s="85">
        <f t="shared" si="4"/>
        <v>7481.4286773671083</v>
      </c>
      <c r="J122" s="25">
        <f t="shared" si="5"/>
        <v>5506.2527280171416</v>
      </c>
    </row>
    <row r="123" spans="1:10" x14ac:dyDescent="0.25">
      <c r="A123" s="20"/>
      <c r="B123" s="21"/>
      <c r="C123" s="22">
        <v>144</v>
      </c>
      <c r="D123" s="23"/>
      <c r="E123" s="24">
        <f t="shared" si="3"/>
        <v>57.094638554576065</v>
      </c>
      <c r="F123" s="25"/>
      <c r="G123" s="40">
        <v>26158</v>
      </c>
      <c r="H123" s="41">
        <v>59</v>
      </c>
      <c r="I123" s="85">
        <f t="shared" si="4"/>
        <v>7470.0602801265404</v>
      </c>
      <c r="J123" s="25">
        <f t="shared" si="5"/>
        <v>5497.8191989069292</v>
      </c>
    </row>
    <row r="124" spans="1:10" x14ac:dyDescent="0.25">
      <c r="A124" s="20"/>
      <c r="B124" s="21"/>
      <c r="C124" s="22">
        <v>145</v>
      </c>
      <c r="D124" s="23"/>
      <c r="E124" s="24">
        <f t="shared" si="3"/>
        <v>57.181545182551439</v>
      </c>
      <c r="F124" s="25"/>
      <c r="G124" s="40">
        <v>26158</v>
      </c>
      <c r="H124" s="41">
        <v>59</v>
      </c>
      <c r="I124" s="85">
        <f t="shared" si="4"/>
        <v>7458.7966765178617</v>
      </c>
      <c r="J124" s="25">
        <f t="shared" si="5"/>
        <v>5489.4634098797187</v>
      </c>
    </row>
    <row r="125" spans="1:10" x14ac:dyDescent="0.25">
      <c r="A125" s="20"/>
      <c r="B125" s="21"/>
      <c r="C125" s="22">
        <v>146</v>
      </c>
      <c r="D125" s="23"/>
      <c r="E125" s="24">
        <f t="shared" si="3"/>
        <v>57.267918147419394</v>
      </c>
      <c r="F125" s="25"/>
      <c r="G125" s="40">
        <v>26158</v>
      </c>
      <c r="H125" s="41">
        <v>59</v>
      </c>
      <c r="I125" s="85">
        <f t="shared" si="4"/>
        <v>7447.6361105492224</v>
      </c>
      <c r="J125" s="25">
        <f t="shared" si="5"/>
        <v>5481.1840582709356</v>
      </c>
    </row>
    <row r="126" spans="1:10" x14ac:dyDescent="0.25">
      <c r="A126" s="20"/>
      <c r="B126" s="21"/>
      <c r="C126" s="22">
        <v>147</v>
      </c>
      <c r="D126" s="23"/>
      <c r="E126" s="24">
        <f t="shared" si="3"/>
        <v>57.353764734768532</v>
      </c>
      <c r="F126" s="25"/>
      <c r="G126" s="40">
        <v>26158</v>
      </c>
      <c r="H126" s="41">
        <v>59</v>
      </c>
      <c r="I126" s="85">
        <f t="shared" si="4"/>
        <v>7436.5768680010051</v>
      </c>
      <c r="J126" s="25">
        <f t="shared" si="5"/>
        <v>5472.9798724043058</v>
      </c>
    </row>
    <row r="127" spans="1:10" x14ac:dyDescent="0.25">
      <c r="A127" s="20"/>
      <c r="B127" s="21"/>
      <c r="C127" s="22">
        <v>148</v>
      </c>
      <c r="D127" s="23"/>
      <c r="E127" s="24">
        <f t="shared" si="3"/>
        <v>57.439092082003746</v>
      </c>
      <c r="F127" s="25"/>
      <c r="G127" s="40">
        <v>26158</v>
      </c>
      <c r="H127" s="41">
        <v>59</v>
      </c>
      <c r="I127" s="85">
        <f t="shared" si="4"/>
        <v>7425.6172751461645</v>
      </c>
      <c r="J127" s="25">
        <f t="shared" si="5"/>
        <v>5464.8496106425546</v>
      </c>
    </row>
    <row r="128" spans="1:10" x14ac:dyDescent="0.25">
      <c r="A128" s="20"/>
      <c r="B128" s="21"/>
      <c r="C128" s="22">
        <v>149</v>
      </c>
      <c r="D128" s="23"/>
      <c r="E128" s="24">
        <f t="shared" si="3"/>
        <v>57.52390718233768</v>
      </c>
      <c r="F128" s="25"/>
      <c r="G128" s="40">
        <v>26158</v>
      </c>
      <c r="H128" s="41">
        <v>59</v>
      </c>
      <c r="I128" s="85">
        <f t="shared" si="4"/>
        <v>7414.7556975184007</v>
      </c>
      <c r="J128" s="25">
        <f t="shared" si="5"/>
        <v>5456.79206047359</v>
      </c>
    </row>
    <row r="129" spans="1:10" x14ac:dyDescent="0.25">
      <c r="A129" s="20"/>
      <c r="B129" s="21"/>
      <c r="C129" s="22">
        <v>150</v>
      </c>
      <c r="D129" s="23"/>
      <c r="E129" s="24">
        <f t="shared" si="3"/>
        <v>57.608216888648876</v>
      </c>
      <c r="F129" s="25"/>
      <c r="G129" s="40">
        <v>26158</v>
      </c>
      <c r="H129" s="41">
        <v>59</v>
      </c>
      <c r="I129" s="85">
        <f t="shared" si="4"/>
        <v>7403.9905387259778</v>
      </c>
      <c r="J129" s="25">
        <f t="shared" si="5"/>
        <v>5448.8060376305466</v>
      </c>
    </row>
    <row r="130" spans="1:10" x14ac:dyDescent="0.25">
      <c r="A130" s="20"/>
      <c r="B130" s="21"/>
      <c r="C130" s="22">
        <v>151</v>
      </c>
      <c r="D130" s="23"/>
      <c r="E130" s="24">
        <f t="shared" si="3"/>
        <v>57.692027917211597</v>
      </c>
      <c r="F130" s="25"/>
      <c r="G130" s="40">
        <v>26158</v>
      </c>
      <c r="H130" s="41">
        <v>59</v>
      </c>
      <c r="I130" s="85">
        <f t="shared" si="4"/>
        <v>7393.3202393092643</v>
      </c>
      <c r="J130" s="25">
        <f t="shared" si="5"/>
        <v>5440.89038524426</v>
      </c>
    </row>
    <row r="131" spans="1:10" x14ac:dyDescent="0.25">
      <c r="A131" s="20"/>
      <c r="B131" s="21"/>
      <c r="C131" s="22">
        <v>152</v>
      </c>
      <c r="D131" s="23"/>
      <c r="E131" s="24">
        <f t="shared" si="3"/>
        <v>57.775346851302629</v>
      </c>
      <c r="F131" s="25"/>
      <c r="G131" s="40">
        <v>26158</v>
      </c>
      <c r="H131" s="41">
        <v>59</v>
      </c>
      <c r="I131" s="85">
        <f t="shared" si="4"/>
        <v>7382.7432756400649</v>
      </c>
      <c r="J131" s="25">
        <f t="shared" si="5"/>
        <v>5433.0439730267535</v>
      </c>
    </row>
    <row r="132" spans="1:10" x14ac:dyDescent="0.25">
      <c r="A132" s="20"/>
      <c r="B132" s="21"/>
      <c r="C132" s="22">
        <v>153</v>
      </c>
      <c r="D132" s="23"/>
      <c r="E132" s="24">
        <f t="shared" si="3"/>
        <v>57.85818014468979</v>
      </c>
      <c r="F132" s="25"/>
      <c r="G132" s="40">
        <v>26158</v>
      </c>
      <c r="H132" s="41">
        <v>59</v>
      </c>
      <c r="I132" s="85">
        <f t="shared" si="4"/>
        <v>7372.2581588609637</v>
      </c>
      <c r="J132" s="25">
        <f t="shared" si="5"/>
        <v>5425.2656964843936</v>
      </c>
    </row>
    <row r="133" spans="1:10" x14ac:dyDescent="0.25">
      <c r="A133" s="20"/>
      <c r="B133" s="21"/>
      <c r="C133" s="22">
        <v>154</v>
      </c>
      <c r="D133" s="23"/>
      <c r="E133" s="24">
        <f t="shared" si="3"/>
        <v>57.940534125006849</v>
      </c>
      <c r="F133" s="25"/>
      <c r="G133" s="40">
        <v>26158</v>
      </c>
      <c r="H133" s="41">
        <v>59</v>
      </c>
      <c r="I133" s="85">
        <f t="shared" si="4"/>
        <v>7361.8634338629336</v>
      </c>
      <c r="J133" s="25">
        <f t="shared" si="5"/>
        <v>5417.5544761594456</v>
      </c>
    </row>
    <row r="134" spans="1:10" x14ac:dyDescent="0.25">
      <c r="A134" s="20"/>
      <c r="B134" s="21"/>
      <c r="C134" s="22">
        <v>155</v>
      </c>
      <c r="D134" s="23"/>
      <c r="E134" s="24">
        <f t="shared" si="3"/>
        <v>58.022414997019133</v>
      </c>
      <c r="F134" s="25"/>
      <c r="G134" s="40">
        <v>26158</v>
      </c>
      <c r="H134" s="41">
        <v>59</v>
      </c>
      <c r="I134" s="85">
        <f t="shared" si="4"/>
        <v>7351.5576782996404</v>
      </c>
      <c r="J134" s="25">
        <f t="shared" si="5"/>
        <v>5409.9092568988417</v>
      </c>
    </row>
    <row r="135" spans="1:10" x14ac:dyDescent="0.25">
      <c r="A135" s="20"/>
      <c r="B135" s="21"/>
      <c r="C135" s="22">
        <v>156</v>
      </c>
      <c r="D135" s="23"/>
      <c r="E135" s="24">
        <f t="shared" si="3"/>
        <v>58.10382884578425</v>
      </c>
      <c r="F135" s="25"/>
      <c r="G135" s="40">
        <v>26158</v>
      </c>
      <c r="H135" s="41">
        <v>59</v>
      </c>
      <c r="I135" s="85">
        <f t="shared" si="4"/>
        <v>7341.3395016368277</v>
      </c>
      <c r="J135" s="25">
        <f t="shared" si="5"/>
        <v>5402.329007148981</v>
      </c>
    </row>
    <row r="136" spans="1:10" x14ac:dyDescent="0.25">
      <c r="A136" s="20"/>
      <c r="B136" s="21"/>
      <c r="C136" s="22">
        <v>157</v>
      </c>
      <c r="D136" s="23"/>
      <c r="E136" s="24">
        <f t="shared" si="3"/>
        <v>58.184781639711716</v>
      </c>
      <c r="F136" s="25"/>
      <c r="G136" s="40">
        <v>26158</v>
      </c>
      <c r="H136" s="41">
        <v>59</v>
      </c>
      <c r="I136" s="85">
        <f t="shared" si="4"/>
        <v>7331.2075442353844</v>
      </c>
      <c r="J136" s="25">
        <f t="shared" si="5"/>
        <v>5394.812718275507</v>
      </c>
    </row>
    <row r="137" spans="1:10" x14ac:dyDescent="0.25">
      <c r="A137" s="20"/>
      <c r="B137" s="21"/>
      <c r="C137" s="22">
        <v>158</v>
      </c>
      <c r="D137" s="23"/>
      <c r="E137" s="24">
        <f t="shared" si="3"/>
        <v>58.265279233525533</v>
      </c>
      <c r="F137" s="25"/>
      <c r="G137" s="40">
        <v>26158</v>
      </c>
      <c r="H137" s="41">
        <v>59</v>
      </c>
      <c r="I137" s="85">
        <f t="shared" si="4"/>
        <v>7321.1604764666135</v>
      </c>
      <c r="J137" s="25">
        <f t="shared" si="5"/>
        <v>5387.3594039069831</v>
      </c>
    </row>
    <row r="138" spans="1:10" x14ac:dyDescent="0.25">
      <c r="A138" s="20"/>
      <c r="B138" s="21"/>
      <c r="C138" s="22">
        <v>159</v>
      </c>
      <c r="D138" s="23"/>
      <c r="E138" s="24">
        <f t="shared" ref="E138:E201" si="6">11.22*LN(C138)+C138/108</f>
        <v>58.345327371133223</v>
      </c>
      <c r="F138" s="25"/>
      <c r="G138" s="40">
        <v>26158</v>
      </c>
      <c r="H138" s="41">
        <v>59</v>
      </c>
      <c r="I138" s="85">
        <f t="shared" ref="I138:I201" si="7">12*1.348*(1/E138*G138)+H138</f>
        <v>7311.1969978584366</v>
      </c>
      <c r="J138" s="25">
        <f t="shared" ref="J138:J201" si="8">12*(1/E138*G138)</f>
        <v>5379.9680993015099</v>
      </c>
    </row>
    <row r="139" spans="1:10" x14ac:dyDescent="0.25">
      <c r="A139" s="20"/>
      <c r="B139" s="21"/>
      <c r="C139" s="22">
        <v>160</v>
      </c>
      <c r="D139" s="23"/>
      <c r="E139" s="24">
        <f t="shared" si="6"/>
        <v>58.424931688405017</v>
      </c>
      <c r="F139" s="25"/>
      <c r="G139" s="40">
        <v>26158</v>
      </c>
      <c r="H139" s="41">
        <v>59</v>
      </c>
      <c r="I139" s="85">
        <f t="shared" si="7"/>
        <v>7301.315836271222</v>
      </c>
      <c r="J139" s="25">
        <f t="shared" si="8"/>
        <v>5372.6378607353272</v>
      </c>
    </row>
    <row r="140" spans="1:10" x14ac:dyDescent="0.25">
      <c r="A140" s="20"/>
      <c r="B140" s="21"/>
      <c r="C140" s="22">
        <v>161</v>
      </c>
      <c r="D140" s="23"/>
      <c r="E140" s="24">
        <f t="shared" si="6"/>
        <v>58.504097715866422</v>
      </c>
      <c r="F140" s="25"/>
      <c r="G140" s="40">
        <v>26158</v>
      </c>
      <c r="H140" s="41">
        <v>59</v>
      </c>
      <c r="I140" s="85">
        <f t="shared" si="7"/>
        <v>7291.5157471020339</v>
      </c>
      <c r="J140" s="25">
        <f t="shared" si="8"/>
        <v>5365.3677649124875</v>
      </c>
    </row>
    <row r="141" spans="1:10" x14ac:dyDescent="0.25">
      <c r="A141" s="20"/>
      <c r="B141" s="21"/>
      <c r="C141" s="22">
        <v>162</v>
      </c>
      <c r="D141" s="23"/>
      <c r="E141" s="24">
        <f t="shared" si="6"/>
        <v>58.582830881307345</v>
      </c>
      <c r="F141" s="25"/>
      <c r="G141" s="40">
        <v>26158</v>
      </c>
      <c r="H141" s="41">
        <v>59</v>
      </c>
      <c r="I141" s="85">
        <f t="shared" si="7"/>
        <v>7281.7955125161643</v>
      </c>
      <c r="J141" s="25">
        <f t="shared" si="8"/>
        <v>5358.1569083947797</v>
      </c>
    </row>
    <row r="142" spans="1:10" x14ac:dyDescent="0.25">
      <c r="A142" s="20"/>
      <c r="B142" s="21"/>
      <c r="C142" s="22">
        <v>163</v>
      </c>
      <c r="D142" s="23"/>
      <c r="E142" s="24">
        <f t="shared" si="6"/>
        <v>58.661136512311138</v>
      </c>
      <c r="F142" s="25"/>
      <c r="G142" s="40">
        <v>26158</v>
      </c>
      <c r="H142" s="41">
        <v>59</v>
      </c>
      <c r="I142" s="85">
        <f t="shared" si="7"/>
        <v>7272.1539407048122</v>
      </c>
      <c r="J142" s="25">
        <f t="shared" si="8"/>
        <v>5351.0044070510467</v>
      </c>
    </row>
    <row r="143" spans="1:10" x14ac:dyDescent="0.25">
      <c r="A143" s="20"/>
      <c r="B143" s="21"/>
      <c r="C143" s="22">
        <v>164</v>
      </c>
      <c r="D143" s="23"/>
      <c r="E143" s="24">
        <f t="shared" si="6"/>
        <v>58.739019838706035</v>
      </c>
      <c r="F143" s="25"/>
      <c r="G143" s="40">
        <v>26158</v>
      </c>
      <c r="H143" s="41">
        <v>59</v>
      </c>
      <c r="I143" s="85">
        <f t="shared" si="7"/>
        <v>7262.5898651679172</v>
      </c>
      <c r="J143" s="25">
        <f t="shared" si="8"/>
        <v>5343.909395525161</v>
      </c>
    </row>
    <row r="144" spans="1:10" x14ac:dyDescent="0.25">
      <c r="A144" s="20"/>
      <c r="B144" s="21"/>
      <c r="C144" s="22">
        <v>165</v>
      </c>
      <c r="D144" s="23"/>
      <c r="E144" s="24">
        <f t="shared" si="6"/>
        <v>58.81648599494229</v>
      </c>
      <c r="F144" s="25"/>
      <c r="G144" s="40">
        <v>26158</v>
      </c>
      <c r="H144" s="41">
        <v>59</v>
      </c>
      <c r="I144" s="85">
        <f t="shared" si="7"/>
        <v>7253.1021440210779</v>
      </c>
      <c r="J144" s="25">
        <f t="shared" si="8"/>
        <v>5336.8710267218667</v>
      </c>
    </row>
    <row r="145" spans="1:10" x14ac:dyDescent="0.25">
      <c r="A145" s="20"/>
      <c r="B145" s="21"/>
      <c r="C145" s="22">
        <v>166</v>
      </c>
      <c r="D145" s="23"/>
      <c r="E145" s="24">
        <f t="shared" si="6"/>
        <v>58.89354002239746</v>
      </c>
      <c r="F145" s="25"/>
      <c r="G145" s="40">
        <v>26158</v>
      </c>
      <c r="H145" s="41">
        <v>59</v>
      </c>
      <c r="I145" s="85">
        <f t="shared" si="7"/>
        <v>7243.6896593256452</v>
      </c>
      <c r="J145" s="25">
        <f t="shared" si="8"/>
        <v>5329.888471309825</v>
      </c>
    </row>
    <row r="146" spans="1:10" x14ac:dyDescent="0.25">
      <c r="A146" s="20"/>
      <c r="B146" s="21"/>
      <c r="C146" s="22">
        <v>167</v>
      </c>
      <c r="D146" s="23"/>
      <c r="E146" s="24">
        <f t="shared" si="6"/>
        <v>58.970186871612299</v>
      </c>
      <c r="F146" s="25"/>
      <c r="G146" s="40">
        <v>26158</v>
      </c>
      <c r="H146" s="41">
        <v>59</v>
      </c>
      <c r="I146" s="85">
        <f t="shared" si="7"/>
        <v>7234.3513164410842</v>
      </c>
      <c r="J146" s="25">
        <f t="shared" si="8"/>
        <v>5322.9609172411601</v>
      </c>
    </row>
    <row r="147" spans="1:10" x14ac:dyDescent="0.25">
      <c r="A147" s="20"/>
      <c r="B147" s="21"/>
      <c r="C147" s="22">
        <v>168</v>
      </c>
      <c r="D147" s="23"/>
      <c r="E147" s="24">
        <f t="shared" si="6"/>
        <v>59.046431404460122</v>
      </c>
      <c r="F147" s="25"/>
      <c r="G147" s="40">
        <v>26158</v>
      </c>
      <c r="H147" s="41">
        <v>59</v>
      </c>
      <c r="I147" s="85">
        <f t="shared" si="7"/>
        <v>7225.0860433986945</v>
      </c>
      <c r="J147" s="25">
        <f t="shared" si="8"/>
        <v>5316.0875692868649</v>
      </c>
    </row>
    <row r="148" spans="1:10" x14ac:dyDescent="0.25">
      <c r="A148" s="20"/>
      <c r="B148" s="21"/>
      <c r="C148" s="22">
        <v>169</v>
      </c>
      <c r="D148" s="23"/>
      <c r="E148" s="24">
        <f t="shared" si="6"/>
        <v>59.122278396251701</v>
      </c>
      <c r="F148" s="25"/>
      <c r="G148" s="40">
        <v>26158</v>
      </c>
      <c r="H148" s="41">
        <v>59</v>
      </c>
      <c r="I148" s="85">
        <f t="shared" si="7"/>
        <v>7215.8927902958867</v>
      </c>
      <c r="J148" s="25">
        <f t="shared" si="8"/>
        <v>5309.2676485874526</v>
      </c>
    </row>
    <row r="149" spans="1:10" x14ac:dyDescent="0.25">
      <c r="A149" s="20"/>
      <c r="B149" s="21"/>
      <c r="C149" s="22">
        <v>170</v>
      </c>
      <c r="D149" s="23"/>
      <c r="E149" s="24">
        <f t="shared" si="6"/>
        <v>59.197732537778023</v>
      </c>
      <c r="F149" s="25"/>
      <c r="G149" s="40">
        <v>26158</v>
      </c>
      <c r="H149" s="41">
        <v>59</v>
      </c>
      <c r="I149" s="85">
        <f t="shared" si="7"/>
        <v>7206.7705287102244</v>
      </c>
      <c r="J149" s="25">
        <f t="shared" si="8"/>
        <v>5302.5003922182668</v>
      </c>
    </row>
    <row r="150" spans="1:10" x14ac:dyDescent="0.25">
      <c r="A150" s="20"/>
      <c r="B150" s="21"/>
      <c r="C150" s="22">
        <v>171</v>
      </c>
      <c r="D150" s="23"/>
      <c r="E150" s="24">
        <f t="shared" si="6"/>
        <v>59.27279843729319</v>
      </c>
      <c r="F150" s="25"/>
      <c r="G150" s="40">
        <v>26158</v>
      </c>
      <c r="H150" s="41">
        <v>59</v>
      </c>
      <c r="I150" s="85">
        <f t="shared" si="7"/>
        <v>7197.7182511324545</v>
      </c>
      <c r="J150" s="25">
        <f t="shared" si="8"/>
        <v>5295.7850527688825</v>
      </c>
    </row>
    <row r="151" spans="1:10" x14ac:dyDescent="0.25">
      <c r="A151" s="20"/>
      <c r="B151" s="21"/>
      <c r="C151" s="22">
        <v>172</v>
      </c>
      <c r="D151" s="23"/>
      <c r="E151" s="24">
        <f t="shared" si="6"/>
        <v>59.347480622439541</v>
      </c>
      <c r="F151" s="25"/>
      <c r="G151" s="40">
        <v>26158</v>
      </c>
      <c r="H151" s="41">
        <v>59</v>
      </c>
      <c r="I151" s="85">
        <f t="shared" si="7"/>
        <v>7188.7349704178023</v>
      </c>
      <c r="J151" s="25">
        <f t="shared" si="8"/>
        <v>5289.1208979360545</v>
      </c>
    </row>
    <row r="152" spans="1:10" x14ac:dyDescent="0.25">
      <c r="A152" s="20"/>
      <c r="B152" s="21"/>
      <c r="C152" s="22">
        <v>173</v>
      </c>
      <c r="D152" s="23"/>
      <c r="E152" s="24">
        <f t="shared" si="6"/>
        <v>59.421783542116941</v>
      </c>
      <c r="F152" s="25"/>
      <c r="G152" s="40">
        <v>26158</v>
      </c>
      <c r="H152" s="41">
        <v>59</v>
      </c>
      <c r="I152" s="85">
        <f t="shared" si="7"/>
        <v>7179.8197192548569</v>
      </c>
      <c r="J152" s="25">
        <f t="shared" si="8"/>
        <v>5282.5072101297146</v>
      </c>
    </row>
    <row r="153" spans="1:10" x14ac:dyDescent="0.25">
      <c r="A153" s="20"/>
      <c r="B153" s="21"/>
      <c r="C153" s="22">
        <v>174</v>
      </c>
      <c r="D153" s="23"/>
      <c r="E153" s="24">
        <f t="shared" si="6"/>
        <v>59.495711568298134</v>
      </c>
      <c r="F153" s="25"/>
      <c r="G153" s="40">
        <v>26158</v>
      </c>
      <c r="H153" s="41">
        <v>59</v>
      </c>
      <c r="I153" s="85">
        <f t="shared" si="7"/>
        <v>7170.9715496513663</v>
      </c>
      <c r="J153" s="25">
        <f t="shared" si="8"/>
        <v>5275.9432860915176</v>
      </c>
    </row>
    <row r="154" spans="1:10" x14ac:dyDescent="0.25">
      <c r="A154" s="20"/>
      <c r="B154" s="21"/>
      <c r="C154" s="22">
        <v>175</v>
      </c>
      <c r="D154" s="23"/>
      <c r="E154" s="24">
        <f t="shared" si="6"/>
        <v>59.569268997792207</v>
      </c>
      <c r="F154" s="25"/>
      <c r="G154" s="40">
        <v>26158</v>
      </c>
      <c r="H154" s="41">
        <v>59</v>
      </c>
      <c r="I154" s="85">
        <f t="shared" si="7"/>
        <v>7162.1895324363049</v>
      </c>
      <c r="J154" s="25">
        <f t="shared" si="8"/>
        <v>5269.428436525448</v>
      </c>
    </row>
    <row r="155" spans="1:10" x14ac:dyDescent="0.25">
      <c r="A155" s="20"/>
      <c r="B155" s="21"/>
      <c r="C155" s="22">
        <v>176</v>
      </c>
      <c r="D155" s="23"/>
      <c r="E155" s="24">
        <f t="shared" si="6"/>
        <v>59.642460053957684</v>
      </c>
      <c r="F155" s="25"/>
      <c r="G155" s="40">
        <v>26158</v>
      </c>
      <c r="H155" s="41">
        <v>59</v>
      </c>
      <c r="I155" s="85">
        <f t="shared" si="7"/>
        <v>7153.4727567776172</v>
      </c>
      <c r="J155" s="25">
        <f t="shared" si="8"/>
        <v>5262.9619857400712</v>
      </c>
    </row>
    <row r="156" spans="1:10" x14ac:dyDescent="0.25">
      <c r="A156" s="20"/>
      <c r="B156" s="21"/>
      <c r="C156" s="22">
        <v>177</v>
      </c>
      <c r="D156" s="23"/>
      <c r="E156" s="24">
        <f t="shared" si="6"/>
        <v>59.715288888367247</v>
      </c>
      <c r="F156" s="25"/>
      <c r="G156" s="40">
        <v>26158</v>
      </c>
      <c r="H156" s="41">
        <v>59</v>
      </c>
      <c r="I156" s="85">
        <f t="shared" si="7"/>
        <v>7144.820329715054</v>
      </c>
      <c r="J156" s="25">
        <f t="shared" si="8"/>
        <v>5256.5432713019682</v>
      </c>
    </row>
    <row r="157" spans="1:10" x14ac:dyDescent="0.25">
      <c r="A157" s="20"/>
      <c r="B157" s="21"/>
      <c r="C157" s="22">
        <v>178</v>
      </c>
      <c r="D157" s="23"/>
      <c r="E157" s="24">
        <f t="shared" si="6"/>
        <v>59.787759582425345</v>
      </c>
      <c r="F157" s="25"/>
      <c r="G157" s="40">
        <v>26158</v>
      </c>
      <c r="H157" s="41">
        <v>59</v>
      </c>
      <c r="I157" s="85">
        <f t="shared" si="7"/>
        <v>7136.2313757075444</v>
      </c>
      <c r="J157" s="25">
        <f t="shared" si="8"/>
        <v>5250.1716436999577</v>
      </c>
    </row>
    <row r="158" spans="1:10" x14ac:dyDescent="0.25">
      <c r="A158" s="20"/>
      <c r="B158" s="21"/>
      <c r="C158" s="22">
        <v>179</v>
      </c>
      <c r="D158" s="23"/>
      <c r="E158" s="24">
        <f t="shared" si="6"/>
        <v>59.859876148940678</v>
      </c>
      <c r="F158" s="25"/>
      <c r="G158" s="40">
        <v>26158</v>
      </c>
      <c r="H158" s="41">
        <v>59</v>
      </c>
      <c r="I158" s="85">
        <f t="shared" si="7"/>
        <v>7127.7050361945676</v>
      </c>
      <c r="J158" s="25">
        <f t="shared" si="8"/>
        <v>5243.8464660197078</v>
      </c>
    </row>
    <row r="159" spans="1:10" x14ac:dyDescent="0.25">
      <c r="A159" s="20"/>
      <c r="B159" s="21"/>
      <c r="C159" s="22">
        <v>180</v>
      </c>
      <c r="D159" s="23"/>
      <c r="E159" s="24">
        <f t="shared" si="6"/>
        <v>59.931642533654831</v>
      </c>
      <c r="F159" s="25"/>
      <c r="G159" s="40">
        <v>26158</v>
      </c>
      <c r="H159" s="41">
        <v>59</v>
      </c>
      <c r="I159" s="85">
        <f t="shared" si="7"/>
        <v>7119.2404691710044</v>
      </c>
      <c r="J159" s="25">
        <f t="shared" si="8"/>
        <v>5237.5671136283408</v>
      </c>
    </row>
    <row r="160" spans="1:10" x14ac:dyDescent="0.25">
      <c r="A160" s="20"/>
      <c r="B160" s="21"/>
      <c r="C160" s="22">
        <v>181</v>
      </c>
      <c r="D160" s="23"/>
      <c r="E160" s="24">
        <f t="shared" si="6"/>
        <v>60.003062616728492</v>
      </c>
      <c r="F160" s="25"/>
      <c r="G160" s="40">
        <v>26158</v>
      </c>
      <c r="H160" s="41">
        <v>59</v>
      </c>
      <c r="I160" s="85">
        <f t="shared" si="7"/>
        <v>7110.8368487750067</v>
      </c>
      <c r="J160" s="25">
        <f t="shared" si="8"/>
        <v>5231.3329738686989</v>
      </c>
    </row>
    <row r="161" spans="1:10" x14ac:dyDescent="0.25">
      <c r="A161" s="20"/>
      <c r="B161" s="21"/>
      <c r="C161" s="22">
        <v>182</v>
      </c>
      <c r="D161" s="23"/>
      <c r="E161" s="24">
        <f t="shared" si="6"/>
        <v>60.074140214186826</v>
      </c>
      <c r="F161" s="25"/>
      <c r="G161" s="40">
        <v>26158</v>
      </c>
      <c r="H161" s="41">
        <v>59</v>
      </c>
      <c r="I161" s="85">
        <f t="shared" si="7"/>
        <v>7102.4933648883953</v>
      </c>
      <c r="J161" s="25">
        <f t="shared" si="8"/>
        <v>5225.1434457629039</v>
      </c>
    </row>
    <row r="162" spans="1:10" x14ac:dyDescent="0.25">
      <c r="A162" s="20"/>
      <c r="B162" s="21"/>
      <c r="C162" s="22">
        <v>183</v>
      </c>
      <c r="D162" s="23"/>
      <c r="E162" s="24">
        <f t="shared" si="6"/>
        <v>60.144879079325193</v>
      </c>
      <c r="F162" s="25"/>
      <c r="G162" s="40">
        <v>26158</v>
      </c>
      <c r="H162" s="41">
        <v>59</v>
      </c>
      <c r="I162" s="85">
        <f t="shared" si="7"/>
        <v>7094.2092227491339</v>
      </c>
      <c r="J162" s="25">
        <f t="shared" si="8"/>
        <v>5218.9979397248762</v>
      </c>
    </row>
    <row r="163" spans="1:10" x14ac:dyDescent="0.25">
      <c r="A163" s="20"/>
      <c r="B163" s="21"/>
      <c r="C163" s="22">
        <v>184</v>
      </c>
      <c r="D163" s="23"/>
      <c r="E163" s="24">
        <f t="shared" si="6"/>
        <v>60.215282904076524</v>
      </c>
      <c r="F163" s="25"/>
      <c r="G163" s="40">
        <v>26158</v>
      </c>
      <c r="H163" s="41">
        <v>59</v>
      </c>
      <c r="I163" s="85">
        <f t="shared" si="7"/>
        <v>7085.9836425754693</v>
      </c>
      <c r="J163" s="25">
        <f t="shared" si="8"/>
        <v>5212.8958772815049</v>
      </c>
    </row>
    <row r="164" spans="1:10" x14ac:dyDescent="0.25">
      <c r="A164" s="20"/>
      <c r="B164" s="21"/>
      <c r="C164" s="22">
        <v>185</v>
      </c>
      <c r="D164" s="23"/>
      <c r="E164" s="24">
        <f t="shared" si="6"/>
        <v>60.285355320341765</v>
      </c>
      <c r="F164" s="25"/>
      <c r="G164" s="40">
        <v>26158</v>
      </c>
      <c r="H164" s="41">
        <v>59</v>
      </c>
      <c r="I164" s="85">
        <f t="shared" si="7"/>
        <v>7077.815859201296</v>
      </c>
      <c r="J164" s="25">
        <f t="shared" si="8"/>
        <v>5206.8366908021471</v>
      </c>
    </row>
    <row r="165" spans="1:10" x14ac:dyDescent="0.25">
      <c r="A165" s="20"/>
      <c r="B165" s="21"/>
      <c r="C165" s="22">
        <v>186</v>
      </c>
      <c r="D165" s="23"/>
      <c r="E165" s="24">
        <f t="shared" si="6"/>
        <v>60.355099901284348</v>
      </c>
      <c r="F165" s="25"/>
      <c r="G165" s="40">
        <v>26158</v>
      </c>
      <c r="H165" s="41">
        <v>59</v>
      </c>
      <c r="I165" s="85">
        <f t="shared" si="7"/>
        <v>7069.7051217223789</v>
      </c>
      <c r="J165" s="25">
        <f t="shared" si="8"/>
        <v>5200.8198232361856</v>
      </c>
    </row>
    <row r="166" spans="1:10" x14ac:dyDescent="0.25">
      <c r="A166" s="20"/>
      <c r="B166" s="21"/>
      <c r="C166" s="22">
        <v>187</v>
      </c>
      <c r="D166" s="23"/>
      <c r="E166" s="24">
        <f t="shared" si="6"/>
        <v>60.42452016258995</v>
      </c>
      <c r="F166" s="25"/>
      <c r="G166" s="40">
        <v>26158</v>
      </c>
      <c r="H166" s="41">
        <v>59</v>
      </c>
      <c r="I166" s="85">
        <f t="shared" si="7"/>
        <v>7061.6506931530357</v>
      </c>
      <c r="J166" s="25">
        <f t="shared" si="8"/>
        <v>5194.8447278583344</v>
      </c>
    </row>
    <row r="167" spans="1:10" x14ac:dyDescent="0.25">
      <c r="A167" s="20"/>
      <c r="B167" s="21"/>
      <c r="C167" s="22">
        <v>188</v>
      </c>
      <c r="D167" s="23"/>
      <c r="E167" s="24">
        <f t="shared" si="6"/>
        <v>60.493619563692775</v>
      </c>
      <c r="F167" s="25"/>
      <c r="G167" s="40">
        <v>26158</v>
      </c>
      <c r="H167" s="41">
        <v>59</v>
      </c>
      <c r="I167" s="85">
        <f t="shared" si="7"/>
        <v>7053.6518500929051</v>
      </c>
      <c r="J167" s="25">
        <f t="shared" si="8"/>
        <v>5188.9108680214431</v>
      </c>
    </row>
    <row r="168" spans="1:10" x14ac:dyDescent="0.25">
      <c r="A168" s="20"/>
      <c r="B168" s="21"/>
      <c r="C168" s="22">
        <v>189</v>
      </c>
      <c r="D168" s="23"/>
      <c r="E168" s="24">
        <f t="shared" si="6"/>
        <v>60.562401508969195</v>
      </c>
      <c r="F168" s="25"/>
      <c r="G168" s="40">
        <v>26158</v>
      </c>
      <c r="H168" s="41">
        <v>59</v>
      </c>
      <c r="I168" s="85">
        <f t="shared" si="7"/>
        <v>7045.7078824034897</v>
      </c>
      <c r="J168" s="25">
        <f t="shared" si="8"/>
        <v>5183.0177169165345</v>
      </c>
    </row>
    <row r="169" spans="1:10" x14ac:dyDescent="0.25">
      <c r="A169" s="20"/>
      <c r="B169" s="21"/>
      <c r="C169" s="22">
        <v>190</v>
      </c>
      <c r="D169" s="23"/>
      <c r="E169" s="24">
        <f t="shared" si="6"/>
        <v>60.630869348899921</v>
      </c>
      <c r="F169" s="25"/>
      <c r="G169" s="40">
        <v>26158</v>
      </c>
      <c r="H169" s="41">
        <v>59</v>
      </c>
      <c r="I169" s="85">
        <f t="shared" si="7"/>
        <v>7037.8180928940837</v>
      </c>
      <c r="J169" s="25">
        <f t="shared" si="8"/>
        <v>5177.1647573398241</v>
      </c>
    </row>
    <row r="170" spans="1:10" x14ac:dyDescent="0.25">
      <c r="A170" s="20"/>
      <c r="B170" s="21"/>
      <c r="C170" s="22">
        <v>191</v>
      </c>
      <c r="D170" s="23"/>
      <c r="E170" s="24">
        <f t="shared" si="6"/>
        <v>60.699026381201712</v>
      </c>
      <c r="F170" s="25"/>
      <c r="G170" s="40">
        <v>26158</v>
      </c>
      <c r="H170" s="41">
        <v>59</v>
      </c>
      <c r="I170" s="85">
        <f t="shared" si="7"/>
        <v>7029.9817970168069</v>
      </c>
      <c r="J170" s="25">
        <f t="shared" si="8"/>
        <v>5171.3514814664732</v>
      </c>
    </row>
    <row r="171" spans="1:10" x14ac:dyDescent="0.25">
      <c r="A171" s="20"/>
      <c r="B171" s="21"/>
      <c r="C171" s="22">
        <v>192</v>
      </c>
      <c r="D171" s="23"/>
      <c r="E171" s="24">
        <f t="shared" si="6"/>
        <v>60.766875851929491</v>
      </c>
      <c r="F171" s="25"/>
      <c r="G171" s="40">
        <v>26158</v>
      </c>
      <c r="H171" s="41">
        <v>59</v>
      </c>
      <c r="I171" s="85">
        <f t="shared" si="7"/>
        <v>7022.1983225704153</v>
      </c>
      <c r="J171" s="25">
        <f t="shared" si="8"/>
        <v>5165.5773906308714</v>
      </c>
    </row>
    <row r="172" spans="1:10" x14ac:dyDescent="0.25">
      <c r="A172" s="20"/>
      <c r="B172" s="21"/>
      <c r="C172" s="22">
        <v>193</v>
      </c>
      <c r="D172" s="23"/>
      <c r="E172" s="24">
        <f t="shared" si="6"/>
        <v>60.834420956549856</v>
      </c>
      <c r="F172" s="25"/>
      <c r="G172" s="40">
        <v>26158</v>
      </c>
      <c r="H172" s="41">
        <v>59</v>
      </c>
      <c r="I172" s="85">
        <f t="shared" si="7"/>
        <v>7014.467009412584</v>
      </c>
      <c r="J172" s="25">
        <f t="shared" si="8"/>
        <v>5159.8419951131918</v>
      </c>
    </row>
    <row r="173" spans="1:10" x14ac:dyDescent="0.25">
      <c r="A173" s="20"/>
      <c r="B173" s="21"/>
      <c r="C173" s="22">
        <v>194</v>
      </c>
      <c r="D173" s="23"/>
      <c r="E173" s="24">
        <f t="shared" si="6"/>
        <v>60.901664840986847</v>
      </c>
      <c r="F173" s="25"/>
      <c r="G173" s="40">
        <v>26158</v>
      </c>
      <c r="H173" s="41">
        <v>59</v>
      </c>
      <c r="I173" s="85">
        <f t="shared" si="7"/>
        <v>7006.7872091803993</v>
      </c>
      <c r="J173" s="25">
        <f t="shared" si="8"/>
        <v>5154.1448139320464</v>
      </c>
    </row>
    <row r="174" spans="1:10" x14ac:dyDescent="0.25">
      <c r="A174" s="20"/>
      <c r="B174" s="21"/>
      <c r="C174" s="22">
        <v>195</v>
      </c>
      <c r="D174" s="23"/>
      <c r="E174" s="24">
        <f t="shared" si="6"/>
        <v>60.968610602640801</v>
      </c>
      <c r="F174" s="25"/>
      <c r="G174" s="40">
        <v>26158</v>
      </c>
      <c r="H174" s="41">
        <v>59</v>
      </c>
      <c r="I174" s="85">
        <f t="shared" si="7"/>
        <v>6999.1582850187579</v>
      </c>
      <c r="J174" s="25">
        <f t="shared" si="8"/>
        <v>5148.4853746429944</v>
      </c>
    </row>
    <row r="175" spans="1:10" x14ac:dyDescent="0.25">
      <c r="A175" s="20"/>
      <c r="B175" s="21"/>
      <c r="C175" s="22">
        <v>196</v>
      </c>
      <c r="D175" s="23"/>
      <c r="E175" s="24">
        <f t="shared" si="6"/>
        <v>61.035261291381218</v>
      </c>
      <c r="F175" s="25"/>
      <c r="G175" s="40">
        <v>26158</v>
      </c>
      <c r="H175" s="41">
        <v>59</v>
      </c>
      <c r="I175" s="85">
        <f t="shared" si="7"/>
        <v>6991.5796113164261</v>
      </c>
      <c r="J175" s="25">
        <f t="shared" si="8"/>
        <v>5142.8632131427485</v>
      </c>
    </row>
    <row r="176" spans="1:10" x14ac:dyDescent="0.25">
      <c r="A176" s="20"/>
      <c r="B176" s="21"/>
      <c r="C176" s="22">
        <v>197</v>
      </c>
      <c r="D176" s="23"/>
      <c r="E176" s="24">
        <f t="shared" si="6"/>
        <v>61.101619910514309</v>
      </c>
      <c r="F176" s="25"/>
      <c r="G176" s="40">
        <v>26158</v>
      </c>
      <c r="H176" s="41">
        <v>59</v>
      </c>
      <c r="I176" s="85">
        <f t="shared" si="7"/>
        <v>6984.0505734494927</v>
      </c>
      <c r="J176" s="25">
        <f t="shared" si="8"/>
        <v>5137.2778734788517</v>
      </c>
    </row>
    <row r="177" spans="1:10" x14ac:dyDescent="0.25">
      <c r="A177" s="20"/>
      <c r="B177" s="21"/>
      <c r="C177" s="22">
        <v>198</v>
      </c>
      <c r="D177" s="23"/>
      <c r="E177" s="24">
        <f t="shared" si="6"/>
        <v>61.167689417726024</v>
      </c>
      <c r="F177" s="25"/>
      <c r="G177" s="40">
        <v>26158</v>
      </c>
      <c r="H177" s="41">
        <v>59</v>
      </c>
      <c r="I177" s="85">
        <f t="shared" si="7"/>
        <v>6976.5705675319987</v>
      </c>
      <c r="J177" s="25">
        <f t="shared" si="8"/>
        <v>5131.7289076646866</v>
      </c>
    </row>
    <row r="178" spans="1:10" x14ac:dyDescent="0.25">
      <c r="A178" s="20"/>
      <c r="B178" s="21"/>
      <c r="C178" s="22">
        <v>199</v>
      </c>
      <c r="D178" s="23"/>
      <c r="E178" s="24">
        <f t="shared" si="6"/>
        <v>61.233472726001402</v>
      </c>
      <c r="F178" s="25"/>
      <c r="G178" s="40">
        <v>26158</v>
      </c>
      <c r="H178" s="41">
        <v>59</v>
      </c>
      <c r="I178" s="85">
        <f t="shared" si="7"/>
        <v>6969.139000173458</v>
      </c>
      <c r="J178" s="25">
        <f t="shared" si="8"/>
        <v>5126.215875499598</v>
      </c>
    </row>
    <row r="179" spans="1:10" x14ac:dyDescent="0.25">
      <c r="A179" s="20"/>
      <c r="B179" s="21"/>
      <c r="C179" s="22">
        <v>200</v>
      </c>
      <c r="D179" s="23"/>
      <c r="E179" s="24">
        <f t="shared" si="6"/>
        <v>61.298972704520828</v>
      </c>
      <c r="F179" s="25"/>
      <c r="G179" s="40">
        <v>26158</v>
      </c>
      <c r="H179" s="41">
        <v>59</v>
      </c>
      <c r="I179" s="85">
        <f t="shared" si="7"/>
        <v>6961.7552882430909</v>
      </c>
      <c r="J179" s="25">
        <f t="shared" si="8"/>
        <v>5120.7383443939834</v>
      </c>
    </row>
    <row r="180" spans="1:10" x14ac:dyDescent="0.25">
      <c r="A180" s="20"/>
      <c r="B180" s="21"/>
      <c r="C180" s="22">
        <v>201</v>
      </c>
      <c r="D180" s="23"/>
      <c r="E180" s="24">
        <f t="shared" si="6"/>
        <v>61.364192179533944</v>
      </c>
      <c r="F180" s="25"/>
      <c r="G180" s="40">
        <v>26158</v>
      </c>
      <c r="H180" s="41">
        <v>59</v>
      </c>
      <c r="I180" s="85">
        <f t="shared" si="7"/>
        <v>6954.4188586405289</v>
      </c>
      <c r="J180" s="25">
        <f t="shared" si="8"/>
        <v>5115.2958891992048</v>
      </c>
    </row>
    <row r="181" spans="1:10" x14ac:dyDescent="0.25">
      <c r="A181" s="20"/>
      <c r="B181" s="21"/>
      <c r="C181" s="22">
        <v>202</v>
      </c>
      <c r="D181" s="23"/>
      <c r="E181" s="24">
        <f t="shared" si="6"/>
        <v>61.429133935211901</v>
      </c>
      <c r="F181" s="25"/>
      <c r="G181" s="40">
        <v>26158</v>
      </c>
      <c r="H181" s="41">
        <v>59</v>
      </c>
      <c r="I181" s="85">
        <f t="shared" si="7"/>
        <v>6947.1291480727823</v>
      </c>
      <c r="J181" s="25">
        <f t="shared" si="8"/>
        <v>5109.8880920421234</v>
      </c>
    </row>
    <row r="182" spans="1:10" x14ac:dyDescent="0.25">
      <c r="A182" s="20"/>
      <c r="B182" s="21"/>
      <c r="C182" s="22">
        <v>203</v>
      </c>
      <c r="D182" s="23"/>
      <c r="E182" s="24">
        <f t="shared" si="6"/>
        <v>61.493800714478482</v>
      </c>
      <c r="F182" s="25"/>
      <c r="G182" s="40">
        <v>26158</v>
      </c>
      <c r="H182" s="41">
        <v>59</v>
      </c>
      <c r="I182" s="85">
        <f t="shared" si="7"/>
        <v>6939.8856028372838</v>
      </c>
      <c r="J182" s="25">
        <f t="shared" si="8"/>
        <v>5104.5145421641564</v>
      </c>
    </row>
    <row r="183" spans="1:10" x14ac:dyDescent="0.25">
      <c r="A183" s="20"/>
      <c r="B183" s="21"/>
      <c r="C183" s="22">
        <v>204</v>
      </c>
      <c r="D183" s="23"/>
      <c r="E183" s="24">
        <f t="shared" si="6"/>
        <v>61.558195219820995</v>
      </c>
      <c r="F183" s="25"/>
      <c r="G183" s="40">
        <v>26158</v>
      </c>
      <c r="H183" s="41">
        <v>59</v>
      </c>
      <c r="I183" s="85">
        <f t="shared" si="7"/>
        <v>6932.6876786107714</v>
      </c>
      <c r="J183" s="25">
        <f t="shared" si="8"/>
        <v>5099.1748357646666</v>
      </c>
    </row>
    <row r="184" spans="1:10" x14ac:dyDescent="0.25">
      <c r="A184" s="20"/>
      <c r="B184" s="21"/>
      <c r="C184" s="22">
        <v>205</v>
      </c>
      <c r="D184" s="23"/>
      <c r="E184" s="24">
        <f t="shared" si="6"/>
        <v>61.622320114081091</v>
      </c>
      <c r="F184" s="25"/>
      <c r="G184" s="40">
        <v>26158</v>
      </c>
      <c r="H184" s="41">
        <v>59</v>
      </c>
      <c r="I184" s="85">
        <f t="shared" si="7"/>
        <v>6925.5348402438967</v>
      </c>
      <c r="J184" s="25">
        <f t="shared" si="8"/>
        <v>5093.8685758485872</v>
      </c>
    </row>
    <row r="185" spans="1:10" x14ac:dyDescent="0.25">
      <c r="A185" s="20"/>
      <c r="B185" s="21"/>
      <c r="C185" s="22">
        <v>206</v>
      </c>
      <c r="D185" s="23"/>
      <c r="E185" s="24">
        <f t="shared" si="6"/>
        <v>61.68617802122651</v>
      </c>
      <c r="F185" s="25"/>
      <c r="G185" s="40">
        <v>26158</v>
      </c>
      <c r="H185" s="41">
        <v>59</v>
      </c>
      <c r="I185" s="85">
        <f t="shared" si="7"/>
        <v>6918.4265615613003</v>
      </c>
      <c r="J185" s="25">
        <f t="shared" si="8"/>
        <v>5088.5953720781154</v>
      </c>
    </row>
    <row r="186" spans="1:10" x14ac:dyDescent="0.25">
      <c r="A186" s="20"/>
      <c r="B186" s="21"/>
      <c r="C186" s="22">
        <v>207</v>
      </c>
      <c r="D186" s="23"/>
      <c r="E186" s="24">
        <f t="shared" si="6"/>
        <v>61.749771527104109</v>
      </c>
      <c r="F186" s="25"/>
      <c r="G186" s="40">
        <v>26158</v>
      </c>
      <c r="H186" s="41">
        <v>59</v>
      </c>
      <c r="I186" s="85">
        <f t="shared" si="7"/>
        <v>6911.3623251670315</v>
      </c>
      <c r="J186" s="25">
        <f t="shared" si="8"/>
        <v>5083.3548406283608</v>
      </c>
    </row>
    <row r="187" spans="1:10" x14ac:dyDescent="0.25">
      <c r="A187" s="20"/>
      <c r="B187" s="21"/>
      <c r="C187" s="22">
        <v>208</v>
      </c>
      <c r="D187" s="23"/>
      <c r="E187" s="24">
        <f t="shared" si="6"/>
        <v>61.813103180174714</v>
      </c>
      <c r="F187" s="25"/>
      <c r="G187" s="40">
        <v>26158</v>
      </c>
      <c r="H187" s="41">
        <v>59</v>
      </c>
      <c r="I187" s="85">
        <f t="shared" si="7"/>
        <v>6904.3416222551168</v>
      </c>
      <c r="J187" s="25">
        <f t="shared" si="8"/>
        <v>5078.1466040468222</v>
      </c>
    </row>
    <row r="188" spans="1:10" x14ac:dyDescent="0.25">
      <c r="A188" s="20"/>
      <c r="B188" s="21"/>
      <c r="C188" s="22">
        <v>209</v>
      </c>
      <c r="D188" s="23"/>
      <c r="E188" s="24">
        <f t="shared" si="6"/>
        <v>61.876175492230367</v>
      </c>
      <c r="F188" s="25"/>
      <c r="G188" s="40">
        <v>26158</v>
      </c>
      <c r="H188" s="41">
        <v>59</v>
      </c>
      <c r="I188" s="85">
        <f t="shared" si="7"/>
        <v>6897.3639524251403</v>
      </c>
      <c r="J188" s="25">
        <f t="shared" si="8"/>
        <v>5072.9702911165723</v>
      </c>
    </row>
    <row r="189" spans="1:10" x14ac:dyDescent="0.25">
      <c r="A189" s="20"/>
      <c r="B189" s="21"/>
      <c r="C189" s="22">
        <v>210</v>
      </c>
      <c r="D189" s="23"/>
      <c r="E189" s="24">
        <f t="shared" si="6"/>
        <v>61.938990939094445</v>
      </c>
      <c r="F189" s="25"/>
      <c r="G189" s="40">
        <v>26158</v>
      </c>
      <c r="H189" s="41">
        <v>59</v>
      </c>
      <c r="I189" s="85">
        <f t="shared" si="7"/>
        <v>6890.4288235026634</v>
      </c>
      <c r="J189" s="25">
        <f t="shared" si="8"/>
        <v>5067.8255367230431</v>
      </c>
    </row>
    <row r="190" spans="1:10" x14ac:dyDescent="0.25">
      <c r="A190" s="20"/>
      <c r="B190" s="21"/>
      <c r="C190" s="22">
        <v>211</v>
      </c>
      <c r="D190" s="23"/>
      <c r="E190" s="24">
        <f t="shared" si="6"/>
        <v>62.001551961305175</v>
      </c>
      <c r="F190" s="25"/>
      <c r="G190" s="40">
        <v>26158</v>
      </c>
      <c r="H190" s="41">
        <v>59</v>
      </c>
      <c r="I190" s="85">
        <f t="shared" si="7"/>
        <v>6883.5357513643248</v>
      </c>
      <c r="J190" s="25">
        <f t="shared" si="8"/>
        <v>5062.7119817242765</v>
      </c>
    </row>
    <row r="191" spans="1:10" x14ac:dyDescent="0.25">
      <c r="A191" s="20"/>
      <c r="B191" s="21"/>
      <c r="C191" s="22">
        <v>212</v>
      </c>
      <c r="D191" s="23"/>
      <c r="E191" s="24">
        <f t="shared" si="6"/>
        <v>62.063860964782947</v>
      </c>
      <c r="F191" s="25"/>
      <c r="G191" s="40">
        <v>26158</v>
      </c>
      <c r="H191" s="41">
        <v>59</v>
      </c>
      <c r="I191" s="85">
        <f t="shared" si="7"/>
        <v>6876.6842597675131</v>
      </c>
      <c r="J191" s="25">
        <f t="shared" si="8"/>
        <v>5057.6292728245635</v>
      </c>
    </row>
    <row r="192" spans="1:10" x14ac:dyDescent="0.25">
      <c r="A192" s="20"/>
      <c r="B192" s="21"/>
      <c r="C192" s="22">
        <v>213</v>
      </c>
      <c r="D192" s="23"/>
      <c r="E192" s="24">
        <f t="shared" si="6"/>
        <v>62.125920321481978</v>
      </c>
      <c r="F192" s="25"/>
      <c r="G192" s="40">
        <v>26158</v>
      </c>
      <c r="H192" s="41">
        <v>59</v>
      </c>
      <c r="I192" s="85">
        <f t="shared" si="7"/>
        <v>6869.8738801844192</v>
      </c>
      <c r="J192" s="25">
        <f t="shared" si="8"/>
        <v>5052.5770624513498</v>
      </c>
    </row>
    <row r="193" spans="1:10" x14ac:dyDescent="0.25">
      <c r="A193" s="20"/>
      <c r="B193" s="21"/>
      <c r="C193" s="22">
        <v>214</v>
      </c>
      <c r="D193" s="23"/>
      <c r="E193" s="24">
        <f t="shared" si="6"/>
        <v>62.187732370026652</v>
      </c>
      <c r="F193" s="25"/>
      <c r="G193" s="40">
        <v>26158</v>
      </c>
      <c r="H193" s="41">
        <v>59</v>
      </c>
      <c r="I193" s="85">
        <f t="shared" si="7"/>
        <v>6863.1041516403939</v>
      </c>
      <c r="J193" s="25">
        <f t="shared" si="8"/>
        <v>5047.5550086353069</v>
      </c>
    </row>
    <row r="194" spans="1:10" x14ac:dyDescent="0.25">
      <c r="A194" s="20"/>
      <c r="B194" s="21"/>
      <c r="C194" s="22">
        <v>215</v>
      </c>
      <c r="D194" s="23"/>
      <c r="E194" s="24">
        <f t="shared" si="6"/>
        <v>62.249299416333116</v>
      </c>
      <c r="F194" s="25"/>
      <c r="G194" s="40">
        <v>26158</v>
      </c>
      <c r="H194" s="41">
        <v>59</v>
      </c>
      <c r="I194" s="85">
        <f t="shared" si="7"/>
        <v>6856.3746205564175</v>
      </c>
      <c r="J194" s="25">
        <f t="shared" si="8"/>
        <v>5042.5627748934839</v>
      </c>
    </row>
    <row r="195" spans="1:10" x14ac:dyDescent="0.25">
      <c r="A195" s="20"/>
      <c r="B195" s="21"/>
      <c r="C195" s="22">
        <v>216</v>
      </c>
      <c r="D195" s="23"/>
      <c r="E195" s="24">
        <f t="shared" si="6"/>
        <v>62.310623734216335</v>
      </c>
      <c r="F195" s="25"/>
      <c r="G195" s="40">
        <v>26158</v>
      </c>
      <c r="H195" s="41">
        <v>59</v>
      </c>
      <c r="I195" s="85">
        <f t="shared" si="7"/>
        <v>6849.6848405956125</v>
      </c>
      <c r="J195" s="25">
        <f t="shared" si="8"/>
        <v>5037.600030115439</v>
      </c>
    </row>
    <row r="196" spans="1:10" x14ac:dyDescent="0.25">
      <c r="A196" s="20"/>
      <c r="B196" s="21"/>
      <c r="C196" s="22">
        <v>217</v>
      </c>
      <c r="D196" s="23"/>
      <c r="E196" s="24">
        <f t="shared" si="6"/>
        <v>62.371707565983222</v>
      </c>
      <c r="F196" s="25"/>
      <c r="G196" s="40">
        <v>26158</v>
      </c>
      <c r="H196" s="41">
        <v>59</v>
      </c>
      <c r="I196" s="85">
        <f t="shared" si="7"/>
        <v>6843.0343725136527</v>
      </c>
      <c r="J196" s="25">
        <f t="shared" si="8"/>
        <v>5032.6664484522644</v>
      </c>
    </row>
    <row r="197" spans="1:10" x14ac:dyDescent="0.25">
      <c r="A197" s="20"/>
      <c r="B197" s="21"/>
      <c r="C197" s="22">
        <v>218</v>
      </c>
      <c r="D197" s="23"/>
      <c r="E197" s="24">
        <f t="shared" si="6"/>
        <v>62.432553123012099</v>
      </c>
      <c r="F197" s="25"/>
      <c r="G197" s="40">
        <v>26158</v>
      </c>
      <c r="H197" s="41">
        <v>59</v>
      </c>
      <c r="I197" s="85">
        <f t="shared" si="7"/>
        <v>6836.4227840129342</v>
      </c>
      <c r="J197" s="25">
        <f t="shared" si="8"/>
        <v>5027.7617092084074</v>
      </c>
    </row>
    <row r="198" spans="1:10" x14ac:dyDescent="0.25">
      <c r="A198" s="20"/>
      <c r="B198" s="21"/>
      <c r="C198" s="22">
        <v>219</v>
      </c>
      <c r="D198" s="23"/>
      <c r="E198" s="24">
        <f t="shared" si="6"/>
        <v>62.493162586318924</v>
      </c>
      <c r="F198" s="25"/>
      <c r="G198" s="40">
        <v>26158</v>
      </c>
      <c r="H198" s="41">
        <v>59</v>
      </c>
      <c r="I198" s="85">
        <f t="shared" si="7"/>
        <v>6829.8496496004282</v>
      </c>
      <c r="J198" s="25">
        <f t="shared" si="8"/>
        <v>5022.8854967362222</v>
      </c>
    </row>
    <row r="199" spans="1:10" x14ac:dyDescent="0.25">
      <c r="A199" s="20"/>
      <c r="B199" s="21"/>
      <c r="C199" s="22">
        <v>220</v>
      </c>
      <c r="D199" s="23"/>
      <c r="E199" s="24">
        <f t="shared" si="6"/>
        <v>62.553538107110541</v>
      </c>
      <c r="F199" s="25"/>
      <c r="G199" s="40">
        <v>26158</v>
      </c>
      <c r="H199" s="41">
        <v>59</v>
      </c>
      <c r="I199" s="85">
        <f t="shared" si="7"/>
        <v>6823.3145504490985</v>
      </c>
      <c r="J199" s="25">
        <f t="shared" si="8"/>
        <v>5018.0375003331583</v>
      </c>
    </row>
    <row r="200" spans="1:10" x14ac:dyDescent="0.25">
      <c r="A200" s="20"/>
      <c r="B200" s="21"/>
      <c r="C200" s="22">
        <v>221</v>
      </c>
      <c r="D200" s="23"/>
      <c r="E200" s="24">
        <f t="shared" si="6"/>
        <v>62.613681807325484</v>
      </c>
      <c r="F200" s="25"/>
      <c r="G200" s="40">
        <v>26158</v>
      </c>
      <c r="H200" s="41">
        <v>59</v>
      </c>
      <c r="I200" s="85">
        <f t="shared" si="7"/>
        <v>6816.8170742627663</v>
      </c>
      <c r="J200" s="25">
        <f t="shared" si="8"/>
        <v>5013.2174141415171</v>
      </c>
    </row>
    <row r="201" spans="1:10" x14ac:dyDescent="0.25">
      <c r="A201" s="20"/>
      <c r="B201" s="21"/>
      <c r="C201" s="22">
        <v>222</v>
      </c>
      <c r="D201" s="23"/>
      <c r="E201" s="24">
        <f t="shared" si="6"/>
        <v>62.673595780162536</v>
      </c>
      <c r="F201" s="25"/>
      <c r="G201" s="40">
        <v>26158</v>
      </c>
      <c r="H201" s="41">
        <v>59</v>
      </c>
      <c r="I201" s="85">
        <f t="shared" si="7"/>
        <v>6810.3568151443096</v>
      </c>
      <c r="J201" s="25">
        <f t="shared" si="8"/>
        <v>5008.4249370506741</v>
      </c>
    </row>
    <row r="202" spans="1:10" x14ac:dyDescent="0.25">
      <c r="A202" s="20"/>
      <c r="B202" s="21"/>
      <c r="C202" s="22">
        <v>223</v>
      </c>
      <c r="D202" s="23"/>
      <c r="E202" s="24">
        <f t="shared" ref="E202:E265" si="9">11.22*LN(C202)+C202/108</f>
        <v>62.733282090597356</v>
      </c>
      <c r="F202" s="25"/>
      <c r="G202" s="40">
        <v>26158</v>
      </c>
      <c r="H202" s="41">
        <v>59</v>
      </c>
      <c r="I202" s="85">
        <f t="shared" ref="I202:I265" si="10">12*1.348*(1/E202*G202)+H202</f>
        <v>6803.9333734671645</v>
      </c>
      <c r="J202" s="25">
        <f t="shared" ref="J202:J265" si="11">12*(1/E202*G202)</f>
        <v>5003.6597726017535</v>
      </c>
    </row>
    <row r="203" spans="1:10" x14ac:dyDescent="0.25">
      <c r="A203" s="20"/>
      <c r="B203" s="21"/>
      <c r="C203" s="22">
        <v>224</v>
      </c>
      <c r="D203" s="23"/>
      <c r="E203" s="24">
        <f t="shared" si="9"/>
        <v>62.792742775887625</v>
      </c>
      <c r="F203" s="25"/>
      <c r="G203" s="40">
        <v>26158</v>
      </c>
      <c r="H203" s="41">
        <v>59</v>
      </c>
      <c r="I203" s="85">
        <f t="shared" si="10"/>
        <v>6797.5463557499261</v>
      </c>
      <c r="J203" s="25">
        <f t="shared" si="11"/>
        <v>4998.9216288946036</v>
      </c>
    </row>
    <row r="204" spans="1:10" x14ac:dyDescent="0.25">
      <c r="A204" s="20"/>
      <c r="B204" s="21"/>
      <c r="C204" s="22">
        <v>225</v>
      </c>
      <c r="D204" s="23"/>
      <c r="E204" s="24">
        <f t="shared" si="9"/>
        <v>62.851979846066932</v>
      </c>
      <c r="F204" s="25"/>
      <c r="G204" s="40">
        <v>26158</v>
      </c>
      <c r="H204" s="41">
        <v>59</v>
      </c>
      <c r="I204" s="85">
        <f t="shared" si="10"/>
        <v>6791.1953745340652</v>
      </c>
      <c r="J204" s="25">
        <f t="shared" si="11"/>
        <v>4994.2102184970799</v>
      </c>
    </row>
    <row r="205" spans="1:10" x14ac:dyDescent="0.25">
      <c r="A205" s="20"/>
      <c r="B205" s="21"/>
      <c r="C205" s="22">
        <v>226</v>
      </c>
      <c r="D205" s="23"/>
      <c r="E205" s="24">
        <f t="shared" si="9"/>
        <v>62.910995284427649</v>
      </c>
      <c r="F205" s="25"/>
      <c r="G205" s="40">
        <v>26158</v>
      </c>
      <c r="H205" s="41">
        <v>59</v>
      </c>
      <c r="I205" s="85">
        <f t="shared" si="10"/>
        <v>6784.8800482645975</v>
      </c>
      <c r="J205" s="25">
        <f t="shared" si="11"/>
        <v>4989.5252583565252</v>
      </c>
    </row>
    <row r="206" spans="1:10" x14ac:dyDescent="0.25">
      <c r="A206" s="20"/>
      <c r="B206" s="21"/>
      <c r="C206" s="22">
        <v>227</v>
      </c>
      <c r="D206" s="23"/>
      <c r="E206" s="24">
        <f t="shared" si="9"/>
        <v>62.969791047993198</v>
      </c>
      <c r="F206" s="25"/>
      <c r="G206" s="40">
        <v>26158</v>
      </c>
      <c r="H206" s="41">
        <v>59</v>
      </c>
      <c r="I206" s="85">
        <f t="shared" si="10"/>
        <v>6778.600001173656</v>
      </c>
      <c r="J206" s="25">
        <f t="shared" si="11"/>
        <v>4984.8664697133945</v>
      </c>
    </row>
    <row r="207" spans="1:10" x14ac:dyDescent="0.25">
      <c r="A207" s="20"/>
      <c r="B207" s="21"/>
      <c r="C207" s="22">
        <v>228</v>
      </c>
      <c r="D207" s="23"/>
      <c r="E207" s="24">
        <f t="shared" si="9"/>
        <v>63.028369067979945</v>
      </c>
      <c r="F207" s="25"/>
      <c r="G207" s="40">
        <v>26158</v>
      </c>
      <c r="H207" s="41">
        <v>59</v>
      </c>
      <c r="I207" s="85">
        <f t="shared" si="10"/>
        <v>6772.3548631668791</v>
      </c>
      <c r="J207" s="25">
        <f t="shared" si="11"/>
        <v>4980.2335780169724</v>
      </c>
    </row>
    <row r="208" spans="1:10" x14ac:dyDescent="0.25">
      <c r="A208" s="20"/>
      <c r="B208" s="21"/>
      <c r="C208" s="22">
        <v>229</v>
      </c>
      <c r="D208" s="23"/>
      <c r="E208" s="24">
        <f t="shared" si="9"/>
        <v>63.086731250248945</v>
      </c>
      <c r="F208" s="25"/>
      <c r="G208" s="40">
        <v>26158</v>
      </c>
      <c r="H208" s="41">
        <v>59</v>
      </c>
      <c r="I208" s="85">
        <f t="shared" si="10"/>
        <v>6766.1442697125058</v>
      </c>
      <c r="J208" s="25">
        <f t="shared" si="11"/>
        <v>4975.6263128431046</v>
      </c>
    </row>
    <row r="209" spans="1:10" x14ac:dyDescent="0.25">
      <c r="A209" s="20"/>
      <c r="B209" s="21"/>
      <c r="C209" s="22">
        <v>230</v>
      </c>
      <c r="D209" s="23"/>
      <c r="E209" s="24">
        <f t="shared" si="9"/>
        <v>63.144879475747885</v>
      </c>
      <c r="F209" s="25"/>
      <c r="G209" s="40">
        <v>26158</v>
      </c>
      <c r="H209" s="41">
        <v>59</v>
      </c>
      <c r="I209" s="85">
        <f t="shared" si="10"/>
        <v>6759.9678617331538</v>
      </c>
      <c r="J209" s="25">
        <f t="shared" si="11"/>
        <v>4971.0444078139117</v>
      </c>
    </row>
    <row r="210" spans="1:10" x14ac:dyDescent="0.25">
      <c r="A210" s="20"/>
      <c r="B210" s="21"/>
      <c r="C210" s="22">
        <v>231</v>
      </c>
      <c r="D210" s="23"/>
      <c r="E210" s="24">
        <f t="shared" si="9"/>
        <v>63.20281560094341</v>
      </c>
      <c r="F210" s="25"/>
      <c r="G210" s="40">
        <v>26158</v>
      </c>
      <c r="H210" s="41">
        <v>59</v>
      </c>
      <c r="I210" s="85">
        <f t="shared" si="10"/>
        <v>6753.825285500162</v>
      </c>
      <c r="J210" s="25">
        <f t="shared" si="11"/>
        <v>4966.4876005194074</v>
      </c>
    </row>
    <row r="211" spans="1:10" x14ac:dyDescent="0.25">
      <c r="A211" s="20"/>
      <c r="B211" s="21"/>
      <c r="C211" s="22">
        <v>232</v>
      </c>
      <c r="D211" s="23"/>
      <c r="E211" s="24">
        <f t="shared" si="9"/>
        <v>63.260541458244148</v>
      </c>
      <c r="F211" s="25"/>
      <c r="G211" s="40">
        <v>26158</v>
      </c>
      <c r="H211" s="41">
        <v>59</v>
      </c>
      <c r="I211" s="85">
        <f t="shared" si="10"/>
        <v>6747.7161925304272</v>
      </c>
      <c r="J211" s="25">
        <f t="shared" si="11"/>
        <v>4961.9556324409687</v>
      </c>
    </row>
    <row r="212" spans="1:10" x14ac:dyDescent="0.25">
      <c r="A212" s="20"/>
      <c r="B212" s="21"/>
      <c r="C212" s="22">
        <v>233</v>
      </c>
      <c r="D212" s="23"/>
      <c r="E212" s="24">
        <f t="shared" si="9"/>
        <v>63.318058856414567</v>
      </c>
      <c r="F212" s="25"/>
      <c r="G212" s="40">
        <v>26158</v>
      </c>
      <c r="H212" s="41">
        <v>59</v>
      </c>
      <c r="I212" s="85">
        <f t="shared" si="10"/>
        <v>6741.6402394857023</v>
      </c>
      <c r="J212" s="25">
        <f t="shared" si="11"/>
        <v>4957.4482488766334</v>
      </c>
    </row>
    <row r="213" spans="1:10" x14ac:dyDescent="0.25">
      <c r="A213" s="20"/>
      <c r="B213" s="21"/>
      <c r="C213" s="22">
        <v>234</v>
      </c>
      <c r="D213" s="23"/>
      <c r="E213" s="24">
        <f t="shared" si="9"/>
        <v>63.375369580980077</v>
      </c>
      <c r="F213" s="25"/>
      <c r="G213" s="40">
        <v>26158</v>
      </c>
      <c r="H213" s="41">
        <v>59</v>
      </c>
      <c r="I213" s="85">
        <f t="shared" si="10"/>
        <v>6735.5970880742352</v>
      </c>
      <c r="J213" s="25">
        <f t="shared" si="11"/>
        <v>4952.9651988681262</v>
      </c>
    </row>
    <row r="214" spans="1:10" x14ac:dyDescent="0.25">
      <c r="A214" s="20"/>
      <c r="B214" s="21"/>
      <c r="C214" s="22">
        <v>235</v>
      </c>
      <c r="D214" s="23"/>
      <c r="E214" s="24">
        <f t="shared" si="9"/>
        <v>63.432475394623388</v>
      </c>
      <c r="F214" s="25"/>
      <c r="G214" s="40">
        <v>26158</v>
      </c>
      <c r="H214" s="41">
        <v>59</v>
      </c>
      <c r="I214" s="85">
        <f t="shared" si="10"/>
        <v>6729.5864049547272</v>
      </c>
      <c r="J214" s="25">
        <f t="shared" si="11"/>
        <v>4948.5062351296192</v>
      </c>
    </row>
    <row r="215" spans="1:10" x14ac:dyDescent="0.25">
      <c r="A215" s="20"/>
      <c r="B215" s="21"/>
      <c r="C215" s="22">
        <v>236</v>
      </c>
      <c r="D215" s="23"/>
      <c r="E215" s="24">
        <f t="shared" si="9"/>
        <v>63.489378037572536</v>
      </c>
      <c r="F215" s="25"/>
      <c r="G215" s="40">
        <v>26158</v>
      </c>
      <c r="H215" s="41">
        <v>59</v>
      </c>
      <c r="I215" s="85">
        <f t="shared" si="10"/>
        <v>6723.6078616425229</v>
      </c>
      <c r="J215" s="25">
        <f t="shared" si="11"/>
        <v>4944.0711139781324</v>
      </c>
    </row>
    <row r="216" spans="1:10" x14ac:dyDescent="0.25">
      <c r="A216" s="20"/>
      <c r="B216" s="21"/>
      <c r="C216" s="22">
        <v>237</v>
      </c>
      <c r="D216" s="23"/>
      <c r="E216" s="24">
        <f t="shared" si="9"/>
        <v>63.54607922798062</v>
      </c>
      <c r="F216" s="25"/>
      <c r="G216" s="40">
        <v>26158</v>
      </c>
      <c r="H216" s="41">
        <v>59</v>
      </c>
      <c r="I216" s="85">
        <f t="shared" si="10"/>
        <v>6717.6611344179764</v>
      </c>
      <c r="J216" s="25">
        <f t="shared" si="11"/>
        <v>4939.6595952655607</v>
      </c>
    </row>
    <row r="217" spans="1:10" x14ac:dyDescent="0.25">
      <c r="A217" s="20"/>
      <c r="B217" s="21"/>
      <c r="C217" s="22">
        <v>238</v>
      </c>
      <c r="D217" s="23"/>
      <c r="E217" s="24">
        <f t="shared" si="9"/>
        <v>63.602580662297655</v>
      </c>
      <c r="F217" s="25"/>
      <c r="G217" s="40">
        <v>26158</v>
      </c>
      <c r="H217" s="41">
        <v>59</v>
      </c>
      <c r="I217" s="85">
        <f t="shared" si="10"/>
        <v>6711.7459042369355</v>
      </c>
      <c r="J217" s="25">
        <f t="shared" si="11"/>
        <v>4935.2714423122661</v>
      </c>
    </row>
    <row r="218" spans="1:10" x14ac:dyDescent="0.25">
      <c r="A218" s="20"/>
      <c r="B218" s="21"/>
      <c r="C218" s="22">
        <v>239</v>
      </c>
      <c r="D218" s="23"/>
      <c r="E218" s="24">
        <f t="shared" si="9"/>
        <v>63.65888401563452</v>
      </c>
      <c r="F218" s="25"/>
      <c r="G218" s="40">
        <v>26158</v>
      </c>
      <c r="H218" s="41">
        <v>59</v>
      </c>
      <c r="I218" s="85">
        <f t="shared" si="10"/>
        <v>6705.8618566432851</v>
      </c>
      <c r="J218" s="25">
        <f t="shared" si="11"/>
        <v>4930.9064218421991</v>
      </c>
    </row>
    <row r="219" spans="1:10" x14ac:dyDescent="0.25">
      <c r="A219" s="20"/>
      <c r="B219" s="21"/>
      <c r="C219" s="22">
        <v>240</v>
      </c>
      <c r="D219" s="23"/>
      <c r="E219" s="24">
        <f t="shared" si="9"/>
        <v>63.714990942119364</v>
      </c>
      <c r="F219" s="25"/>
      <c r="G219" s="40">
        <v>26158</v>
      </c>
      <c r="H219" s="41">
        <v>59</v>
      </c>
      <c r="I219" s="85">
        <f t="shared" si="10"/>
        <v>6700.0086816834964</v>
      </c>
      <c r="J219" s="25">
        <f t="shared" si="11"/>
        <v>4926.5643039195074</v>
      </c>
    </row>
    <row r="220" spans="1:10" x14ac:dyDescent="0.25">
      <c r="A220" s="20"/>
      <c r="B220" s="21"/>
      <c r="C220" s="22">
        <v>241</v>
      </c>
      <c r="D220" s="23"/>
      <c r="E220" s="24">
        <f t="shared" si="9"/>
        <v>63.770903075246629</v>
      </c>
      <c r="F220" s="25"/>
      <c r="G220" s="40">
        <v>26158</v>
      </c>
      <c r="H220" s="41">
        <v>59</v>
      </c>
      <c r="I220" s="85">
        <f t="shared" si="10"/>
        <v>6694.1860738231135</v>
      </c>
      <c r="J220" s="25">
        <f t="shared" si="11"/>
        <v>4922.2448618865819</v>
      </c>
    </row>
    <row r="221" spans="1:10" x14ac:dyDescent="0.25">
      <c r="A221" s="20"/>
      <c r="B221" s="21"/>
      <c r="C221" s="22">
        <v>242</v>
      </c>
      <c r="D221" s="23"/>
      <c r="E221" s="24">
        <f t="shared" si="9"/>
        <v>63.826622028218772</v>
      </c>
      <c r="F221" s="25"/>
      <c r="G221" s="40">
        <v>26158</v>
      </c>
      <c r="H221" s="41">
        <v>59</v>
      </c>
      <c r="I221" s="85">
        <f t="shared" si="10"/>
        <v>6688.393731865157</v>
      </c>
      <c r="J221" s="25">
        <f t="shared" si="11"/>
        <v>4917.9478723035281</v>
      </c>
    </row>
    <row r="222" spans="1:10" x14ac:dyDescent="0.25">
      <c r="A222" s="20"/>
      <c r="B222" s="21"/>
      <c r="C222" s="22">
        <v>243</v>
      </c>
      <c r="D222" s="23"/>
      <c r="E222" s="24">
        <f t="shared" si="9"/>
        <v>63.882149394280958</v>
      </c>
      <c r="F222" s="25"/>
      <c r="G222" s="40">
        <v>26158</v>
      </c>
      <c r="H222" s="41">
        <v>59</v>
      </c>
      <c r="I222" s="85">
        <f t="shared" si="10"/>
        <v>6682.6313588703524</v>
      </c>
      <c r="J222" s="25">
        <f t="shared" si="11"/>
        <v>4913.6731148889849</v>
      </c>
    </row>
    <row r="223" spans="1:10" x14ac:dyDescent="0.25">
      <c r="A223" s="20"/>
      <c r="B223" s="21"/>
      <c r="C223" s="22">
        <v>244</v>
      </c>
      <c r="D223" s="23"/>
      <c r="E223" s="24">
        <f t="shared" si="9"/>
        <v>63.937486747048993</v>
      </c>
      <c r="F223" s="25"/>
      <c r="G223" s="40">
        <v>26158</v>
      </c>
      <c r="H223" s="41">
        <v>59</v>
      </c>
      <c r="I223" s="85">
        <f t="shared" si="10"/>
        <v>6676.8986620791684</v>
      </c>
      <c r="J223" s="25">
        <f t="shared" si="11"/>
        <v>4909.4203724622903</v>
      </c>
    </row>
    <row r="224" spans="1:10" x14ac:dyDescent="0.25">
      <c r="A224" s="20"/>
      <c r="B224" s="21"/>
      <c r="C224" s="22">
        <v>245</v>
      </c>
      <c r="D224" s="23"/>
      <c r="E224" s="24">
        <f t="shared" si="9"/>
        <v>63.992635640830365</v>
      </c>
      <c r="F224" s="25"/>
      <c r="G224" s="40">
        <v>26158</v>
      </c>
      <c r="H224" s="41">
        <v>59</v>
      </c>
      <c r="I224" s="85">
        <f t="shared" si="10"/>
        <v>6671.1953528355953</v>
      </c>
      <c r="J224" s="25">
        <f t="shared" si="11"/>
        <v>4905.1894308869396</v>
      </c>
    </row>
    <row r="225" spans="1:10" x14ac:dyDescent="0.25">
      <c r="A225" s="20"/>
      <c r="B225" s="21"/>
      <c r="C225" s="22">
        <v>246</v>
      </c>
      <c r="D225" s="23"/>
      <c r="E225" s="24">
        <f t="shared" si="9"/>
        <v>64.04759761093888</v>
      </c>
      <c r="F225" s="25"/>
      <c r="G225" s="40">
        <v>26158</v>
      </c>
      <c r="H225" s="41">
        <v>59</v>
      </c>
      <c r="I225" s="85">
        <f t="shared" si="10"/>
        <v>6665.5211465126386</v>
      </c>
      <c r="J225" s="25">
        <f t="shared" si="11"/>
        <v>4900.9800790153095</v>
      </c>
    </row>
    <row r="226" spans="1:10" x14ac:dyDescent="0.25">
      <c r="A226" s="20"/>
      <c r="B226" s="21"/>
      <c r="C226" s="22">
        <v>247</v>
      </c>
      <c r="D226" s="23"/>
      <c r="E226" s="24">
        <f t="shared" si="9"/>
        <v>64.102374174002946</v>
      </c>
      <c r="F226" s="25"/>
      <c r="G226" s="40">
        <v>26158</v>
      </c>
      <c r="H226" s="41">
        <v>59</v>
      </c>
      <c r="I226" s="85">
        <f t="shared" si="10"/>
        <v>6659.8757624394411</v>
      </c>
      <c r="J226" s="25">
        <f t="shared" si="11"/>
        <v>4896.7921086345996</v>
      </c>
    </row>
    <row r="227" spans="1:10" x14ac:dyDescent="0.25">
      <c r="A227" s="20"/>
      <c r="B227" s="21"/>
      <c r="C227" s="22">
        <v>248</v>
      </c>
      <c r="D227" s="23"/>
      <c r="E227" s="24">
        <f t="shared" si="9"/>
        <v>64.1569668282674</v>
      </c>
      <c r="F227" s="25"/>
      <c r="G227" s="40">
        <v>26158</v>
      </c>
      <c r="H227" s="41">
        <v>59</v>
      </c>
      <c r="I227" s="85">
        <f t="shared" si="10"/>
        <v>6654.2589238300652</v>
      </c>
      <c r="J227" s="25">
        <f t="shared" si="11"/>
        <v>4892.6253144139937</v>
      </c>
    </row>
    <row r="228" spans="1:10" x14ac:dyDescent="0.25">
      <c r="A228" s="20"/>
      <c r="B228" s="21"/>
      <c r="C228" s="22">
        <v>249</v>
      </c>
      <c r="D228" s="23"/>
      <c r="E228" s="24">
        <f t="shared" si="9"/>
        <v>64.211377053889578</v>
      </c>
      <c r="F228" s="25"/>
      <c r="G228" s="40">
        <v>26158</v>
      </c>
      <c r="H228" s="41">
        <v>59</v>
      </c>
      <c r="I228" s="85">
        <f t="shared" si="10"/>
        <v>6648.6703577137969</v>
      </c>
      <c r="J228" s="25">
        <f t="shared" si="11"/>
        <v>4888.4794938529649</v>
      </c>
    </row>
    <row r="229" spans="1:10" x14ac:dyDescent="0.25">
      <c r="A229" s="20"/>
      <c r="B229" s="21"/>
      <c r="C229" s="22">
        <v>250</v>
      </c>
      <c r="D229" s="23"/>
      <c r="E229" s="24">
        <f t="shared" si="9"/>
        <v>64.265606313229213</v>
      </c>
      <c r="F229" s="25"/>
      <c r="G229" s="40">
        <v>26158</v>
      </c>
      <c r="H229" s="41">
        <v>59</v>
      </c>
      <c r="I229" s="85">
        <f t="shared" si="10"/>
        <v>6643.1097948670167</v>
      </c>
      <c r="J229" s="25">
        <f t="shared" si="11"/>
        <v>4884.354447230724</v>
      </c>
    </row>
    <row r="230" spans="1:10" x14ac:dyDescent="0.25">
      <c r="A230" s="20"/>
      <c r="B230" s="21"/>
      <c r="C230" s="22">
        <v>251</v>
      </c>
      <c r="D230" s="23"/>
      <c r="E230" s="24">
        <f t="shared" si="9"/>
        <v>64.319656051132682</v>
      </c>
      <c r="F230" s="25"/>
      <c r="G230" s="40">
        <v>26158</v>
      </c>
      <c r="H230" s="41">
        <v>59</v>
      </c>
      <c r="I230" s="85">
        <f t="shared" si="10"/>
        <v>6637.5769697465375</v>
      </c>
      <c r="J230" s="25">
        <f t="shared" si="11"/>
        <v>4880.2499775567785</v>
      </c>
    </row>
    <row r="231" spans="1:10" x14ac:dyDescent="0.25">
      <c r="A231" s="20"/>
      <c r="B231" s="21"/>
      <c r="C231" s="22">
        <v>252</v>
      </c>
      <c r="D231" s="23"/>
      <c r="E231" s="24">
        <f t="shared" si="9"/>
        <v>64.373527695211507</v>
      </c>
      <c r="F231" s="25"/>
      <c r="G231" s="40">
        <v>26158</v>
      </c>
      <c r="H231" s="41">
        <v>59</v>
      </c>
      <c r="I231" s="85">
        <f t="shared" si="10"/>
        <v>6632.0716204244181</v>
      </c>
      <c r="J231" s="25">
        <f t="shared" si="11"/>
        <v>4876.165890522565</v>
      </c>
    </row>
    <row r="232" spans="1:10" x14ac:dyDescent="0.25">
      <c r="A232" s="20"/>
      <c r="B232" s="21"/>
      <c r="C232" s="22">
        <v>253</v>
      </c>
      <c r="D232" s="23"/>
      <c r="E232" s="24">
        <f t="shared" si="9"/>
        <v>64.427222656115376</v>
      </c>
      <c r="F232" s="25"/>
      <c r="G232" s="40">
        <v>26158</v>
      </c>
      <c r="H232" s="41">
        <v>59</v>
      </c>
      <c r="I232" s="85">
        <f t="shared" si="10"/>
        <v>6626.5934885241668</v>
      </c>
      <c r="J232" s="25">
        <f t="shared" si="11"/>
        <v>4872.1019944541295</v>
      </c>
    </row>
    <row r="233" spans="1:10" x14ac:dyDescent="0.25">
      <c r="A233" s="20"/>
      <c r="B233" s="21"/>
      <c r="C233" s="22">
        <v>254</v>
      </c>
      <c r="D233" s="23"/>
      <c r="E233" s="24">
        <f t="shared" si="9"/>
        <v>64.480742327799831</v>
      </c>
      <c r="F233" s="25"/>
      <c r="G233" s="40">
        <v>26158</v>
      </c>
      <c r="H233" s="41">
        <v>59</v>
      </c>
      <c r="I233" s="85">
        <f t="shared" si="10"/>
        <v>6621.1423191583453</v>
      </c>
      <c r="J233" s="25">
        <f t="shared" si="11"/>
        <v>4868.0581002658346</v>
      </c>
    </row>
    <row r="234" spans="1:10" x14ac:dyDescent="0.25">
      <c r="A234" s="20"/>
      <c r="B234" s="21"/>
      <c r="C234" s="22">
        <v>255</v>
      </c>
      <c r="D234" s="23"/>
      <c r="E234" s="24">
        <f t="shared" si="9"/>
        <v>64.534088087788646</v>
      </c>
      <c r="F234" s="25"/>
      <c r="G234" s="40">
        <v>26158</v>
      </c>
      <c r="H234" s="41">
        <v>59</v>
      </c>
      <c r="I234" s="85">
        <f t="shared" si="10"/>
        <v>6615.717860867494</v>
      </c>
      <c r="J234" s="25">
        <f t="shared" si="11"/>
        <v>4864.0340214150547</v>
      </c>
    </row>
    <row r="235" spans="1:10" x14ac:dyDescent="0.25">
      <c r="A235" s="20"/>
      <c r="B235" s="21"/>
      <c r="C235" s="22">
        <v>256</v>
      </c>
      <c r="D235" s="23"/>
      <c r="E235" s="24">
        <f t="shared" si="9"/>
        <v>64.587261297431056</v>
      </c>
      <c r="F235" s="25"/>
      <c r="G235" s="40">
        <v>26158</v>
      </c>
      <c r="H235" s="41">
        <v>59</v>
      </c>
      <c r="I235" s="85">
        <f t="shared" si="10"/>
        <v>6610.3198655603946</v>
      </c>
      <c r="J235" s="25">
        <f t="shared" si="11"/>
        <v>4860.0295738578588</v>
      </c>
    </row>
    <row r="236" spans="1:10" x14ac:dyDescent="0.25">
      <c r="A236" s="20"/>
      <c r="B236" s="21"/>
      <c r="C236" s="22">
        <v>257</v>
      </c>
      <c r="D236" s="23"/>
      <c r="E236" s="24">
        <f t="shared" si="9"/>
        <v>64.640263302153997</v>
      </c>
      <c r="F236" s="25"/>
      <c r="G236" s="40">
        <v>26158</v>
      </c>
      <c r="H236" s="41">
        <v>59</v>
      </c>
      <c r="I236" s="85">
        <f t="shared" si="10"/>
        <v>6604.9480884555751</v>
      </c>
      <c r="J236" s="25">
        <f t="shared" si="11"/>
        <v>4856.0445760056191</v>
      </c>
    </row>
    <row r="237" spans="1:10" x14ac:dyDescent="0.25">
      <c r="A237" s="20"/>
      <c r="B237" s="21"/>
      <c r="C237" s="22">
        <v>258</v>
      </c>
      <c r="D237" s="23"/>
      <c r="E237" s="24">
        <f t="shared" si="9"/>
        <v>64.693095431709438</v>
      </c>
      <c r="F237" s="25"/>
      <c r="G237" s="40">
        <v>26158</v>
      </c>
      <c r="H237" s="41">
        <v>59</v>
      </c>
      <c r="I237" s="85">
        <f t="shared" si="10"/>
        <v>6599.602288024098</v>
      </c>
      <c r="J237" s="25">
        <f t="shared" si="11"/>
        <v>4852.078848682565</v>
      </c>
    </row>
    <row r="238" spans="1:10" x14ac:dyDescent="0.25">
      <c r="A238" s="20"/>
      <c r="B238" s="21"/>
      <c r="C238" s="22">
        <v>259</v>
      </c>
      <c r="D238" s="23"/>
      <c r="E238" s="24">
        <f t="shared" si="9"/>
        <v>64.745759000416967</v>
      </c>
      <c r="F238" s="25"/>
      <c r="G238" s="40">
        <v>26158</v>
      </c>
      <c r="H238" s="41">
        <v>59</v>
      </c>
      <c r="I238" s="85">
        <f t="shared" si="10"/>
        <v>6594.2822259335171</v>
      </c>
      <c r="J238" s="25">
        <f t="shared" si="11"/>
        <v>4848.1322150842107</v>
      </c>
    </row>
    <row r="239" spans="1:10" x14ac:dyDescent="0.25">
      <c r="A239" s="20"/>
      <c r="B239" s="21"/>
      <c r="C239" s="22">
        <v>260</v>
      </c>
      <c r="D239" s="23"/>
      <c r="E239" s="24">
        <f t="shared" si="9"/>
        <v>64.798255307401632</v>
      </c>
      <c r="F239" s="25"/>
      <c r="G239" s="40">
        <v>26158</v>
      </c>
      <c r="H239" s="41">
        <v>59</v>
      </c>
      <c r="I239" s="85">
        <f t="shared" si="10"/>
        <v>6588.9876669930563</v>
      </c>
      <c r="J239" s="25">
        <f t="shared" si="11"/>
        <v>4844.2045007366887</v>
      </c>
    </row>
    <row r="240" spans="1:10" x14ac:dyDescent="0.25">
      <c r="A240" s="20"/>
      <c r="B240" s="21"/>
      <c r="C240" s="22">
        <v>261</v>
      </c>
      <c r="D240" s="23"/>
      <c r="E240" s="24">
        <f t="shared" si="9"/>
        <v>64.85058563682729</v>
      </c>
      <c r="F240" s="25"/>
      <c r="G240" s="40">
        <v>26158</v>
      </c>
      <c r="H240" s="41">
        <v>59</v>
      </c>
      <c r="I240" s="85">
        <f t="shared" si="10"/>
        <v>6583.7183790999152</v>
      </c>
      <c r="J240" s="25">
        <f t="shared" si="11"/>
        <v>4840.2955334569106</v>
      </c>
    </row>
    <row r="241" spans="1:10" x14ac:dyDescent="0.25">
      <c r="A241" s="20"/>
      <c r="B241" s="21"/>
      <c r="C241" s="22">
        <v>262</v>
      </c>
      <c r="D241" s="23"/>
      <c r="E241" s="24">
        <f t="shared" si="9"/>
        <v>64.902751258125434</v>
      </c>
      <c r="F241" s="25"/>
      <c r="G241" s="40">
        <v>26158</v>
      </c>
      <c r="H241" s="41">
        <v>59</v>
      </c>
      <c r="I241" s="85">
        <f t="shared" si="10"/>
        <v>6578.4741331867117</v>
      </c>
      <c r="J241" s="25">
        <f t="shared" si="11"/>
        <v>4836.4051433135837</v>
      </c>
    </row>
    <row r="242" spans="1:10" x14ac:dyDescent="0.25">
      <c r="A242" s="20"/>
      <c r="B242" s="21"/>
      <c r="C242" s="22">
        <v>263</v>
      </c>
      <c r="D242" s="23"/>
      <c r="E242" s="24">
        <f t="shared" si="9"/>
        <v>64.95475342621971</v>
      </c>
      <c r="F242" s="25"/>
      <c r="G242" s="40">
        <v>26158</v>
      </c>
      <c r="H242" s="41">
        <v>59</v>
      </c>
      <c r="I242" s="85">
        <f t="shared" si="10"/>
        <v>6573.2547031700096</v>
      </c>
      <c r="J242" s="25">
        <f t="shared" si="11"/>
        <v>4832.5331625890267</v>
      </c>
    </row>
    <row r="243" spans="1:10" x14ac:dyDescent="0.25">
      <c r="A243" s="20"/>
      <c r="B243" s="21"/>
      <c r="C243" s="22">
        <v>264</v>
      </c>
      <c r="D243" s="23"/>
      <c r="E243" s="24">
        <f t="shared" si="9"/>
        <v>65.006593381746114</v>
      </c>
      <c r="F243" s="25"/>
      <c r="G243" s="40">
        <v>26158</v>
      </c>
      <c r="H243" s="41">
        <v>59</v>
      </c>
      <c r="I243" s="85">
        <f t="shared" si="10"/>
        <v>6568.0598658999361</v>
      </c>
      <c r="J243" s="25">
        <f t="shared" si="11"/>
        <v>4828.6794257417914</v>
      </c>
    </row>
    <row r="244" spans="1:10" x14ac:dyDescent="0.25">
      <c r="A244" s="20"/>
      <c r="B244" s="21"/>
      <c r="C244" s="22">
        <v>265</v>
      </c>
      <c r="D244" s="23"/>
      <c r="E244" s="24">
        <f t="shared" si="9"/>
        <v>65.058272351269125</v>
      </c>
      <c r="F244" s="25"/>
      <c r="G244" s="40">
        <v>26158</v>
      </c>
      <c r="H244" s="41">
        <v>59</v>
      </c>
      <c r="I244" s="85">
        <f t="shared" si="10"/>
        <v>6562.889401110815</v>
      </c>
      <c r="J244" s="25">
        <f t="shared" si="11"/>
        <v>4824.8437693700398</v>
      </c>
    </row>
    <row r="245" spans="1:10" x14ac:dyDescent="0.25">
      <c r="A245" s="20"/>
      <c r="B245" s="21"/>
      <c r="C245" s="22">
        <v>266</v>
      </c>
      <c r="D245" s="23"/>
      <c r="E245" s="24">
        <f t="shared" si="9"/>
        <v>65.109791547493629</v>
      </c>
      <c r="F245" s="25"/>
      <c r="G245" s="40">
        <v>26158</v>
      </c>
      <c r="H245" s="41">
        <v>59</v>
      </c>
      <c r="I245" s="85">
        <f t="shared" si="10"/>
        <v>6557.7430913728413</v>
      </c>
      <c r="J245" s="25">
        <f t="shared" si="11"/>
        <v>4821.0260321756978</v>
      </c>
    </row>
    <row r="246" spans="1:10" x14ac:dyDescent="0.25">
      <c r="A246" s="20"/>
      <c r="B246" s="21"/>
      <c r="C246" s="22">
        <v>267</v>
      </c>
      <c r="D246" s="23"/>
      <c r="E246" s="24">
        <f t="shared" si="9"/>
        <v>65.161152169473027</v>
      </c>
      <c r="F246" s="25"/>
      <c r="G246" s="40">
        <v>26158</v>
      </c>
      <c r="H246" s="41">
        <v>59</v>
      </c>
      <c r="I246" s="85">
        <f t="shared" si="10"/>
        <v>6552.6207220447304</v>
      </c>
      <c r="J246" s="25">
        <f t="shared" si="11"/>
        <v>4817.2260549293251</v>
      </c>
    </row>
    <row r="247" spans="1:10" x14ac:dyDescent="0.25">
      <c r="A247" s="20"/>
      <c r="B247" s="21"/>
      <c r="C247" s="22">
        <v>268</v>
      </c>
      <c r="D247" s="23"/>
      <c r="E247" s="24">
        <f t="shared" si="9"/>
        <v>65.212355402813301</v>
      </c>
      <c r="F247" s="25"/>
      <c r="G247" s="40">
        <v>26158</v>
      </c>
      <c r="H247" s="41">
        <v>59</v>
      </c>
      <c r="I247" s="85">
        <f t="shared" si="10"/>
        <v>6547.5220812273546</v>
      </c>
      <c r="J247" s="25">
        <f t="shared" si="11"/>
        <v>4813.4436804357219</v>
      </c>
    </row>
    <row r="248" spans="1:10" x14ac:dyDescent="0.25">
      <c r="A248" s="20"/>
      <c r="B248" s="21"/>
      <c r="C248" s="22">
        <v>269</v>
      </c>
      <c r="D248" s="23"/>
      <c r="E248" s="24">
        <f t="shared" si="9"/>
        <v>65.263402419873387</v>
      </c>
      <c r="F248" s="25"/>
      <c r="G248" s="40">
        <v>26158</v>
      </c>
      <c r="H248" s="41">
        <v>59</v>
      </c>
      <c r="I248" s="85">
        <f t="shared" si="10"/>
        <v>6542.4469597182997</v>
      </c>
      <c r="J248" s="25">
        <f t="shared" si="11"/>
        <v>4809.6787535002222</v>
      </c>
    </row>
    <row r="249" spans="1:10" x14ac:dyDescent="0.25">
      <c r="A249" s="20"/>
      <c r="B249" s="21"/>
      <c r="C249" s="22">
        <v>270</v>
      </c>
      <c r="D249" s="23"/>
      <c r="E249" s="24">
        <f t="shared" si="9"/>
        <v>65.31429437996178</v>
      </c>
      <c r="F249" s="25"/>
      <c r="G249" s="40">
        <v>26158</v>
      </c>
      <c r="H249" s="41">
        <v>59</v>
      </c>
      <c r="I249" s="85">
        <f t="shared" si="10"/>
        <v>6537.3951509673752</v>
      </c>
      <c r="J249" s="25">
        <f t="shared" si="11"/>
        <v>4805.9311208956779</v>
      </c>
    </row>
    <row r="250" spans="1:10" x14ac:dyDescent="0.25">
      <c r="A250" s="20"/>
      <c r="B250" s="21"/>
      <c r="C250" s="22">
        <v>271</v>
      </c>
      <c r="D250" s="23"/>
      <c r="E250" s="24">
        <f t="shared" si="9"/>
        <v>65.365032429529506</v>
      </c>
      <c r="F250" s="25"/>
      <c r="G250" s="40">
        <v>26158</v>
      </c>
      <c r="H250" s="41">
        <v>59</v>
      </c>
      <c r="I250" s="85">
        <f t="shared" si="10"/>
        <v>6532.3664510329954</v>
      </c>
      <c r="J250" s="25">
        <f t="shared" si="11"/>
        <v>4802.2006313301144</v>
      </c>
    </row>
    <row r="251" spans="1:10" x14ac:dyDescent="0.25">
      <c r="A251" s="20"/>
      <c r="B251" s="21"/>
      <c r="C251" s="22">
        <v>272</v>
      </c>
      <c r="D251" s="23"/>
      <c r="E251" s="24">
        <f t="shared" si="9"/>
        <v>65.415617702359611</v>
      </c>
      <c r="F251" s="25"/>
      <c r="G251" s="40">
        <v>26158</v>
      </c>
      <c r="H251" s="41">
        <v>59</v>
      </c>
      <c r="I251" s="85">
        <f t="shared" si="10"/>
        <v>6527.3606585394546</v>
      </c>
      <c r="J251" s="25">
        <f t="shared" si="11"/>
        <v>4798.4871354150255</v>
      </c>
    </row>
    <row r="252" spans="1:10" x14ac:dyDescent="0.25">
      <c r="A252" s="20"/>
      <c r="B252" s="21"/>
      <c r="C252" s="22">
        <v>273</v>
      </c>
      <c r="D252" s="23"/>
      <c r="E252" s="24">
        <f t="shared" si="9"/>
        <v>65.466051319753021</v>
      </c>
      <c r="F252" s="25"/>
      <c r="G252" s="40">
        <v>26158</v>
      </c>
      <c r="H252" s="41">
        <v>59</v>
      </c>
      <c r="I252" s="85">
        <f t="shared" si="10"/>
        <v>6522.3775746350657</v>
      </c>
      <c r="J252" s="25">
        <f t="shared" si="11"/>
        <v>4794.7904856343212</v>
      </c>
    </row>
    <row r="253" spans="1:10" x14ac:dyDescent="0.25">
      <c r="A253" s="20"/>
      <c r="B253" s="21"/>
      <c r="C253" s="22">
        <v>274</v>
      </c>
      <c r="D253" s="23"/>
      <c r="E253" s="24">
        <f t="shared" si="9"/>
        <v>65.516334390711194</v>
      </c>
      <c r="F253" s="25"/>
      <c r="G253" s="40">
        <v>26158</v>
      </c>
      <c r="H253" s="41">
        <v>59</v>
      </c>
      <c r="I253" s="85">
        <f t="shared" si="10"/>
        <v>6517.4170029511142</v>
      </c>
      <c r="J253" s="25">
        <f t="shared" si="11"/>
        <v>4791.1105363138831</v>
      </c>
    </row>
    <row r="254" spans="1:10" x14ac:dyDescent="0.25">
      <c r="A254" s="20"/>
      <c r="B254" s="21"/>
      <c r="C254" s="22">
        <v>275</v>
      </c>
      <c r="D254" s="23"/>
      <c r="E254" s="24">
        <f t="shared" si="9"/>
        <v>65.566468012115237</v>
      </c>
      <c r="F254" s="25"/>
      <c r="G254" s="40">
        <v>26158</v>
      </c>
      <c r="H254" s="41">
        <v>59</v>
      </c>
      <c r="I254" s="85">
        <f t="shared" si="10"/>
        <v>6512.4787495616602</v>
      </c>
      <c r="J254" s="25">
        <f t="shared" si="11"/>
        <v>4787.4471435917358</v>
      </c>
    </row>
    <row r="255" spans="1:10" x14ac:dyDescent="0.25">
      <c r="A255" s="20"/>
      <c r="B255" s="21"/>
      <c r="C255" s="22">
        <v>276</v>
      </c>
      <c r="D255" s="23"/>
      <c r="E255" s="24">
        <f t="shared" si="9"/>
        <v>65.616453268901978</v>
      </c>
      <c r="F255" s="25"/>
      <c r="G255" s="40">
        <v>26158</v>
      </c>
      <c r="H255" s="41">
        <v>59</v>
      </c>
      <c r="I255" s="85">
        <f t="shared" si="10"/>
        <v>6507.5626229441086</v>
      </c>
      <c r="J255" s="25">
        <f t="shared" si="11"/>
        <v>4783.8001653888041</v>
      </c>
    </row>
    <row r="256" spans="1:10" x14ac:dyDescent="0.25">
      <c r="A256" s="20"/>
      <c r="B256" s="21"/>
      <c r="C256" s="22">
        <v>277</v>
      </c>
      <c r="D256" s="23"/>
      <c r="E256" s="24">
        <f t="shared" si="9"/>
        <v>65.666291234236752</v>
      </c>
      <c r="F256" s="25"/>
      <c r="G256" s="40">
        <v>26158</v>
      </c>
      <c r="H256" s="41">
        <v>59</v>
      </c>
      <c r="I256" s="85">
        <f t="shared" si="10"/>
        <v>6502.6684339405747</v>
      </c>
      <c r="J256" s="25">
        <f t="shared" si="11"/>
        <v>4780.1694613802474</v>
      </c>
    </row>
    <row r="257" spans="1:10" x14ac:dyDescent="0.25">
      <c r="A257" s="20"/>
      <c r="B257" s="21"/>
      <c r="C257" s="22">
        <v>278</v>
      </c>
      <c r="D257" s="23"/>
      <c r="E257" s="24">
        <f t="shared" si="9"/>
        <v>65.715982969683026</v>
      </c>
      <c r="F257" s="25"/>
      <c r="G257" s="40">
        <v>26158</v>
      </c>
      <c r="H257" s="41">
        <v>59</v>
      </c>
      <c r="I257" s="85">
        <f t="shared" si="10"/>
        <v>6497.7959957200201</v>
      </c>
      <c r="J257" s="25">
        <f t="shared" si="11"/>
        <v>4776.5548929673732</v>
      </c>
    </row>
    <row r="258" spans="1:10" x14ac:dyDescent="0.25">
      <c r="A258" s="20"/>
      <c r="B258" s="21"/>
      <c r="C258" s="22">
        <v>279</v>
      </c>
      <c r="D258" s="23"/>
      <c r="E258" s="24">
        <f t="shared" si="9"/>
        <v>65.765529525369061</v>
      </c>
      <c r="F258" s="25"/>
      <c r="G258" s="40">
        <v>26158</v>
      </c>
      <c r="H258" s="41">
        <v>59</v>
      </c>
      <c r="I258" s="85">
        <f t="shared" si="10"/>
        <v>6492.9451237411067</v>
      </c>
      <c r="J258" s="25">
        <f t="shared" si="11"/>
        <v>4772.9563232500786</v>
      </c>
    </row>
    <row r="259" spans="1:10" x14ac:dyDescent="0.25">
      <c r="A259" s="20"/>
      <c r="B259" s="21"/>
      <c r="C259" s="22">
        <v>280</v>
      </c>
      <c r="D259" s="23"/>
      <c r="E259" s="24">
        <f t="shared" si="9"/>
        <v>65.814931940151567</v>
      </c>
      <c r="F259" s="25"/>
      <c r="G259" s="40">
        <v>26158</v>
      </c>
      <c r="H259" s="41">
        <v>59</v>
      </c>
      <c r="I259" s="85">
        <f t="shared" si="10"/>
        <v>6488.1156357158061</v>
      </c>
      <c r="J259" s="25">
        <f t="shared" si="11"/>
        <v>4769.3736169998556</v>
      </c>
    </row>
    <row r="260" spans="1:10" x14ac:dyDescent="0.25">
      <c r="A260" s="20"/>
      <c r="B260" s="21"/>
      <c r="C260" s="22">
        <v>281</v>
      </c>
      <c r="D260" s="23"/>
      <c r="E260" s="24">
        <f t="shared" si="9"/>
        <v>65.864191241776481</v>
      </c>
      <c r="F260" s="25"/>
      <c r="G260" s="40">
        <v>26158</v>
      </c>
      <c r="H260" s="41">
        <v>59</v>
      </c>
      <c r="I260" s="85">
        <f t="shared" si="10"/>
        <v>6483.3073515736896</v>
      </c>
      <c r="J260" s="25">
        <f t="shared" si="11"/>
        <v>4765.8066406333</v>
      </c>
    </row>
    <row r="261" spans="1:10" x14ac:dyDescent="0.25">
      <c r="A261" s="20"/>
      <c r="B261" s="21"/>
      <c r="C261" s="22">
        <v>282</v>
      </c>
      <c r="D261" s="23"/>
      <c r="E261" s="24">
        <f t="shared" si="9"/>
        <v>65.913308447036755</v>
      </c>
      <c r="F261" s="25"/>
      <c r="G261" s="40">
        <v>26158</v>
      </c>
      <c r="H261" s="41">
        <v>59</v>
      </c>
      <c r="I261" s="85">
        <f t="shared" si="10"/>
        <v>6478.5200934269396</v>
      </c>
      <c r="J261" s="25">
        <f t="shared" si="11"/>
        <v>4762.255262186156</v>
      </c>
    </row>
    <row r="262" spans="1:10" x14ac:dyDescent="0.25">
      <c r="A262" s="20"/>
      <c r="B262" s="21"/>
      <c r="C262" s="22">
        <v>283</v>
      </c>
      <c r="D262" s="23"/>
      <c r="E262" s="24">
        <f t="shared" si="9"/>
        <v>65.962284561927504</v>
      </c>
      <c r="F262" s="25"/>
      <c r="G262" s="40">
        <v>26158</v>
      </c>
      <c r="H262" s="41">
        <v>59</v>
      </c>
      <c r="I262" s="85">
        <f t="shared" si="10"/>
        <v>6473.7536855360186</v>
      </c>
      <c r="J262" s="25">
        <f t="shared" si="11"/>
        <v>4758.7193512878466</v>
      </c>
    </row>
    <row r="263" spans="1:10" x14ac:dyDescent="0.25">
      <c r="A263" s="20"/>
      <c r="B263" s="21"/>
      <c r="C263" s="22">
        <v>284</v>
      </c>
      <c r="D263" s="23"/>
      <c r="E263" s="24">
        <f t="shared" si="9"/>
        <v>66.011120581798366</v>
      </c>
      <c r="F263" s="25"/>
      <c r="G263" s="40">
        <v>26158</v>
      </c>
      <c r="H263" s="41">
        <v>59</v>
      </c>
      <c r="I263" s="85">
        <f t="shared" si="10"/>
        <v>6469.007954276005</v>
      </c>
      <c r="J263" s="25">
        <f t="shared" si="11"/>
        <v>4755.1987791365018</v>
      </c>
    </row>
    <row r="264" spans="1:10" x14ac:dyDescent="0.25">
      <c r="A264" s="20"/>
      <c r="B264" s="21"/>
      <c r="C264" s="22">
        <v>285</v>
      </c>
      <c r="D264" s="23"/>
      <c r="E264" s="24">
        <f t="shared" si="9"/>
        <v>66.059817491503154</v>
      </c>
      <c r="F264" s="25"/>
      <c r="G264" s="40">
        <v>26158</v>
      </c>
      <c r="H264" s="41">
        <v>59</v>
      </c>
      <c r="I264" s="85">
        <f t="shared" si="10"/>
        <v>6464.2827281035825</v>
      </c>
      <c r="J264" s="25">
        <f t="shared" si="11"/>
        <v>4751.6934184744669</v>
      </c>
    </row>
    <row r="265" spans="1:10" x14ac:dyDescent="0.25">
      <c r="A265" s="20"/>
      <c r="B265" s="21"/>
      <c r="C265" s="22">
        <v>286</v>
      </c>
      <c r="D265" s="23"/>
      <c r="E265" s="24">
        <f t="shared" si="9"/>
        <v>66.108376265546895</v>
      </c>
      <c r="F265" s="25"/>
      <c r="G265" s="40">
        <v>26158</v>
      </c>
      <c r="H265" s="41">
        <v>59</v>
      </c>
      <c r="I265" s="85">
        <f t="shared" si="10"/>
        <v>6459.57783752465</v>
      </c>
      <c r="J265" s="25">
        <f t="shared" si="11"/>
        <v>4748.2031435642803</v>
      </c>
    </row>
    <row r="266" spans="1:10" x14ac:dyDescent="0.25">
      <c r="A266" s="20"/>
      <c r="B266" s="21"/>
      <c r="C266" s="22">
        <v>287</v>
      </c>
      <c r="D266" s="23"/>
      <c r="E266" s="24">
        <f t="shared" ref="E266:E329" si="12">11.22*LN(C266)+C266/108</f>
        <v>66.15679786823037</v>
      </c>
      <c r="F266" s="25"/>
      <c r="G266" s="40">
        <v>26158</v>
      </c>
      <c r="H266" s="41">
        <v>59</v>
      </c>
      <c r="I266" s="85">
        <f t="shared" ref="I266:I329" si="13">12*1.348*(1/E266*G266)+H266</f>
        <v>6454.8931150625594</v>
      </c>
      <c r="J266" s="25">
        <f t="shared" ref="J266:J329" si="14">12*(1/E266*G266)</f>
        <v>4744.7278301651031</v>
      </c>
    </row>
    <row r="267" spans="1:10" x14ac:dyDescent="0.25">
      <c r="A267" s="20"/>
      <c r="B267" s="21"/>
      <c r="C267" s="22">
        <v>288</v>
      </c>
      <c r="D267" s="23"/>
      <c r="E267" s="24">
        <f t="shared" si="12"/>
        <v>66.205083253791983</v>
      </c>
      <c r="F267" s="25"/>
      <c r="G267" s="40">
        <v>26158</v>
      </c>
      <c r="H267" s="41">
        <v>59</v>
      </c>
      <c r="I267" s="85">
        <f t="shared" si="13"/>
        <v>6450.2283952269572</v>
      </c>
      <c r="J267" s="25">
        <f t="shared" si="14"/>
        <v>4741.2673555096117</v>
      </c>
    </row>
    <row r="268" spans="1:10" x14ac:dyDescent="0.25">
      <c r="A268" s="20"/>
      <c r="B268" s="21"/>
      <c r="C268" s="22">
        <v>289</v>
      </c>
      <c r="D268" s="23"/>
      <c r="E268" s="24">
        <f t="shared" si="12"/>
        <v>66.25323336654742</v>
      </c>
      <c r="F268" s="25"/>
      <c r="G268" s="40">
        <v>26158</v>
      </c>
      <c r="H268" s="41">
        <v>59</v>
      </c>
      <c r="I268" s="85">
        <f t="shared" si="13"/>
        <v>6445.5835144832008</v>
      </c>
      <c r="J268" s="25">
        <f t="shared" si="14"/>
        <v>4737.8215982813053</v>
      </c>
    </row>
    <row r="269" spans="1:10" x14ac:dyDescent="0.25">
      <c r="A269" s="20"/>
      <c r="B269" s="21"/>
      <c r="C269" s="22">
        <v>290</v>
      </c>
      <c r="D269" s="23"/>
      <c r="E269" s="24">
        <f t="shared" si="12"/>
        <v>66.301249141026616</v>
      </c>
      <c r="F269" s="25"/>
      <c r="G269" s="40">
        <v>26158</v>
      </c>
      <c r="H269" s="41">
        <v>59</v>
      </c>
      <c r="I269" s="85">
        <f t="shared" si="13"/>
        <v>6440.9583112223736</v>
      </c>
      <c r="J269" s="25">
        <f t="shared" si="14"/>
        <v>4734.3904385922642</v>
      </c>
    </row>
    <row r="270" spans="1:10" x14ac:dyDescent="0.25">
      <c r="A270" s="20"/>
      <c r="B270" s="21"/>
      <c r="C270" s="22">
        <v>291</v>
      </c>
      <c r="D270" s="23"/>
      <c r="E270" s="24">
        <f t="shared" si="12"/>
        <v>66.349131502108605</v>
      </c>
      <c r="F270" s="25"/>
      <c r="G270" s="40">
        <v>26158</v>
      </c>
      <c r="H270" s="41">
        <v>59</v>
      </c>
      <c r="I270" s="85">
        <f t="shared" si="13"/>
        <v>6436.3526257318499</v>
      </c>
      <c r="J270" s="25">
        <f t="shared" si="14"/>
        <v>4730.973757961312</v>
      </c>
    </row>
    <row r="271" spans="1:10" x14ac:dyDescent="0.25">
      <c r="A271" s="20"/>
      <c r="B271" s="21"/>
      <c r="C271" s="22">
        <v>292</v>
      </c>
      <c r="D271" s="23"/>
      <c r="E271" s="24">
        <f t="shared" si="12"/>
        <v>66.396881365153831</v>
      </c>
      <c r="F271" s="25"/>
      <c r="G271" s="40">
        <v>26158</v>
      </c>
      <c r="H271" s="41">
        <v>59</v>
      </c>
      <c r="I271" s="85">
        <f t="shared" si="13"/>
        <v>6431.7663001664196</v>
      </c>
      <c r="J271" s="25">
        <f t="shared" si="14"/>
        <v>4727.5714392925956</v>
      </c>
    </row>
    <row r="272" spans="1:10" x14ac:dyDescent="0.25">
      <c r="A272" s="20"/>
      <c r="B272" s="21"/>
      <c r="C272" s="22">
        <v>293</v>
      </c>
      <c r="D272" s="23"/>
      <c r="E272" s="24">
        <f t="shared" si="12"/>
        <v>66.444499636134466</v>
      </c>
      <c r="F272" s="25"/>
      <c r="G272" s="40">
        <v>26158</v>
      </c>
      <c r="H272" s="41">
        <v>59</v>
      </c>
      <c r="I272" s="85">
        <f t="shared" si="13"/>
        <v>6427.1991785199407</v>
      </c>
      <c r="J272" s="25">
        <f t="shared" si="14"/>
        <v>4724.1833668545551</v>
      </c>
    </row>
    <row r="273" spans="1:10" x14ac:dyDescent="0.25">
      <c r="A273" s="20"/>
      <c r="B273" s="21"/>
      <c r="C273" s="22">
        <v>294</v>
      </c>
      <c r="D273" s="23"/>
      <c r="E273" s="24">
        <f t="shared" si="12"/>
        <v>66.491987211762236</v>
      </c>
      <c r="F273" s="25"/>
      <c r="G273" s="40">
        <v>26158</v>
      </c>
      <c r="H273" s="41">
        <v>59</v>
      </c>
      <c r="I273" s="85">
        <f t="shared" si="13"/>
        <v>6422.6511065975374</v>
      </c>
      <c r="J273" s="25">
        <f t="shared" si="14"/>
        <v>4720.8094262593004</v>
      </c>
    </row>
    <row r="274" spans="1:10" x14ac:dyDescent="0.25">
      <c r="A274" s="20"/>
      <c r="B274" s="21"/>
      <c r="C274" s="22">
        <v>295</v>
      </c>
      <c r="D274" s="23"/>
      <c r="E274" s="24">
        <f t="shared" si="12"/>
        <v>66.53934497961427</v>
      </c>
      <c r="F274" s="25"/>
      <c r="G274" s="40">
        <v>26158</v>
      </c>
      <c r="H274" s="41">
        <v>59</v>
      </c>
      <c r="I274" s="85">
        <f t="shared" si="13"/>
        <v>6418.1219319882903</v>
      </c>
      <c r="J274" s="25">
        <f t="shared" si="14"/>
        <v>4717.4495044423511</v>
      </c>
    </row>
    <row r="275" spans="1:10" x14ac:dyDescent="0.25">
      <c r="A275" s="20"/>
      <c r="B275" s="21"/>
      <c r="C275" s="22">
        <v>296</v>
      </c>
      <c r="D275" s="23"/>
      <c r="E275" s="24">
        <f t="shared" si="12"/>
        <v>66.586573818256696</v>
      </c>
      <c r="F275" s="25"/>
      <c r="G275" s="40">
        <v>26158</v>
      </c>
      <c r="H275" s="41">
        <v>59</v>
      </c>
      <c r="I275" s="85">
        <f t="shared" si="13"/>
        <v>6413.6115040384584</v>
      </c>
      <c r="J275" s="25">
        <f t="shared" si="14"/>
        <v>4714.1034896427727</v>
      </c>
    </row>
    <row r="276" spans="1:10" x14ac:dyDescent="0.25">
      <c r="A276" s="20"/>
      <c r="B276" s="21"/>
      <c r="C276" s="22">
        <v>297</v>
      </c>
      <c r="D276" s="23"/>
      <c r="E276" s="24">
        <f t="shared" si="12"/>
        <v>66.633674597366294</v>
      </c>
      <c r="F276" s="25"/>
      <c r="G276" s="40">
        <v>26158</v>
      </c>
      <c r="H276" s="41">
        <v>59</v>
      </c>
      <c r="I276" s="85">
        <f t="shared" si="13"/>
        <v>6409.1196738251683</v>
      </c>
      <c r="J276" s="25">
        <f t="shared" si="14"/>
        <v>4710.7712713836554</v>
      </c>
    </row>
    <row r="277" spans="1:10" x14ac:dyDescent="0.25">
      <c r="A277" s="20"/>
      <c r="B277" s="21"/>
      <c r="C277" s="22">
        <v>298</v>
      </c>
      <c r="D277" s="23"/>
      <c r="E277" s="24">
        <f t="shared" si="12"/>
        <v>66.680648177849903</v>
      </c>
      <c r="F277" s="25"/>
      <c r="G277" s="40">
        <v>26158</v>
      </c>
      <c r="H277" s="41">
        <v>59</v>
      </c>
      <c r="I277" s="85">
        <f t="shared" si="13"/>
        <v>6404.6462941306072</v>
      </c>
      <c r="J277" s="25">
        <f t="shared" si="14"/>
        <v>4707.4527404529726</v>
      </c>
    </row>
    <row r="278" spans="1:10" x14ac:dyDescent="0.25">
      <c r="A278" s="20"/>
      <c r="B278" s="21"/>
      <c r="C278" s="22">
        <v>299</v>
      </c>
      <c r="D278" s="23"/>
      <c r="E278" s="24">
        <f t="shared" si="12"/>
        <v>66.727495411962025</v>
      </c>
      <c r="F278" s="25"/>
      <c r="G278" s="40">
        <v>26158</v>
      </c>
      <c r="H278" s="41">
        <v>59</v>
      </c>
      <c r="I278" s="85">
        <f t="shared" si="13"/>
        <v>6400.1912194166744</v>
      </c>
      <c r="J278" s="25">
        <f t="shared" si="14"/>
        <v>4704.147788884773</v>
      </c>
    </row>
    <row r="279" spans="1:10" x14ac:dyDescent="0.25">
      <c r="A279" s="20"/>
      <c r="B279" s="21"/>
      <c r="C279" s="22">
        <v>300</v>
      </c>
      <c r="D279" s="23"/>
      <c r="E279" s="24">
        <f t="shared" si="12"/>
        <v>66.774217143420358</v>
      </c>
      <c r="F279" s="25"/>
      <c r="G279" s="40">
        <v>26158</v>
      </c>
      <c r="H279" s="41">
        <v>59</v>
      </c>
      <c r="I279" s="85">
        <f t="shared" si="13"/>
        <v>6395.7543058001038</v>
      </c>
      <c r="J279" s="25">
        <f t="shared" si="14"/>
        <v>4700.8563099407293</v>
      </c>
    </row>
    <row r="280" spans="1:10" x14ac:dyDescent="0.25">
      <c r="A280" s="20"/>
      <c r="B280" s="21"/>
      <c r="C280" s="22">
        <v>301</v>
      </c>
      <c r="D280" s="23"/>
      <c r="E280" s="24">
        <f t="shared" si="12"/>
        <v>66.820814207519419</v>
      </c>
      <c r="F280" s="25"/>
      <c r="G280" s="40">
        <v>26158</v>
      </c>
      <c r="H280" s="41">
        <v>59</v>
      </c>
      <c r="I280" s="85">
        <f t="shared" si="13"/>
        <v>6391.3354110280297</v>
      </c>
      <c r="J280" s="25">
        <f t="shared" si="14"/>
        <v>4697.5781980920092</v>
      </c>
    </row>
    <row r="281" spans="1:10" x14ac:dyDescent="0.25">
      <c r="A281" s="20"/>
      <c r="B281" s="21"/>
      <c r="C281" s="22">
        <v>302</v>
      </c>
      <c r="D281" s="23"/>
      <c r="E281" s="24">
        <f t="shared" si="12"/>
        <v>66.867287431242332</v>
      </c>
      <c r="F281" s="25"/>
      <c r="G281" s="40">
        <v>26158</v>
      </c>
      <c r="H281" s="41">
        <v>59</v>
      </c>
      <c r="I281" s="85">
        <f t="shared" si="13"/>
        <v>6386.9343944540005</v>
      </c>
      <c r="J281" s="25">
        <f t="shared" si="14"/>
        <v>4694.3133490014834</v>
      </c>
    </row>
    <row r="282" spans="1:10" x14ac:dyDescent="0.25">
      <c r="A282" s="20"/>
      <c r="B282" s="21"/>
      <c r="C282" s="22">
        <v>303</v>
      </c>
      <c r="D282" s="23"/>
      <c r="E282" s="24">
        <f t="shared" si="12"/>
        <v>66.913637633370683</v>
      </c>
      <c r="F282" s="25"/>
      <c r="G282" s="40">
        <v>26158</v>
      </c>
      <c r="H282" s="41">
        <v>59</v>
      </c>
      <c r="I282" s="85">
        <f t="shared" si="13"/>
        <v>6382.5511170144309</v>
      </c>
      <c r="J282" s="25">
        <f t="shared" si="14"/>
        <v>4691.0616595062538</v>
      </c>
    </row>
    <row r="283" spans="1:10" x14ac:dyDescent="0.25">
      <c r="A283" s="20"/>
      <c r="B283" s="21"/>
      <c r="C283" s="22">
        <v>304</v>
      </c>
      <c r="D283" s="23"/>
      <c r="E283" s="24">
        <f t="shared" si="12"/>
        <v>66.959865624592624</v>
      </c>
      <c r="F283" s="25"/>
      <c r="G283" s="40">
        <v>26158</v>
      </c>
      <c r="H283" s="41">
        <v>59</v>
      </c>
      <c r="I283" s="85">
        <f t="shared" si="13"/>
        <v>6378.1854412054663</v>
      </c>
      <c r="J283" s="25">
        <f t="shared" si="14"/>
        <v>4687.8230276004933</v>
      </c>
    </row>
    <row r="284" spans="1:10" x14ac:dyDescent="0.25">
      <c r="A284" s="20"/>
      <c r="B284" s="21"/>
      <c r="C284" s="22">
        <v>305</v>
      </c>
      <c r="D284" s="23"/>
      <c r="E284" s="24">
        <f t="shared" si="12"/>
        <v>67.005972207609247</v>
      </c>
      <c r="F284" s="25"/>
      <c r="G284" s="40">
        <v>26158</v>
      </c>
      <c r="H284" s="41">
        <v>59</v>
      </c>
      <c r="I284" s="85">
        <f t="shared" si="13"/>
        <v>6373.8372310602617</v>
      </c>
      <c r="J284" s="25">
        <f t="shared" si="14"/>
        <v>4684.597352418592</v>
      </c>
    </row>
    <row r="285" spans="1:10" x14ac:dyDescent="0.25">
      <c r="A285" s="20"/>
      <c r="B285" s="21"/>
      <c r="C285" s="22">
        <v>306</v>
      </c>
      <c r="D285" s="23"/>
      <c r="E285" s="24">
        <f t="shared" si="12"/>
        <v>67.051958177239044</v>
      </c>
      <c r="F285" s="25"/>
      <c r="G285" s="40">
        <v>26158</v>
      </c>
      <c r="H285" s="41">
        <v>59</v>
      </c>
      <c r="I285" s="85">
        <f t="shared" si="13"/>
        <v>6369.5063521266884</v>
      </c>
      <c r="J285" s="25">
        <f t="shared" si="14"/>
        <v>4681.3845342186114</v>
      </c>
    </row>
    <row r="286" spans="1:10" x14ac:dyDescent="0.25">
      <c r="A286" s="20"/>
      <c r="B286" s="21"/>
      <c r="C286" s="22">
        <v>307</v>
      </c>
      <c r="D286" s="23"/>
      <c r="E286" s="24">
        <f t="shared" si="12"/>
        <v>67.097824320520942</v>
      </c>
      <c r="F286" s="25"/>
      <c r="G286" s="40">
        <v>26158</v>
      </c>
      <c r="H286" s="41">
        <v>59</v>
      </c>
      <c r="I286" s="85">
        <f t="shared" si="13"/>
        <v>6365.1926714453994</v>
      </c>
      <c r="J286" s="25">
        <f t="shared" si="14"/>
        <v>4678.1844743660222</v>
      </c>
    </row>
    <row r="287" spans="1:10" x14ac:dyDescent="0.25">
      <c r="A287" s="20"/>
      <c r="B287" s="21"/>
      <c r="C287" s="22">
        <v>308</v>
      </c>
      <c r="D287" s="23"/>
      <c r="E287" s="24">
        <f t="shared" si="12"/>
        <v>67.143571416815348</v>
      </c>
      <c r="F287" s="25"/>
      <c r="G287" s="40">
        <v>26158</v>
      </c>
      <c r="H287" s="41">
        <v>59</v>
      </c>
      <c r="I287" s="85">
        <f t="shared" si="13"/>
        <v>6360.8960575283227</v>
      </c>
      <c r="J287" s="25">
        <f t="shared" si="14"/>
        <v>4674.9970753177458</v>
      </c>
    </row>
    <row r="288" spans="1:10" x14ac:dyDescent="0.25">
      <c r="A288" s="20"/>
      <c r="B288" s="21"/>
      <c r="C288" s="22">
        <v>309</v>
      </c>
      <c r="D288" s="23"/>
      <c r="E288" s="24">
        <f t="shared" si="12"/>
        <v>67.189200237903833</v>
      </c>
      <c r="F288" s="25"/>
      <c r="G288" s="40">
        <v>26158</v>
      </c>
      <c r="H288" s="41">
        <v>59</v>
      </c>
      <c r="I288" s="85">
        <f t="shared" si="13"/>
        <v>6356.6163803375093</v>
      </c>
      <c r="J288" s="25">
        <f t="shared" si="14"/>
        <v>4671.8222406064606</v>
      </c>
    </row>
    <row r="289" spans="1:10" x14ac:dyDescent="0.25">
      <c r="A289" s="20"/>
      <c r="B289" s="21"/>
      <c r="C289" s="22">
        <v>310</v>
      </c>
      <c r="D289" s="23"/>
      <c r="E289" s="24">
        <f t="shared" si="12"/>
        <v>67.234711548086906</v>
      </c>
      <c r="F289" s="25"/>
      <c r="G289" s="40">
        <v>26158</v>
      </c>
      <c r="H289" s="41">
        <v>59</v>
      </c>
      <c r="I289" s="85">
        <f t="shared" si="13"/>
        <v>6352.353511264374</v>
      </c>
      <c r="J289" s="25">
        <f t="shared" si="14"/>
        <v>4668.6598748252027</v>
      </c>
    </row>
    <row r="290" spans="1:10" x14ac:dyDescent="0.25">
      <c r="A290" s="20"/>
      <c r="B290" s="21"/>
      <c r="C290" s="22">
        <v>311</v>
      </c>
      <c r="D290" s="23"/>
      <c r="E290" s="24">
        <f t="shared" si="12"/>
        <v>67.280106104280648</v>
      </c>
      <c r="F290" s="25"/>
      <c r="G290" s="40">
        <v>26158</v>
      </c>
      <c r="H290" s="41">
        <v>59</v>
      </c>
      <c r="I290" s="85">
        <f t="shared" si="13"/>
        <v>6348.1073231092687</v>
      </c>
      <c r="J290" s="25">
        <f t="shared" si="14"/>
        <v>4665.509883612217</v>
      </c>
    </row>
    <row r="291" spans="1:10" x14ac:dyDescent="0.25">
      <c r="A291" s="20"/>
      <c r="B291" s="21"/>
      <c r="C291" s="22">
        <v>312</v>
      </c>
      <c r="D291" s="23"/>
      <c r="E291" s="24">
        <f t="shared" si="12"/>
        <v>67.325384656111282</v>
      </c>
      <c r="F291" s="25"/>
      <c r="G291" s="40">
        <v>26158</v>
      </c>
      <c r="H291" s="41">
        <v>59</v>
      </c>
      <c r="I291" s="85">
        <f t="shared" si="13"/>
        <v>6343.8776900614621</v>
      </c>
      <c r="J291" s="25">
        <f t="shared" si="14"/>
        <v>4662.3721736360985</v>
      </c>
    </row>
    <row r="292" spans="1:10" x14ac:dyDescent="0.25">
      <c r="A292" s="20"/>
      <c r="B292" s="21"/>
      <c r="C292" s="22">
        <v>313</v>
      </c>
      <c r="D292" s="23"/>
      <c r="E292" s="24">
        <f t="shared" si="12"/>
        <v>67.370547946008671</v>
      </c>
      <c r="F292" s="25"/>
      <c r="G292" s="40">
        <v>26158</v>
      </c>
      <c r="H292" s="41">
        <v>59</v>
      </c>
      <c r="I292" s="85">
        <f t="shared" si="13"/>
        <v>6339.6644876794153</v>
      </c>
      <c r="J292" s="25">
        <f t="shared" si="14"/>
        <v>4659.2466525811678</v>
      </c>
    </row>
    <row r="293" spans="1:10" x14ac:dyDescent="0.25">
      <c r="A293" s="20"/>
      <c r="B293" s="21"/>
      <c r="C293" s="22">
        <v>314</v>
      </c>
      <c r="D293" s="23"/>
      <c r="E293" s="24">
        <f t="shared" si="12"/>
        <v>67.415596709298015</v>
      </c>
      <c r="F293" s="25"/>
      <c r="G293" s="40">
        <v>26158</v>
      </c>
      <c r="H293" s="41">
        <v>59</v>
      </c>
      <c r="I293" s="85">
        <f t="shared" si="13"/>
        <v>6335.4675928714487</v>
      </c>
      <c r="J293" s="25">
        <f t="shared" si="14"/>
        <v>4656.1332291331219</v>
      </c>
    </row>
    <row r="294" spans="1:10" x14ac:dyDescent="0.25">
      <c r="A294" s="20"/>
      <c r="B294" s="21"/>
      <c r="C294" s="22">
        <v>315</v>
      </c>
      <c r="D294" s="23"/>
      <c r="E294" s="24">
        <f t="shared" si="12"/>
        <v>67.46053167429028</v>
      </c>
      <c r="F294" s="25"/>
      <c r="G294" s="40">
        <v>26158</v>
      </c>
      <c r="H294" s="41">
        <v>59</v>
      </c>
      <c r="I294" s="85">
        <f t="shared" si="13"/>
        <v>6331.2868838767063</v>
      </c>
      <c r="J294" s="25">
        <f t="shared" si="14"/>
        <v>4653.0318129649149</v>
      </c>
    </row>
    <row r="295" spans="1:10" x14ac:dyDescent="0.25">
      <c r="A295" s="20"/>
      <c r="B295" s="21"/>
      <c r="C295" s="22">
        <v>316</v>
      </c>
      <c r="D295" s="23"/>
      <c r="E295" s="24">
        <f t="shared" si="12"/>
        <v>67.505353562371084</v>
      </c>
      <c r="F295" s="25"/>
      <c r="G295" s="40">
        <v>26158</v>
      </c>
      <c r="H295" s="41">
        <v>59</v>
      </c>
      <c r="I295" s="85">
        <f t="shared" si="13"/>
        <v>6327.1222402464791</v>
      </c>
      <c r="J295" s="25">
        <f t="shared" si="14"/>
        <v>4649.9423147229063</v>
      </c>
    </row>
    <row r="296" spans="1:10" x14ac:dyDescent="0.25">
      <c r="A296" s="20"/>
      <c r="B296" s="21"/>
      <c r="C296" s="22">
        <v>317</v>
      </c>
      <c r="D296" s="23"/>
      <c r="E296" s="24">
        <f t="shared" si="12"/>
        <v>67.55006308808828</v>
      </c>
      <c r="F296" s="25"/>
      <c r="G296" s="40">
        <v>26158</v>
      </c>
      <c r="H296" s="41">
        <v>59</v>
      </c>
      <c r="I296" s="85">
        <f t="shared" si="13"/>
        <v>6322.9735428258209</v>
      </c>
      <c r="J296" s="25">
        <f t="shared" si="14"/>
        <v>4646.8646460132195</v>
      </c>
    </row>
    <row r="297" spans="1:10" x14ac:dyDescent="0.25">
      <c r="A297" s="20"/>
      <c r="B297" s="21"/>
      <c r="C297" s="22">
        <v>318</v>
      </c>
      <c r="D297" s="23"/>
      <c r="E297" s="24">
        <f t="shared" si="12"/>
        <v>67.594660959238027</v>
      </c>
      <c r="F297" s="25"/>
      <c r="G297" s="40">
        <v>26158</v>
      </c>
      <c r="H297" s="41">
        <v>59</v>
      </c>
      <c r="I297" s="85">
        <f t="shared" si="13"/>
        <v>6318.8406737355117</v>
      </c>
      <c r="J297" s="25">
        <f t="shared" si="14"/>
        <v>4643.798719388361</v>
      </c>
    </row>
    <row r="298" spans="1:10" x14ac:dyDescent="0.25">
      <c r="A298" s="20"/>
      <c r="B298" s="21"/>
      <c r="C298" s="22">
        <v>319</v>
      </c>
      <c r="D298" s="23"/>
      <c r="E298" s="24">
        <f t="shared" si="12"/>
        <v>67.639147876949664</v>
      </c>
      <c r="F298" s="25"/>
      <c r="G298" s="40">
        <v>26158</v>
      </c>
      <c r="H298" s="41">
        <v>59</v>
      </c>
      <c r="I298" s="85">
        <f t="shared" si="13"/>
        <v>6314.7235163543</v>
      </c>
      <c r="J298" s="25">
        <f t="shared" si="14"/>
        <v>4640.7444483340496</v>
      </c>
    </row>
    <row r="299" spans="1:10" x14ac:dyDescent="0.25">
      <c r="A299" s="20"/>
      <c r="B299" s="21"/>
      <c r="C299" s="22">
        <v>320</v>
      </c>
      <c r="D299" s="23"/>
      <c r="E299" s="24">
        <f t="shared" si="12"/>
        <v>67.683524535769081</v>
      </c>
      <c r="F299" s="25"/>
      <c r="G299" s="40">
        <v>26158</v>
      </c>
      <c r="H299" s="41">
        <v>59</v>
      </c>
      <c r="I299" s="85">
        <f t="shared" si="13"/>
        <v>6310.6219553014753</v>
      </c>
      <c r="J299" s="25">
        <f t="shared" si="14"/>
        <v>4637.7017472562866</v>
      </c>
    </row>
    <row r="300" spans="1:10" x14ac:dyDescent="0.25">
      <c r="A300" s="20"/>
      <c r="B300" s="21"/>
      <c r="C300" s="22">
        <v>321</v>
      </c>
      <c r="D300" s="23"/>
      <c r="E300" s="24">
        <f t="shared" si="12"/>
        <v>67.727791623741012</v>
      </c>
      <c r="F300" s="25"/>
      <c r="G300" s="40">
        <v>26158</v>
      </c>
      <c r="H300" s="41">
        <v>59</v>
      </c>
      <c r="I300" s="85">
        <f t="shared" si="13"/>
        <v>6306.5358764197063</v>
      </c>
      <c r="J300" s="25">
        <f t="shared" si="14"/>
        <v>4634.6705314686242</v>
      </c>
    </row>
    <row r="301" spans="1:10" x14ac:dyDescent="0.25">
      <c r="A301" s="20"/>
      <c r="B301" s="21"/>
      <c r="C301" s="22">
        <v>322</v>
      </c>
      <c r="D301" s="23"/>
      <c r="E301" s="24">
        <f t="shared" si="12"/>
        <v>67.771949822489745</v>
      </c>
      <c r="F301" s="25"/>
      <c r="G301" s="40">
        <v>26158</v>
      </c>
      <c r="H301" s="41">
        <v>59</v>
      </c>
      <c r="I301" s="85">
        <f t="shared" si="13"/>
        <v>6302.4651667582111</v>
      </c>
      <c r="J301" s="25">
        <f t="shared" si="14"/>
        <v>4631.6507171796811</v>
      </c>
    </row>
    <row r="302" spans="1:10" x14ac:dyDescent="0.25">
      <c r="A302" s="20"/>
      <c r="B302" s="21"/>
      <c r="C302" s="22">
        <v>323</v>
      </c>
      <c r="D302" s="23"/>
      <c r="E302" s="24">
        <f t="shared" si="12"/>
        <v>67.815999807298951</v>
      </c>
      <c r="F302" s="25"/>
      <c r="G302" s="40">
        <v>26158</v>
      </c>
      <c r="H302" s="41">
        <v>59</v>
      </c>
      <c r="I302" s="85">
        <f t="shared" si="13"/>
        <v>6298.4097145561645</v>
      </c>
      <c r="J302" s="25">
        <f t="shared" si="14"/>
        <v>4628.6422214808335</v>
      </c>
    </row>
    <row r="303" spans="1:10" x14ac:dyDescent="0.25">
      <c r="A303" s="20"/>
      <c r="B303" s="21"/>
      <c r="C303" s="22">
        <v>324</v>
      </c>
      <c r="D303" s="23"/>
      <c r="E303" s="24">
        <f t="shared" si="12"/>
        <v>67.859942247189935</v>
      </c>
      <c r="F303" s="25"/>
      <c r="G303" s="40">
        <v>26158</v>
      </c>
      <c r="H303" s="41">
        <v>59</v>
      </c>
      <c r="I303" s="85">
        <f t="shared" si="13"/>
        <v>6294.3694092264259</v>
      </c>
      <c r="J303" s="25">
        <f t="shared" si="14"/>
        <v>4625.6449623341432</v>
      </c>
    </row>
    <row r="304" spans="1:10" x14ac:dyDescent="0.25">
      <c r="A304" s="20"/>
      <c r="B304" s="21"/>
      <c r="C304" s="22">
        <v>325</v>
      </c>
      <c r="D304" s="23"/>
      <c r="E304" s="24">
        <f t="shared" si="12"/>
        <v>67.90377780499891</v>
      </c>
      <c r="F304" s="25"/>
      <c r="G304" s="40">
        <v>26158</v>
      </c>
      <c r="H304" s="41">
        <v>59</v>
      </c>
      <c r="I304" s="85">
        <f t="shared" si="13"/>
        <v>6290.344141339513</v>
      </c>
      <c r="J304" s="25">
        <f t="shared" si="14"/>
        <v>4622.6588585604695</v>
      </c>
    </row>
    <row r="305" spans="1:10" x14ac:dyDescent="0.25">
      <c r="A305" s="20"/>
      <c r="B305" s="21"/>
      <c r="C305" s="22">
        <v>326</v>
      </c>
      <c r="D305" s="23"/>
      <c r="E305" s="24">
        <f t="shared" si="12"/>
        <v>67.947507137452988</v>
      </c>
      <c r="F305" s="25"/>
      <c r="G305" s="40">
        <v>26158</v>
      </c>
      <c r="H305" s="41">
        <v>59</v>
      </c>
      <c r="I305" s="85">
        <f t="shared" si="13"/>
        <v>6286.3338026078636</v>
      </c>
      <c r="J305" s="25">
        <f t="shared" si="14"/>
        <v>4619.6838298277908</v>
      </c>
    </row>
    <row r="306" spans="1:10" x14ac:dyDescent="0.25">
      <c r="A306" s="20"/>
      <c r="B306" s="21"/>
      <c r="C306" s="22">
        <v>327</v>
      </c>
      <c r="D306" s="23"/>
      <c r="E306" s="24">
        <f t="shared" si="12"/>
        <v>67.991130895244964</v>
      </c>
      <c r="F306" s="25"/>
      <c r="G306" s="40">
        <v>26158</v>
      </c>
      <c r="H306" s="41">
        <v>59</v>
      </c>
      <c r="I306" s="85">
        <f t="shared" si="13"/>
        <v>6282.3382858703444</v>
      </c>
      <c r="J306" s="25">
        <f t="shared" si="14"/>
        <v>4616.7197966397216</v>
      </c>
    </row>
    <row r="307" spans="1:10" x14ac:dyDescent="0.25">
      <c r="A307" s="20"/>
      <c r="B307" s="21"/>
      <c r="C307" s="22">
        <v>328</v>
      </c>
      <c r="D307" s="23"/>
      <c r="E307" s="24">
        <f t="shared" si="12"/>
        <v>68.034649723107137</v>
      </c>
      <c r="F307" s="25"/>
      <c r="G307" s="40">
        <v>26158</v>
      </c>
      <c r="H307" s="41">
        <v>59</v>
      </c>
      <c r="I307" s="85">
        <f t="shared" si="13"/>
        <v>6278.3574850770274</v>
      </c>
      <c r="J307" s="25">
        <f t="shared" si="14"/>
        <v>4613.7666803242037</v>
      </c>
    </row>
    <row r="308" spans="1:10" x14ac:dyDescent="0.25">
      <c r="A308" s="20"/>
      <c r="B308" s="21"/>
      <c r="C308" s="22">
        <v>329</v>
      </c>
      <c r="D308" s="23"/>
      <c r="E308" s="24">
        <f t="shared" si="12"/>
        <v>68.07806425988376</v>
      </c>
      <c r="F308" s="25"/>
      <c r="G308" s="40">
        <v>26158</v>
      </c>
      <c r="H308" s="41">
        <v>59</v>
      </c>
      <c r="I308" s="85">
        <f t="shared" si="13"/>
        <v>6274.391295274213</v>
      </c>
      <c r="J308" s="25">
        <f t="shared" si="14"/>
        <v>4610.8244030224123</v>
      </c>
    </row>
    <row r="309" spans="1:10" x14ac:dyDescent="0.25">
      <c r="A309" s="20"/>
      <c r="B309" s="21"/>
      <c r="C309" s="22">
        <v>330</v>
      </c>
      <c r="D309" s="23"/>
      <c r="E309" s="24">
        <f t="shared" si="12"/>
        <v>68.121375138602659</v>
      </c>
      <c r="F309" s="25"/>
      <c r="G309" s="40">
        <v>26158</v>
      </c>
      <c r="H309" s="41">
        <v>59</v>
      </c>
      <c r="I309" s="85">
        <f t="shared" si="13"/>
        <v>6270.4396125897056</v>
      </c>
      <c r="J309" s="25">
        <f t="shared" si="14"/>
        <v>4607.8928876778227</v>
      </c>
    </row>
    <row r="310" spans="1:10" x14ac:dyDescent="0.25">
      <c r="A310" s="20"/>
      <c r="B310" s="21"/>
      <c r="C310" s="22">
        <v>331</v>
      </c>
      <c r="D310" s="23"/>
      <c r="E310" s="24">
        <f t="shared" si="12"/>
        <v>68.164582986545454</v>
      </c>
      <c r="F310" s="25"/>
      <c r="G310" s="40">
        <v>26158</v>
      </c>
      <c r="H310" s="41">
        <v>59</v>
      </c>
      <c r="I310" s="85">
        <f t="shared" si="13"/>
        <v>6266.5023342183304</v>
      </c>
      <c r="J310" s="25">
        <f t="shared" si="14"/>
        <v>4604.972058025467</v>
      </c>
    </row>
    <row r="311" spans="1:10" x14ac:dyDescent="0.25">
      <c r="A311" s="20"/>
      <c r="B311" s="21"/>
      <c r="C311" s="22">
        <v>332</v>
      </c>
      <c r="D311" s="23"/>
      <c r="E311" s="24">
        <f t="shared" si="12"/>
        <v>68.207688425317073</v>
      </c>
      <c r="F311" s="25"/>
      <c r="G311" s="40">
        <v>26158</v>
      </c>
      <c r="H311" s="41">
        <v>59</v>
      </c>
      <c r="I311" s="85">
        <f t="shared" si="13"/>
        <v>6262.5793584076891</v>
      </c>
      <c r="J311" s="25">
        <f t="shared" si="14"/>
        <v>4602.0618385813714</v>
      </c>
    </row>
    <row r="312" spans="1:10" x14ac:dyDescent="0.25">
      <c r="A312" s="20"/>
      <c r="B312" s="21"/>
      <c r="C312" s="22">
        <v>333</v>
      </c>
      <c r="D312" s="23"/>
      <c r="E312" s="24">
        <f t="shared" si="12"/>
        <v>68.250692070913914</v>
      </c>
      <c r="F312" s="25"/>
      <c r="G312" s="40">
        <v>26158</v>
      </c>
      <c r="H312" s="41">
        <v>59</v>
      </c>
      <c r="I312" s="85">
        <f t="shared" si="13"/>
        <v>6258.6705844441422</v>
      </c>
      <c r="J312" s="25">
        <f t="shared" si="14"/>
        <v>4599.1621546321521</v>
      </c>
    </row>
    <row r="313" spans="1:10" x14ac:dyDescent="0.25">
      <c r="A313" s="20"/>
      <c r="B313" s="21"/>
      <c r="C313" s="22">
        <v>334</v>
      </c>
      <c r="D313" s="23"/>
      <c r="E313" s="24">
        <f t="shared" si="12"/>
        <v>68.293594533791179</v>
      </c>
      <c r="F313" s="25"/>
      <c r="G313" s="40">
        <v>26158</v>
      </c>
      <c r="H313" s="41">
        <v>59</v>
      </c>
      <c r="I313" s="85">
        <f t="shared" si="13"/>
        <v>6254.7759126390329</v>
      </c>
      <c r="J313" s="25">
        <f t="shared" si="14"/>
        <v>4596.2729322248015</v>
      </c>
    </row>
    <row r="314" spans="1:10" x14ac:dyDescent="0.25">
      <c r="A314" s="20"/>
      <c r="B314" s="21"/>
      <c r="C314" s="22">
        <v>335</v>
      </c>
      <c r="D314" s="23"/>
      <c r="E314" s="24">
        <f t="shared" si="12"/>
        <v>68.336396418929098</v>
      </c>
      <c r="F314" s="25"/>
      <c r="G314" s="40">
        <v>26158</v>
      </c>
      <c r="H314" s="41">
        <v>59</v>
      </c>
      <c r="I314" s="85">
        <f t="shared" si="13"/>
        <v>6250.8952443151229</v>
      </c>
      <c r="J314" s="25">
        <f t="shared" si="14"/>
        <v>4593.3940981566184</v>
      </c>
    </row>
    <row r="315" spans="1:10" x14ac:dyDescent="0.25">
      <c r="A315" s="20"/>
      <c r="B315" s="21"/>
      <c r="C315" s="22">
        <v>336</v>
      </c>
      <c r="D315" s="23"/>
      <c r="E315" s="24">
        <f t="shared" si="12"/>
        <v>68.379098325898269</v>
      </c>
      <c r="F315" s="25"/>
      <c r="G315" s="40">
        <v>26158</v>
      </c>
      <c r="H315" s="41">
        <v>59</v>
      </c>
      <c r="I315" s="85">
        <f t="shared" si="13"/>
        <v>6247.0284817932561</v>
      </c>
      <c r="J315" s="25">
        <f t="shared" si="14"/>
        <v>4590.5255799653223</v>
      </c>
    </row>
    <row r="316" spans="1:10" x14ac:dyDescent="0.25">
      <c r="A316" s="20"/>
      <c r="B316" s="21"/>
      <c r="C316" s="22">
        <v>337</v>
      </c>
      <c r="D316" s="23"/>
      <c r="E316" s="24">
        <f t="shared" si="12"/>
        <v>68.421700848923862</v>
      </c>
      <c r="F316" s="25"/>
      <c r="G316" s="40">
        <v>26158</v>
      </c>
      <c r="H316" s="41">
        <v>59</v>
      </c>
      <c r="I316" s="85">
        <f t="shared" si="13"/>
        <v>6243.1755283792409</v>
      </c>
      <c r="J316" s="25">
        <f t="shared" si="14"/>
        <v>4587.6673059193172</v>
      </c>
    </row>
    <row r="317" spans="1:10" x14ac:dyDescent="0.25">
      <c r="A317" s="20"/>
      <c r="B317" s="21"/>
      <c r="C317" s="22">
        <v>338</v>
      </c>
      <c r="D317" s="23"/>
      <c r="E317" s="24">
        <f t="shared" si="12"/>
        <v>68.464204576949115</v>
      </c>
      <c r="F317" s="25"/>
      <c r="G317" s="40">
        <v>26158</v>
      </c>
      <c r="H317" s="41">
        <v>59</v>
      </c>
      <c r="I317" s="85">
        <f t="shared" si="13"/>
        <v>6239.3362883509244</v>
      </c>
      <c r="J317" s="25">
        <f t="shared" si="14"/>
        <v>4584.8192050081034</v>
      </c>
    </row>
    <row r="318" spans="1:10" x14ac:dyDescent="0.25">
      <c r="A318" s="20"/>
      <c r="B318" s="21"/>
      <c r="C318" s="22">
        <v>339</v>
      </c>
      <c r="D318" s="23"/>
      <c r="E318" s="24">
        <f t="shared" si="12"/>
        <v>68.506610093697532</v>
      </c>
      <c r="F318" s="25"/>
      <c r="G318" s="40">
        <v>26158</v>
      </c>
      <c r="H318" s="41">
        <v>59</v>
      </c>
      <c r="I318" s="85">
        <f t="shared" si="13"/>
        <v>6235.5106669455145</v>
      </c>
      <c r="J318" s="25">
        <f t="shared" si="14"/>
        <v>4581.9812069328736</v>
      </c>
    </row>
    <row r="319" spans="1:10" x14ac:dyDescent="0.25">
      <c r="A319" s="20"/>
      <c r="B319" s="21"/>
      <c r="C319" s="22">
        <v>340</v>
      </c>
      <c r="D319" s="23"/>
      <c r="E319" s="24">
        <f t="shared" si="12"/>
        <v>68.548917977734689</v>
      </c>
      <c r="F319" s="25"/>
      <c r="G319" s="40">
        <v>26158</v>
      </c>
      <c r="H319" s="41">
        <v>59</v>
      </c>
      <c r="I319" s="85">
        <f t="shared" si="13"/>
        <v>6231.6985703470491</v>
      </c>
      <c r="J319" s="25">
        <f t="shared" si="14"/>
        <v>4579.1532420972171</v>
      </c>
    </row>
    <row r="320" spans="1:10" x14ac:dyDescent="0.25">
      <c r="A320" s="20"/>
      <c r="B320" s="21"/>
      <c r="C320" s="22">
        <v>341</v>
      </c>
      <c r="D320" s="23"/>
      <c r="E320" s="24">
        <f t="shared" si="12"/>
        <v>68.591128802528473</v>
      </c>
      <c r="F320" s="25"/>
      <c r="G320" s="40">
        <v>26158</v>
      </c>
      <c r="H320" s="41">
        <v>59</v>
      </c>
      <c r="I320" s="85">
        <f t="shared" si="13"/>
        <v>6227.8999056741304</v>
      </c>
      <c r="J320" s="25">
        <f t="shared" si="14"/>
        <v>4576.3352415980189</v>
      </c>
    </row>
    <row r="321" spans="1:10" x14ac:dyDescent="0.25">
      <c r="A321" s="20"/>
      <c r="B321" s="21"/>
      <c r="C321" s="22">
        <v>342</v>
      </c>
      <c r="D321" s="23"/>
      <c r="E321" s="24">
        <f t="shared" si="12"/>
        <v>68.633243136509094</v>
      </c>
      <c r="F321" s="25"/>
      <c r="G321" s="40">
        <v>26158</v>
      </c>
      <c r="H321" s="41">
        <v>59</v>
      </c>
      <c r="I321" s="85">
        <f t="shared" si="13"/>
        <v>6224.1145809677946</v>
      </c>
      <c r="J321" s="25">
        <f t="shared" si="14"/>
        <v>4573.5271372164643</v>
      </c>
    </row>
    <row r="322" spans="1:10" x14ac:dyDescent="0.25">
      <c r="A322" s="20"/>
      <c r="B322" s="21"/>
      <c r="C322" s="22">
        <v>343</v>
      </c>
      <c r="D322" s="23"/>
      <c r="E322" s="24">
        <f t="shared" si="12"/>
        <v>68.675261543127775</v>
      </c>
      <c r="F322" s="25"/>
      <c r="G322" s="40">
        <v>26158</v>
      </c>
      <c r="H322" s="41">
        <v>59</v>
      </c>
      <c r="I322" s="85">
        <f t="shared" si="13"/>
        <v>6220.342505179613</v>
      </c>
      <c r="J322" s="25">
        <f t="shared" si="14"/>
        <v>4570.7288614092085</v>
      </c>
    </row>
    <row r="323" spans="1:10" x14ac:dyDescent="0.25">
      <c r="A323" s="20"/>
      <c r="B323" s="21"/>
      <c r="C323" s="22">
        <v>344</v>
      </c>
      <c r="D323" s="23"/>
      <c r="E323" s="24">
        <f t="shared" si="12"/>
        <v>68.717184580914719</v>
      </c>
      <c r="F323" s="25"/>
      <c r="G323" s="40">
        <v>26158</v>
      </c>
      <c r="H323" s="41">
        <v>59</v>
      </c>
      <c r="I323" s="85">
        <f t="shared" si="13"/>
        <v>6216.5835881599733</v>
      </c>
      <c r="J323" s="25">
        <f t="shared" si="14"/>
        <v>4567.9403472996828</v>
      </c>
    </row>
    <row r="324" spans="1:10" x14ac:dyDescent="0.25">
      <c r="A324" s="20"/>
      <c r="B324" s="21"/>
      <c r="C324" s="22">
        <v>345</v>
      </c>
      <c r="D324" s="23"/>
      <c r="E324" s="24">
        <f t="shared" si="12"/>
        <v>68.759012803536308</v>
      </c>
      <c r="F324" s="25"/>
      <c r="G324" s="40">
        <v>26158</v>
      </c>
      <c r="H324" s="41">
        <v>59</v>
      </c>
      <c r="I324" s="85">
        <f t="shared" si="13"/>
        <v>6212.8377406465343</v>
      </c>
      <c r="J324" s="25">
        <f t="shared" si="14"/>
        <v>4565.161528669536</v>
      </c>
    </row>
    <row r="325" spans="1:10" x14ac:dyDescent="0.25">
      <c r="A325" s="20"/>
      <c r="B325" s="21"/>
      <c r="C325" s="22">
        <v>346</v>
      </c>
      <c r="D325" s="23"/>
      <c r="E325" s="24">
        <f t="shared" si="12"/>
        <v>68.800746759851378</v>
      </c>
      <c r="F325" s="25"/>
      <c r="G325" s="40">
        <v>26158</v>
      </c>
      <c r="H325" s="41">
        <v>59</v>
      </c>
      <c r="I325" s="85">
        <f t="shared" si="13"/>
        <v>6209.1048742528801</v>
      </c>
      <c r="J325" s="25">
        <f t="shared" si="14"/>
        <v>4562.3923399502073</v>
      </c>
    </row>
    <row r="326" spans="1:10" x14ac:dyDescent="0.25">
      <c r="A326" s="20"/>
      <c r="B326" s="21"/>
      <c r="C326" s="22">
        <v>347</v>
      </c>
      <c r="D326" s="23"/>
      <c r="E326" s="24">
        <f t="shared" si="12"/>
        <v>68.842386993966727</v>
      </c>
      <c r="F326" s="25"/>
      <c r="G326" s="40">
        <v>26158</v>
      </c>
      <c r="H326" s="41">
        <v>59</v>
      </c>
      <c r="I326" s="85">
        <f t="shared" si="13"/>
        <v>6205.384901457337</v>
      </c>
      <c r="J326" s="25">
        <f t="shared" si="14"/>
        <v>4559.6327162146408</v>
      </c>
    </row>
    <row r="327" spans="1:10" x14ac:dyDescent="0.25">
      <c r="A327" s="20"/>
      <c r="B327" s="21"/>
      <c r="C327" s="22">
        <v>348</v>
      </c>
      <c r="D327" s="23"/>
      <c r="E327" s="24">
        <f t="shared" si="12"/>
        <v>68.883934045291838</v>
      </c>
      <c r="F327" s="25"/>
      <c r="G327" s="40">
        <v>26158</v>
      </c>
      <c r="H327" s="41">
        <v>59</v>
      </c>
      <c r="I327" s="85">
        <f t="shared" si="13"/>
        <v>6201.677735591973</v>
      </c>
      <c r="J327" s="25">
        <f t="shared" si="14"/>
        <v>4556.882593169119</v>
      </c>
    </row>
    <row r="328" spans="1:10" x14ac:dyDescent="0.25">
      <c r="A328" s="20"/>
      <c r="B328" s="21"/>
      <c r="C328" s="22">
        <v>349</v>
      </c>
      <c r="D328" s="23"/>
      <c r="E328" s="24">
        <f t="shared" si="12"/>
        <v>68.925388448592713</v>
      </c>
      <c r="F328" s="25"/>
      <c r="G328" s="40">
        <v>26158</v>
      </c>
      <c r="H328" s="41">
        <v>59</v>
      </c>
      <c r="I328" s="85">
        <f t="shared" si="13"/>
        <v>6197.983290831774</v>
      </c>
      <c r="J328" s="25">
        <f t="shared" si="14"/>
        <v>4554.1419071452328</v>
      </c>
    </row>
    <row r="329" spans="1:10" x14ac:dyDescent="0.25">
      <c r="A329" s="20"/>
      <c r="B329" s="21"/>
      <c r="C329" s="22">
        <v>350</v>
      </c>
      <c r="D329" s="23"/>
      <c r="E329" s="24">
        <f t="shared" si="12"/>
        <v>68.966750734045164</v>
      </c>
      <c r="F329" s="25"/>
      <c r="G329" s="40">
        <v>26158</v>
      </c>
      <c r="H329" s="41">
        <v>59</v>
      </c>
      <c r="I329" s="85">
        <f t="shared" si="13"/>
        <v>6194.3014821839752</v>
      </c>
      <c r="J329" s="25">
        <f t="shared" si="14"/>
        <v>4551.4105950919693</v>
      </c>
    </row>
    <row r="330" spans="1:10" x14ac:dyDescent="0.25">
      <c r="A330" s="20"/>
      <c r="B330" s="21"/>
      <c r="C330" s="22">
        <v>351</v>
      </c>
      <c r="D330" s="23"/>
      <c r="E330" s="24">
        <f t="shared" ref="E330:E393" si="15">11.22*LN(C330)+C330/108</f>
        <v>69.008021427287019</v>
      </c>
      <c r="F330" s="25"/>
      <c r="G330" s="40">
        <v>26158</v>
      </c>
      <c r="H330" s="41">
        <v>59</v>
      </c>
      <c r="I330" s="85">
        <f t="shared" ref="I330:I393" si="16">12*1.348*(1/E330*G330)+H330</f>
        <v>6190.6322254775741</v>
      </c>
      <c r="J330" s="25">
        <f t="shared" ref="J330:J393" si="17">12*(1/E330*G330)</f>
        <v>4548.6885945679333</v>
      </c>
    </row>
    <row r="331" spans="1:10" x14ac:dyDescent="0.25">
      <c r="A331" s="20"/>
      <c r="B331" s="21"/>
      <c r="C331" s="22">
        <v>352</v>
      </c>
      <c r="D331" s="23"/>
      <c r="E331" s="24">
        <f t="shared" si="15"/>
        <v>69.0492010494699</v>
      </c>
      <c r="F331" s="25"/>
      <c r="G331" s="40">
        <v>26158</v>
      </c>
      <c r="H331" s="41">
        <v>59</v>
      </c>
      <c r="I331" s="85">
        <f t="shared" si="16"/>
        <v>6186.9754373529931</v>
      </c>
      <c r="J331" s="25">
        <f t="shared" si="17"/>
        <v>4545.9758437336741</v>
      </c>
    </row>
    <row r="332" spans="1:10" x14ac:dyDescent="0.25">
      <c r="A332" s="20"/>
      <c r="B332" s="21"/>
      <c r="C332" s="22">
        <v>353</v>
      </c>
      <c r="D332" s="23"/>
      <c r="E332" s="24">
        <f t="shared" si="15"/>
        <v>69.090290117310104</v>
      </c>
      <c r="F332" s="25"/>
      <c r="G332" s="40">
        <v>26158</v>
      </c>
      <c r="H332" s="41">
        <v>59</v>
      </c>
      <c r="I332" s="85">
        <f t="shared" si="16"/>
        <v>6183.331035251902</v>
      </c>
      <c r="J332" s="25">
        <f t="shared" si="17"/>
        <v>4543.2722813441405</v>
      </c>
    </row>
    <row r="333" spans="1:10" x14ac:dyDescent="0.25">
      <c r="A333" s="20"/>
      <c r="B333" s="21"/>
      <c r="C333" s="22">
        <v>354</v>
      </c>
      <c r="D333" s="23"/>
      <c r="E333" s="24">
        <f t="shared" si="15"/>
        <v>69.131289143138716</v>
      </c>
      <c r="F333" s="25"/>
      <c r="G333" s="40">
        <v>26158</v>
      </c>
      <c r="H333" s="41">
        <v>59</v>
      </c>
      <c r="I333" s="85">
        <f t="shared" si="16"/>
        <v>6179.6989374072145</v>
      </c>
      <c r="J333" s="25">
        <f t="shared" si="17"/>
        <v>4540.5778467412565</v>
      </c>
    </row>
    <row r="334" spans="1:10" x14ac:dyDescent="0.25">
      <c r="A334" s="20"/>
      <c r="B334" s="21"/>
      <c r="C334" s="22">
        <v>355</v>
      </c>
      <c r="D334" s="23"/>
      <c r="E334" s="24">
        <f t="shared" si="15"/>
        <v>69.172198634951215</v>
      </c>
      <c r="F334" s="25"/>
      <c r="G334" s="40">
        <v>26158</v>
      </c>
      <c r="H334" s="41">
        <v>59</v>
      </c>
      <c r="I334" s="85">
        <f t="shared" si="16"/>
        <v>6176.0790628332106</v>
      </c>
      <c r="J334" s="25">
        <f t="shared" si="17"/>
        <v>4537.8924798465941</v>
      </c>
    </row>
    <row r="335" spans="1:10" x14ac:dyDescent="0.25">
      <c r="A335" s="20"/>
      <c r="B335" s="21"/>
      <c r="C335" s="22">
        <v>356</v>
      </c>
      <c r="D335" s="23"/>
      <c r="E335" s="24">
        <f t="shared" si="15"/>
        <v>69.21301909645608</v>
      </c>
      <c r="F335" s="25"/>
      <c r="G335" s="40">
        <v>26158</v>
      </c>
      <c r="H335" s="41">
        <v>59</v>
      </c>
      <c r="I335" s="85">
        <f t="shared" si="16"/>
        <v>6172.4713313158409</v>
      </c>
      <c r="J335" s="25">
        <f t="shared" si="17"/>
        <v>4535.2161211541843</v>
      </c>
    </row>
    <row r="336" spans="1:10" x14ac:dyDescent="0.25">
      <c r="A336" s="20"/>
      <c r="B336" s="21"/>
      <c r="C336" s="22">
        <v>357</v>
      </c>
      <c r="D336" s="23"/>
      <c r="E336" s="24">
        <f t="shared" si="15"/>
        <v>69.253751027123101</v>
      </c>
      <c r="F336" s="25"/>
      <c r="G336" s="40">
        <v>26158</v>
      </c>
      <c r="H336" s="41">
        <v>59</v>
      </c>
      <c r="I336" s="85">
        <f t="shared" si="16"/>
        <v>6168.8756634031452</v>
      </c>
      <c r="J336" s="25">
        <f t="shared" si="17"/>
        <v>4532.5487117234006</v>
      </c>
    </row>
    <row r="337" spans="1:10" x14ac:dyDescent="0.25">
      <c r="A337" s="20"/>
      <c r="B337" s="21"/>
      <c r="C337" s="22">
        <v>358</v>
      </c>
      <c r="D337" s="23"/>
      <c r="E337" s="24">
        <f t="shared" si="15"/>
        <v>69.294394922230666</v>
      </c>
      <c r="F337" s="25"/>
      <c r="G337" s="40">
        <v>26158</v>
      </c>
      <c r="H337" s="41">
        <v>59</v>
      </c>
      <c r="I337" s="85">
        <f t="shared" si="16"/>
        <v>6165.2919803958503</v>
      </c>
      <c r="J337" s="25">
        <f t="shared" si="17"/>
        <v>4529.8901931719956</v>
      </c>
    </row>
    <row r="338" spans="1:10" x14ac:dyDescent="0.25">
      <c r="A338" s="20"/>
      <c r="B338" s="21"/>
      <c r="C338" s="22">
        <v>359</v>
      </c>
      <c r="D338" s="23"/>
      <c r="E338" s="24">
        <f t="shared" si="15"/>
        <v>69.334951272912562</v>
      </c>
      <c r="F338" s="25"/>
      <c r="G338" s="40">
        <v>26158</v>
      </c>
      <c r="H338" s="41">
        <v>59</v>
      </c>
      <c r="I338" s="85">
        <f t="shared" si="16"/>
        <v>6161.7202043380839</v>
      </c>
      <c r="J338" s="25">
        <f t="shared" si="17"/>
        <v>4527.2405076692012</v>
      </c>
    </row>
    <row r="339" spans="1:10" x14ac:dyDescent="0.25">
      <c r="A339" s="20"/>
      <c r="B339" s="21"/>
      <c r="C339" s="22">
        <v>360</v>
      </c>
      <c r="D339" s="23"/>
      <c r="E339" s="24">
        <f t="shared" si="15"/>
        <v>69.375420566204085</v>
      </c>
      <c r="F339" s="25"/>
      <c r="G339" s="40">
        <v>26158</v>
      </c>
      <c r="H339" s="41">
        <v>59</v>
      </c>
      <c r="I339" s="85">
        <f t="shared" si="16"/>
        <v>6158.1602580082481</v>
      </c>
      <c r="J339" s="25">
        <f t="shared" si="17"/>
        <v>4524.5995979289673</v>
      </c>
    </row>
    <row r="340" spans="1:10" x14ac:dyDescent="0.25">
      <c r="A340" s="20"/>
      <c r="B340" s="21"/>
      <c r="C340" s="22">
        <v>361</v>
      </c>
      <c r="D340" s="23"/>
      <c r="E340" s="24">
        <f t="shared" si="15"/>
        <v>69.41580328508752</v>
      </c>
      <c r="F340" s="25"/>
      <c r="G340" s="40">
        <v>26158</v>
      </c>
      <c r="H340" s="41">
        <v>59</v>
      </c>
      <c r="I340" s="85">
        <f t="shared" si="16"/>
        <v>6154.6120649100194</v>
      </c>
      <c r="J340" s="25">
        <f t="shared" si="17"/>
        <v>4521.9674072032776</v>
      </c>
    </row>
    <row r="341" spans="1:10" x14ac:dyDescent="0.25">
      <c r="A341" s="20"/>
      <c r="B341" s="21"/>
      <c r="C341" s="22">
        <v>362</v>
      </c>
      <c r="D341" s="23"/>
      <c r="E341" s="24">
        <f t="shared" si="15"/>
        <v>69.456099908537013</v>
      </c>
      <c r="F341" s="25"/>
      <c r="G341" s="40">
        <v>26158</v>
      </c>
      <c r="H341" s="41">
        <v>59</v>
      </c>
      <c r="I341" s="85">
        <f t="shared" si="16"/>
        <v>6151.0755492634844</v>
      </c>
      <c r="J341" s="25">
        <f t="shared" si="17"/>
        <v>4519.3438792755815</v>
      </c>
    </row>
    <row r="342" spans="1:10" x14ac:dyDescent="0.25">
      <c r="A342" s="20"/>
      <c r="B342" s="21"/>
      <c r="C342" s="22">
        <v>363</v>
      </c>
      <c r="D342" s="23"/>
      <c r="E342" s="24">
        <f t="shared" si="15"/>
        <v>69.496310911562745</v>
      </c>
      <c r="F342" s="25"/>
      <c r="G342" s="40">
        <v>26158</v>
      </c>
      <c r="H342" s="41">
        <v>59</v>
      </c>
      <c r="I342" s="85">
        <f t="shared" si="16"/>
        <v>6147.5506359964165</v>
      </c>
      <c r="J342" s="25">
        <f t="shared" si="17"/>
        <v>4516.7289584543141</v>
      </c>
    </row>
    <row r="343" spans="1:10" x14ac:dyDescent="0.25">
      <c r="A343" s="20"/>
      <c r="B343" s="21"/>
      <c r="C343" s="22">
        <v>364</v>
      </c>
      <c r="D343" s="23"/>
      <c r="E343" s="24">
        <f t="shared" si="15"/>
        <v>69.536436765254592</v>
      </c>
      <c r="F343" s="25"/>
      <c r="G343" s="40">
        <v>26158</v>
      </c>
      <c r="H343" s="41">
        <v>59</v>
      </c>
      <c r="I343" s="85">
        <f t="shared" si="16"/>
        <v>6144.0372507356769</v>
      </c>
      <c r="J343" s="25">
        <f t="shared" si="17"/>
        <v>4514.1225895665257</v>
      </c>
    </row>
    <row r="344" spans="1:10" x14ac:dyDescent="0.25">
      <c r="A344" s="20"/>
      <c r="B344" s="21"/>
      <c r="C344" s="22">
        <v>365</v>
      </c>
      <c r="D344" s="23"/>
      <c r="E344" s="24">
        <f t="shared" si="15"/>
        <v>69.576477936825185</v>
      </c>
      <c r="F344" s="25"/>
      <c r="G344" s="40">
        <v>26158</v>
      </c>
      <c r="H344" s="41">
        <v>59</v>
      </c>
      <c r="I344" s="85">
        <f t="shared" si="16"/>
        <v>6140.5353197987388</v>
      </c>
      <c r="J344" s="25">
        <f t="shared" si="17"/>
        <v>4511.5247179515864</v>
      </c>
    </row>
    <row r="345" spans="1:10" x14ac:dyDescent="0.25">
      <c r="A345" s="20"/>
      <c r="B345" s="21"/>
      <c r="C345" s="22">
        <v>366</v>
      </c>
      <c r="D345" s="23"/>
      <c r="E345" s="24">
        <f t="shared" si="15"/>
        <v>69.616434889652211</v>
      </c>
      <c r="F345" s="25"/>
      <c r="G345" s="40">
        <v>26158</v>
      </c>
      <c r="H345" s="41">
        <v>59</v>
      </c>
      <c r="I345" s="85">
        <f t="shared" si="16"/>
        <v>6137.0447701853573</v>
      </c>
      <c r="J345" s="25">
        <f t="shared" si="17"/>
        <v>4508.935289455012</v>
      </c>
    </row>
    <row r="346" spans="1:10" x14ac:dyDescent="0.25">
      <c r="A346" s="20"/>
      <c r="B346" s="21"/>
      <c r="C346" s="22">
        <v>367</v>
      </c>
      <c r="D346" s="23"/>
      <c r="E346" s="24">
        <f t="shared" si="15"/>
        <v>69.65630808332044</v>
      </c>
      <c r="F346" s="25"/>
      <c r="G346" s="40">
        <v>26158</v>
      </c>
      <c r="H346" s="41">
        <v>59</v>
      </c>
      <c r="I346" s="85">
        <f t="shared" si="16"/>
        <v>6133.5655295693332</v>
      </c>
      <c r="J346" s="25">
        <f t="shared" si="17"/>
        <v>4506.3542504223533</v>
      </c>
    </row>
    <row r="347" spans="1:10" x14ac:dyDescent="0.25">
      <c r="A347" s="20"/>
      <c r="B347" s="21"/>
      <c r="C347" s="22">
        <v>368</v>
      </c>
      <c r="D347" s="23"/>
      <c r="E347" s="24">
        <f t="shared" si="15"/>
        <v>69.696097973662816</v>
      </c>
      <c r="F347" s="25"/>
      <c r="G347" s="40">
        <v>26158</v>
      </c>
      <c r="H347" s="41">
        <v>59</v>
      </c>
      <c r="I347" s="85">
        <f t="shared" si="16"/>
        <v>6130.097526290434</v>
      </c>
      <c r="J347" s="25">
        <f t="shared" si="17"/>
        <v>4503.7815476932001</v>
      </c>
    </row>
    <row r="348" spans="1:10" x14ac:dyDescent="0.25">
      <c r="A348" s="20"/>
      <c r="B348" s="21"/>
      <c r="C348" s="22">
        <v>369</v>
      </c>
      <c r="D348" s="23"/>
      <c r="E348" s="24">
        <f t="shared" si="15"/>
        <v>69.735805012801393</v>
      </c>
      <c r="F348" s="25"/>
      <c r="G348" s="40">
        <v>26158</v>
      </c>
      <c r="H348" s="41">
        <v>59</v>
      </c>
      <c r="I348" s="85">
        <f t="shared" si="16"/>
        <v>6126.6406893463954</v>
      </c>
      <c r="J348" s="25">
        <f t="shared" si="17"/>
        <v>4501.2171285952481</v>
      </c>
    </row>
    <row r="349" spans="1:10" x14ac:dyDescent="0.25">
      <c r="A349" s="20"/>
      <c r="B349" s="21"/>
      <c r="C349" s="22">
        <v>370</v>
      </c>
      <c r="D349" s="23"/>
      <c r="E349" s="24">
        <f t="shared" si="15"/>
        <v>69.775429649187316</v>
      </c>
      <c r="F349" s="25"/>
      <c r="G349" s="40">
        <v>26158</v>
      </c>
      <c r="H349" s="41">
        <v>59</v>
      </c>
      <c r="I349" s="85">
        <f t="shared" si="16"/>
        <v>6123.1949483850776</v>
      </c>
      <c r="J349" s="25">
        <f t="shared" si="17"/>
        <v>4498.6609409384837</v>
      </c>
    </row>
    <row r="350" spans="1:10" x14ac:dyDescent="0.25">
      <c r="A350" s="20"/>
      <c r="B350" s="21"/>
      <c r="C350" s="22">
        <v>371</v>
      </c>
      <c r="D350" s="23"/>
      <c r="E350" s="24">
        <f t="shared" si="15"/>
        <v>69.814972327640618</v>
      </c>
      <c r="F350" s="25"/>
      <c r="G350" s="40">
        <v>26158</v>
      </c>
      <c r="H350" s="41">
        <v>59</v>
      </c>
      <c r="I350" s="85">
        <f t="shared" si="16"/>
        <v>6119.7602336967038</v>
      </c>
      <c r="J350" s="25">
        <f t="shared" si="17"/>
        <v>4496.1129330094236</v>
      </c>
    </row>
    <row r="351" spans="1:10" x14ac:dyDescent="0.25">
      <c r="A351" s="20"/>
      <c r="B351" s="21"/>
      <c r="C351" s="22">
        <v>372</v>
      </c>
      <c r="D351" s="23"/>
      <c r="E351" s="24">
        <f t="shared" si="15"/>
        <v>69.854433489389152</v>
      </c>
      <c r="F351" s="25"/>
      <c r="G351" s="40">
        <v>26158</v>
      </c>
      <c r="H351" s="41">
        <v>59</v>
      </c>
      <c r="I351" s="85">
        <f t="shared" si="16"/>
        <v>6116.3364762062456</v>
      </c>
      <c r="J351" s="25">
        <f t="shared" si="17"/>
        <v>4493.5730535654639</v>
      </c>
    </row>
    <row r="352" spans="1:10" x14ac:dyDescent="0.25">
      <c r="A352" s="20"/>
      <c r="B352" s="21"/>
      <c r="C352" s="22">
        <v>373</v>
      </c>
      <c r="D352" s="23"/>
      <c r="E352" s="24">
        <f t="shared" si="15"/>
        <v>69.893813572107334</v>
      </c>
      <c r="F352" s="25"/>
      <c r="G352" s="40">
        <v>26158</v>
      </c>
      <c r="H352" s="41">
        <v>59</v>
      </c>
      <c r="I352" s="85">
        <f t="shared" si="16"/>
        <v>6112.9236074658847</v>
      </c>
      <c r="J352" s="25">
        <f t="shared" si="17"/>
        <v>4491.0412518292906</v>
      </c>
    </row>
    <row r="353" spans="1:10" x14ac:dyDescent="0.25">
      <c r="A353" s="20"/>
      <c r="B353" s="21"/>
      <c r="C353" s="22">
        <v>374</v>
      </c>
      <c r="D353" s="23"/>
      <c r="E353" s="24">
        <f t="shared" si="15"/>
        <v>69.933113009954013</v>
      </c>
      <c r="F353" s="25"/>
      <c r="G353" s="40">
        <v>26158</v>
      </c>
      <c r="H353" s="41">
        <v>59</v>
      </c>
      <c r="I353" s="85">
        <f t="shared" si="16"/>
        <v>6109.5215596476173</v>
      </c>
      <c r="J353" s="25">
        <f t="shared" si="17"/>
        <v>4488.5174774833959</v>
      </c>
    </row>
    <row r="354" spans="1:10" x14ac:dyDescent="0.25">
      <c r="A354" s="20"/>
      <c r="B354" s="21"/>
      <c r="C354" s="22">
        <v>375</v>
      </c>
      <c r="D354" s="23"/>
      <c r="E354" s="24">
        <f t="shared" si="15"/>
        <v>69.972332233610246</v>
      </c>
      <c r="F354" s="25"/>
      <c r="G354" s="40">
        <v>26158</v>
      </c>
      <c r="H354" s="41">
        <v>59</v>
      </c>
      <c r="I354" s="85">
        <f t="shared" si="16"/>
        <v>6106.1302655359323</v>
      </c>
      <c r="J354" s="25">
        <f t="shared" si="17"/>
        <v>4486.0016806646381</v>
      </c>
    </row>
    <row r="355" spans="1:10" x14ac:dyDescent="0.25">
      <c r="A355" s="20"/>
      <c r="B355" s="21"/>
      <c r="C355" s="22">
        <v>376</v>
      </c>
      <c r="D355" s="23"/>
      <c r="E355" s="24">
        <f t="shared" si="15"/>
        <v>70.011471670316098</v>
      </c>
      <c r="F355" s="25"/>
      <c r="G355" s="40">
        <v>26158</v>
      </c>
      <c r="H355" s="41">
        <v>59</v>
      </c>
      <c r="I355" s="85">
        <f t="shared" si="16"/>
        <v>6102.7496585206354</v>
      </c>
      <c r="J355" s="25">
        <f t="shared" si="17"/>
        <v>4483.4938119589278</v>
      </c>
    </row>
    <row r="356" spans="1:10" x14ac:dyDescent="0.25">
      <c r="A356" s="20"/>
      <c r="B356" s="21"/>
      <c r="C356" s="22">
        <v>377</v>
      </c>
      <c r="D356" s="23"/>
      <c r="E356" s="24">
        <f t="shared" si="15"/>
        <v>70.050531743907428</v>
      </c>
      <c r="F356" s="25"/>
      <c r="G356" s="40">
        <v>26158</v>
      </c>
      <c r="H356" s="41">
        <v>59</v>
      </c>
      <c r="I356" s="85">
        <f t="shared" si="16"/>
        <v>6099.3796725897309</v>
      </c>
      <c r="J356" s="25">
        <f t="shared" si="17"/>
        <v>4480.9938223959416</v>
      </c>
    </row>
    <row r="357" spans="1:10" x14ac:dyDescent="0.25">
      <c r="A357" s="20"/>
      <c r="B357" s="21"/>
      <c r="C357" s="22">
        <v>378</v>
      </c>
      <c r="D357" s="23"/>
      <c r="E357" s="24">
        <f t="shared" si="15"/>
        <v>70.089512874851778</v>
      </c>
      <c r="F357" s="25"/>
      <c r="G357" s="40">
        <v>26158</v>
      </c>
      <c r="H357" s="41">
        <v>59</v>
      </c>
      <c r="I357" s="85">
        <f t="shared" si="16"/>
        <v>6096.0202423224482</v>
      </c>
      <c r="J357" s="25">
        <f t="shared" si="17"/>
        <v>4478.5016634439526</v>
      </c>
    </row>
    <row r="358" spans="1:10" x14ac:dyDescent="0.25">
      <c r="A358" s="20"/>
      <c r="B358" s="21"/>
      <c r="C358" s="22">
        <v>379</v>
      </c>
      <c r="D358" s="23"/>
      <c r="E358" s="24">
        <f t="shared" si="15"/>
        <v>70.128415480284076</v>
      </c>
      <c r="F358" s="25"/>
      <c r="G358" s="40">
        <v>26158</v>
      </c>
      <c r="H358" s="41">
        <v>59</v>
      </c>
      <c r="I358" s="85">
        <f t="shared" si="16"/>
        <v>6092.671302882346</v>
      </c>
      <c r="J358" s="25">
        <f t="shared" si="17"/>
        <v>4476.0172870047072</v>
      </c>
    </row>
    <row r="359" spans="1:10" x14ac:dyDescent="0.25">
      <c r="A359" s="20"/>
      <c r="B359" s="21"/>
      <c r="C359" s="22">
        <v>380</v>
      </c>
      <c r="D359" s="23"/>
      <c r="E359" s="24">
        <f t="shared" si="15"/>
        <v>70.167239974041763</v>
      </c>
      <c r="F359" s="25"/>
      <c r="G359" s="40">
        <v>26158</v>
      </c>
      <c r="H359" s="41">
        <v>59</v>
      </c>
      <c r="I359" s="85">
        <f t="shared" si="16"/>
        <v>6089.3327900105069</v>
      </c>
      <c r="J359" s="25">
        <f t="shared" si="17"/>
        <v>4473.5406454083877</v>
      </c>
    </row>
    <row r="360" spans="1:10" x14ac:dyDescent="0.25">
      <c r="A360" s="20"/>
      <c r="B360" s="21"/>
      <c r="C360" s="22">
        <v>381</v>
      </c>
      <c r="D360" s="23"/>
      <c r="E360" s="24">
        <f t="shared" si="15"/>
        <v>70.205986766699368</v>
      </c>
      <c r="F360" s="25"/>
      <c r="G360" s="40">
        <v>26158</v>
      </c>
      <c r="H360" s="41">
        <v>59</v>
      </c>
      <c r="I360" s="85">
        <f t="shared" si="16"/>
        <v>6086.004640018863</v>
      </c>
      <c r="J360" s="25">
        <f t="shared" si="17"/>
        <v>4471.0716914086515</v>
      </c>
    </row>
    <row r="361" spans="1:10" x14ac:dyDescent="0.25">
      <c r="A361" s="20"/>
      <c r="B361" s="21"/>
      <c r="C361" s="22">
        <v>382</v>
      </c>
      <c r="D361" s="23"/>
      <c r="E361" s="24">
        <f t="shared" si="15"/>
        <v>70.244656265602814</v>
      </c>
      <c r="F361" s="25"/>
      <c r="G361" s="40">
        <v>26158</v>
      </c>
      <c r="H361" s="41">
        <v>59</v>
      </c>
      <c r="I361" s="85">
        <f t="shared" si="16"/>
        <v>6082.68678978358</v>
      </c>
      <c r="J361" s="25">
        <f t="shared" si="17"/>
        <v>4468.6103781777292</v>
      </c>
    </row>
    <row r="362" spans="1:10" x14ac:dyDescent="0.25">
      <c r="A362" s="20"/>
      <c r="B362" s="21"/>
      <c r="C362" s="22">
        <v>383</v>
      </c>
      <c r="D362" s="23"/>
      <c r="E362" s="24">
        <f t="shared" si="15"/>
        <v>70.283248874903137</v>
      </c>
      <c r="F362" s="25"/>
      <c r="G362" s="40">
        <v>26158</v>
      </c>
      <c r="H362" s="41">
        <v>59</v>
      </c>
      <c r="I362" s="85">
        <f t="shared" si="16"/>
        <v>6079.379176738551</v>
      </c>
      <c r="J362" s="25">
        <f t="shared" si="17"/>
        <v>4466.156659301595</v>
      </c>
    </row>
    <row r="363" spans="1:10" x14ac:dyDescent="0.25">
      <c r="A363" s="20"/>
      <c r="B363" s="21"/>
      <c r="C363" s="22">
        <v>384</v>
      </c>
      <c r="D363" s="23"/>
      <c r="E363" s="24">
        <f t="shared" si="15"/>
        <v>70.321764995589859</v>
      </c>
      <c r="F363" s="25"/>
      <c r="G363" s="40">
        <v>26158</v>
      </c>
      <c r="H363" s="41">
        <v>59</v>
      </c>
      <c r="I363" s="85">
        <f t="shared" si="16"/>
        <v>6076.0817388689866</v>
      </c>
      <c r="J363" s="25">
        <f t="shared" si="17"/>
        <v>4463.7104887752121</v>
      </c>
    </row>
    <row r="364" spans="1:10" x14ac:dyDescent="0.25">
      <c r="A364" s="20"/>
      <c r="B364" s="21"/>
      <c r="C364" s="22">
        <v>385</v>
      </c>
      <c r="D364" s="23"/>
      <c r="E364" s="24">
        <f t="shared" si="15"/>
        <v>70.360205025523754</v>
      </c>
      <c r="F364" s="25"/>
      <c r="G364" s="40">
        <v>26158</v>
      </c>
      <c r="H364" s="41">
        <v>59</v>
      </c>
      <c r="I364" s="85">
        <f t="shared" si="16"/>
        <v>6072.7944147050948</v>
      </c>
      <c r="J364" s="25">
        <f t="shared" si="17"/>
        <v>4461.2718209978439</v>
      </c>
    </row>
    <row r="365" spans="1:10" x14ac:dyDescent="0.25">
      <c r="A365" s="20"/>
      <c r="B365" s="21"/>
      <c r="C365" s="22">
        <v>386</v>
      </c>
      <c r="D365" s="23"/>
      <c r="E365" s="24">
        <f t="shared" si="15"/>
        <v>70.398569359469491</v>
      </c>
      <c r="F365" s="25"/>
      <c r="G365" s="40">
        <v>26158</v>
      </c>
      <c r="H365" s="41">
        <v>59</v>
      </c>
      <c r="I365" s="85">
        <f t="shared" si="16"/>
        <v>6069.5171433158321</v>
      </c>
      <c r="J365" s="25">
        <f t="shared" si="17"/>
        <v>4458.8406107684204</v>
      </c>
    </row>
    <row r="366" spans="1:10" x14ac:dyDescent="0.25">
      <c r="A366" s="20"/>
      <c r="B366" s="21"/>
      <c r="C366" s="22">
        <v>387</v>
      </c>
      <c r="D366" s="23"/>
      <c r="E366" s="24">
        <f t="shared" si="15"/>
        <v>70.43685838912748</v>
      </c>
      <c r="F366" s="25"/>
      <c r="G366" s="40">
        <v>26158</v>
      </c>
      <c r="H366" s="41">
        <v>59</v>
      </c>
      <c r="I366" s="85">
        <f t="shared" si="16"/>
        <v>6066.2498643027784</v>
      </c>
      <c r="J366" s="25">
        <f t="shared" si="17"/>
        <v>4456.4168132809928</v>
      </c>
    </row>
    <row r="367" spans="1:10" x14ac:dyDescent="0.25">
      <c r="A367" s="20"/>
      <c r="B367" s="21"/>
      <c r="C367" s="22">
        <v>388</v>
      </c>
      <c r="D367" s="23"/>
      <c r="E367" s="24">
        <f t="shared" si="15"/>
        <v>70.475072503165734</v>
      </c>
      <c r="F367" s="25"/>
      <c r="G367" s="40">
        <v>26158</v>
      </c>
      <c r="H367" s="41">
        <v>59</v>
      </c>
      <c r="I367" s="85">
        <f t="shared" si="16"/>
        <v>6062.9925177940468</v>
      </c>
      <c r="J367" s="25">
        <f t="shared" si="17"/>
        <v>4454.0003841202124</v>
      </c>
    </row>
    <row r="368" spans="1:10" x14ac:dyDescent="0.25">
      <c r="A368" s="20"/>
      <c r="B368" s="21"/>
      <c r="C368" s="22">
        <v>389</v>
      </c>
      <c r="D368" s="23"/>
      <c r="E368" s="24">
        <f t="shared" si="15"/>
        <v>70.513212087250821</v>
      </c>
      <c r="F368" s="25"/>
      <c r="G368" s="40">
        <v>26158</v>
      </c>
      <c r="H368" s="41">
        <v>59</v>
      </c>
      <c r="I368" s="85">
        <f t="shared" si="16"/>
        <v>6059.7450444383403</v>
      </c>
      <c r="J368" s="25">
        <f t="shared" si="17"/>
        <v>4451.5912792569288</v>
      </c>
    </row>
    <row r="369" spans="1:10" x14ac:dyDescent="0.25">
      <c r="A369" s="20"/>
      <c r="B369" s="21"/>
      <c r="C369" s="22">
        <v>390</v>
      </c>
      <c r="D369" s="23"/>
      <c r="E369" s="24">
        <f t="shared" si="15"/>
        <v>70.551277524078941</v>
      </c>
      <c r="F369" s="25"/>
      <c r="G369" s="40">
        <v>26158</v>
      </c>
      <c r="H369" s="41">
        <v>59</v>
      </c>
      <c r="I369" s="85">
        <f t="shared" si="16"/>
        <v>6056.5073853990298</v>
      </c>
      <c r="J369" s="25">
        <f t="shared" si="17"/>
        <v>4449.1894550437901</v>
      </c>
    </row>
    <row r="370" spans="1:10" x14ac:dyDescent="0.25">
      <c r="A370" s="20"/>
      <c r="B370" s="21"/>
      <c r="C370" s="22">
        <v>391</v>
      </c>
      <c r="D370" s="23"/>
      <c r="E370" s="24">
        <f t="shared" si="15"/>
        <v>70.589269193406182</v>
      </c>
      <c r="F370" s="25"/>
      <c r="G370" s="40">
        <v>26158</v>
      </c>
      <c r="H370" s="41">
        <v>59</v>
      </c>
      <c r="I370" s="85">
        <f t="shared" si="16"/>
        <v>6053.2794823483628</v>
      </c>
      <c r="J370" s="25">
        <f t="shared" si="17"/>
        <v>4446.7948682109509</v>
      </c>
    </row>
    <row r="371" spans="1:10" x14ac:dyDescent="0.25">
      <c r="A371" s="20"/>
      <c r="B371" s="21"/>
      <c r="C371" s="22">
        <v>392</v>
      </c>
      <c r="D371" s="23"/>
      <c r="E371" s="24">
        <f t="shared" si="15"/>
        <v>70.627187472078617</v>
      </c>
      <c r="F371" s="25"/>
      <c r="G371" s="40">
        <v>26158</v>
      </c>
      <c r="H371" s="41">
        <v>59</v>
      </c>
      <c r="I371" s="85">
        <f t="shared" si="16"/>
        <v>6050.0612774617257</v>
      </c>
      <c r="J371" s="25">
        <f t="shared" si="17"/>
        <v>4444.4074758618135</v>
      </c>
    </row>
    <row r="372" spans="1:10" x14ac:dyDescent="0.25">
      <c r="A372" s="20"/>
      <c r="B372" s="21"/>
      <c r="C372" s="22">
        <v>393</v>
      </c>
      <c r="D372" s="23"/>
      <c r="E372" s="24">
        <f t="shared" si="15"/>
        <v>70.665032734061995</v>
      </c>
      <c r="F372" s="25"/>
      <c r="G372" s="40">
        <v>26158</v>
      </c>
      <c r="H372" s="41">
        <v>59</v>
      </c>
      <c r="I372" s="85">
        <f t="shared" si="16"/>
        <v>6046.8527134119877</v>
      </c>
      <c r="J372" s="25">
        <f t="shared" si="17"/>
        <v>4442.0272354688332</v>
      </c>
    </row>
    <row r="373" spans="1:10" x14ac:dyDescent="0.25">
      <c r="A373" s="20"/>
      <c r="B373" s="21"/>
      <c r="C373" s="22">
        <v>394</v>
      </c>
      <c r="D373" s="23"/>
      <c r="E373" s="24">
        <f t="shared" si="15"/>
        <v>70.702805350470967</v>
      </c>
      <c r="F373" s="25"/>
      <c r="G373" s="40">
        <v>26158</v>
      </c>
      <c r="H373" s="41">
        <v>59</v>
      </c>
      <c r="I373" s="85">
        <f t="shared" si="16"/>
        <v>6043.6537333639408</v>
      </c>
      <c r="J373" s="25">
        <f t="shared" si="17"/>
        <v>4439.6541048693916</v>
      </c>
    </row>
    <row r="374" spans="1:10" x14ac:dyDescent="0.25">
      <c r="A374" s="20"/>
      <c r="B374" s="21"/>
      <c r="C374" s="22">
        <v>395</v>
      </c>
      <c r="D374" s="23"/>
      <c r="E374" s="24">
        <f t="shared" si="15"/>
        <v>70.740505689597995</v>
      </c>
      <c r="F374" s="25"/>
      <c r="G374" s="40">
        <v>26158</v>
      </c>
      <c r="H374" s="41">
        <v>59</v>
      </c>
      <c r="I374" s="85">
        <f t="shared" si="16"/>
        <v>6040.4642809687921</v>
      </c>
      <c r="J374" s="25">
        <f t="shared" si="17"/>
        <v>4437.2880422617145</v>
      </c>
    </row>
    <row r="375" spans="1:10" x14ac:dyDescent="0.25">
      <c r="A375" s="20"/>
      <c r="B375" s="21"/>
      <c r="C375" s="22">
        <v>396</v>
      </c>
      <c r="D375" s="23"/>
      <c r="E375" s="24">
        <f t="shared" si="15"/>
        <v>70.778134116941942</v>
      </c>
      <c r="F375" s="25"/>
      <c r="G375" s="40">
        <v>26158</v>
      </c>
      <c r="H375" s="41">
        <v>59</v>
      </c>
      <c r="I375" s="85">
        <f t="shared" si="16"/>
        <v>6037.2843003587504</v>
      </c>
      <c r="J375" s="25">
        <f t="shared" si="17"/>
        <v>4434.9290062008531</v>
      </c>
    </row>
    <row r="376" spans="1:10" x14ac:dyDescent="0.25">
      <c r="A376" s="20"/>
      <c r="B376" s="21"/>
      <c r="C376" s="22">
        <v>397</v>
      </c>
      <c r="D376" s="23"/>
      <c r="E376" s="24">
        <f t="shared" si="15"/>
        <v>70.81569099523621</v>
      </c>
      <c r="F376" s="25"/>
      <c r="G376" s="40">
        <v>26158</v>
      </c>
      <c r="H376" s="41">
        <v>59</v>
      </c>
      <c r="I376" s="85">
        <f t="shared" si="16"/>
        <v>6034.1137361416722</v>
      </c>
      <c r="J376" s="25">
        <f t="shared" si="17"/>
        <v>4432.5769555947118</v>
      </c>
    </row>
    <row r="377" spans="1:10" x14ac:dyDescent="0.25">
      <c r="A377" s="20"/>
      <c r="B377" s="21"/>
      <c r="C377" s="22">
        <v>398</v>
      </c>
      <c r="D377" s="23"/>
      <c r="E377" s="24">
        <f t="shared" si="15"/>
        <v>70.85317668447658</v>
      </c>
      <c r="F377" s="25"/>
      <c r="G377" s="40">
        <v>26158</v>
      </c>
      <c r="H377" s="41">
        <v>59</v>
      </c>
      <c r="I377" s="85">
        <f t="shared" si="16"/>
        <v>6030.9525333957981</v>
      </c>
      <c r="J377" s="25">
        <f t="shared" si="17"/>
        <v>4430.231849700147</v>
      </c>
    </row>
    <row r="378" spans="1:10" x14ac:dyDescent="0.25">
      <c r="A378" s="20"/>
      <c r="B378" s="21"/>
      <c r="C378" s="22">
        <v>399</v>
      </c>
      <c r="D378" s="23"/>
      <c r="E378" s="24">
        <f t="shared" si="15"/>
        <v>70.890591541948723</v>
      </c>
      <c r="F378" s="25"/>
      <c r="G378" s="40">
        <v>26158</v>
      </c>
      <c r="H378" s="41">
        <v>59</v>
      </c>
      <c r="I378" s="85">
        <f t="shared" si="16"/>
        <v>6027.8006376645417</v>
      </c>
      <c r="J378" s="25">
        <f t="shared" si="17"/>
        <v>4427.8936481190958</v>
      </c>
    </row>
    <row r="379" spans="1:10" x14ac:dyDescent="0.25">
      <c r="A379" s="20"/>
      <c r="B379" s="21"/>
      <c r="C379" s="22">
        <v>400</v>
      </c>
      <c r="D379" s="23"/>
      <c r="E379" s="24">
        <f t="shared" si="15"/>
        <v>70.927935922255273</v>
      </c>
      <c r="F379" s="25"/>
      <c r="G379" s="40">
        <v>26158</v>
      </c>
      <c r="H379" s="41">
        <v>59</v>
      </c>
      <c r="I379" s="85">
        <f t="shared" si="16"/>
        <v>6024.6579949513625</v>
      </c>
      <c r="J379" s="25">
        <f t="shared" si="17"/>
        <v>4425.5623107947786</v>
      </c>
    </row>
    <row r="380" spans="1:10" x14ac:dyDescent="0.25">
      <c r="A380" s="20"/>
      <c r="B380" s="21"/>
      <c r="C380" s="22">
        <v>401</v>
      </c>
      <c r="D380" s="23"/>
      <c r="E380" s="24">
        <f t="shared" si="15"/>
        <v>70.965210177342669</v>
      </c>
      <c r="F380" s="25"/>
      <c r="G380" s="40">
        <v>26158</v>
      </c>
      <c r="H380" s="41">
        <v>59</v>
      </c>
      <c r="I380" s="85">
        <f t="shared" si="16"/>
        <v>6021.5245517147068</v>
      </c>
      <c r="J380" s="25">
        <f t="shared" si="17"/>
        <v>4423.2377980079418</v>
      </c>
    </row>
    <row r="381" spans="1:10" x14ac:dyDescent="0.25">
      <c r="A381" s="20"/>
      <c r="B381" s="21"/>
      <c r="C381" s="22">
        <v>402</v>
      </c>
      <c r="D381" s="23"/>
      <c r="E381" s="24">
        <f t="shared" si="15"/>
        <v>71.002414656527648</v>
      </c>
      <c r="F381" s="25"/>
      <c r="G381" s="40">
        <v>26158</v>
      </c>
      <c r="H381" s="41">
        <v>59</v>
      </c>
      <c r="I381" s="85">
        <f t="shared" si="16"/>
        <v>6018.4002548630115</v>
      </c>
      <c r="J381" s="25">
        <f t="shared" si="17"/>
        <v>4420.9200703731531</v>
      </c>
    </row>
    <row r="382" spans="1:10" x14ac:dyDescent="0.25">
      <c r="A382" s="20"/>
      <c r="B382" s="21"/>
      <c r="C382" s="22">
        <v>403</v>
      </c>
      <c r="D382" s="23"/>
      <c r="E382" s="24">
        <f t="shared" si="15"/>
        <v>71.03954970652326</v>
      </c>
      <c r="F382" s="25"/>
      <c r="G382" s="40">
        <v>26158</v>
      </c>
      <c r="H382" s="41">
        <v>59</v>
      </c>
      <c r="I382" s="85">
        <f t="shared" si="16"/>
        <v>6015.2850517497809</v>
      </c>
      <c r="J382" s="25">
        <f t="shared" si="17"/>
        <v>4418.6090888351482</v>
      </c>
    </row>
    <row r="383" spans="1:10" x14ac:dyDescent="0.25">
      <c r="A383" s="20"/>
      <c r="B383" s="21"/>
      <c r="C383" s="22">
        <v>404</v>
      </c>
      <c r="D383" s="23"/>
      <c r="E383" s="24">
        <f t="shared" si="15"/>
        <v>71.076615671464864</v>
      </c>
      <c r="F383" s="25"/>
      <c r="G383" s="40">
        <v>26158</v>
      </c>
      <c r="H383" s="41">
        <v>59</v>
      </c>
      <c r="I383" s="85">
        <f t="shared" si="16"/>
        <v>6012.1788901687223</v>
      </c>
      <c r="J383" s="25">
        <f t="shared" si="17"/>
        <v>4416.3048146652236</v>
      </c>
    </row>
    <row r="384" spans="1:10" x14ac:dyDescent="0.25">
      <c r="A384" s="20"/>
      <c r="B384" s="21"/>
      <c r="C384" s="22">
        <v>405</v>
      </c>
      <c r="D384" s="23"/>
      <c r="E384" s="24">
        <f t="shared" si="15"/>
        <v>71.113612892935365</v>
      </c>
      <c r="F384" s="25"/>
      <c r="G384" s="40">
        <v>26158</v>
      </c>
      <c r="H384" s="41">
        <v>59</v>
      </c>
      <c r="I384" s="85">
        <f t="shared" si="16"/>
        <v>6009.0817183489662</v>
      </c>
      <c r="J384" s="25">
        <f t="shared" si="17"/>
        <v>4414.007209457689</v>
      </c>
    </row>
    <row r="385" spans="1:10" x14ac:dyDescent="0.25">
      <c r="A385" s="20"/>
      <c r="B385" s="21"/>
      <c r="C385" s="22">
        <v>406</v>
      </c>
      <c r="D385" s="23"/>
      <c r="E385" s="24">
        <f t="shared" si="15"/>
        <v>71.150541709990691</v>
      </c>
      <c r="F385" s="25"/>
      <c r="G385" s="40">
        <v>26158</v>
      </c>
      <c r="H385" s="41">
        <v>59</v>
      </c>
      <c r="I385" s="85">
        <f t="shared" si="16"/>
        <v>6005.9934849503124</v>
      </c>
      <c r="J385" s="25">
        <f t="shared" si="17"/>
        <v>4411.7162351263441</v>
      </c>
    </row>
    <row r="386" spans="1:10" x14ac:dyDescent="0.25">
      <c r="A386" s="20"/>
      <c r="B386" s="21"/>
      <c r="C386" s="22">
        <v>407</v>
      </c>
      <c r="D386" s="23"/>
      <c r="E386" s="24">
        <f t="shared" si="15"/>
        <v>71.18740245918444</v>
      </c>
      <c r="F386" s="25"/>
      <c r="G386" s="40">
        <v>26158</v>
      </c>
      <c r="H386" s="41">
        <v>59</v>
      </c>
      <c r="I386" s="85">
        <f t="shared" si="16"/>
        <v>6002.914139058581</v>
      </c>
      <c r="J386" s="25">
        <f t="shared" si="17"/>
        <v>4409.4318539010237</v>
      </c>
    </row>
    <row r="387" spans="1:10" x14ac:dyDescent="0.25">
      <c r="A387" s="20"/>
      <c r="B387" s="21"/>
      <c r="C387" s="22">
        <v>408</v>
      </c>
      <c r="D387" s="23"/>
      <c r="E387" s="24">
        <f t="shared" si="15"/>
        <v>71.224195474592463</v>
      </c>
      <c r="F387" s="25"/>
      <c r="G387" s="40">
        <v>26158</v>
      </c>
      <c r="H387" s="41">
        <v>59</v>
      </c>
      <c r="I387" s="85">
        <f t="shared" si="16"/>
        <v>5999.8436301810134</v>
      </c>
      <c r="J387" s="25">
        <f t="shared" si="17"/>
        <v>4407.1540283241939</v>
      </c>
    </row>
    <row r="388" spans="1:10" x14ac:dyDescent="0.25">
      <c r="A388" s="20"/>
      <c r="B388" s="21"/>
      <c r="C388" s="22">
        <v>409</v>
      </c>
      <c r="D388" s="23"/>
      <c r="E388" s="24">
        <f t="shared" si="15"/>
        <v>71.260921087837289</v>
      </c>
      <c r="F388" s="25"/>
      <c r="G388" s="40">
        <v>26158</v>
      </c>
      <c r="H388" s="41">
        <v>59</v>
      </c>
      <c r="I388" s="85">
        <f t="shared" si="16"/>
        <v>5996.7819082417045</v>
      </c>
      <c r="J388" s="25">
        <f t="shared" si="17"/>
        <v>4404.8827212475553</v>
      </c>
    </row>
    <row r="389" spans="1:10" x14ac:dyDescent="0.25">
      <c r="A389" s="20"/>
      <c r="B389" s="21"/>
      <c r="C389" s="22">
        <v>410</v>
      </c>
      <c r="D389" s="23"/>
      <c r="E389" s="24">
        <f t="shared" si="15"/>
        <v>71.297579628111819</v>
      </c>
      <c r="F389" s="25"/>
      <c r="G389" s="40">
        <v>26158</v>
      </c>
      <c r="H389" s="41">
        <v>59</v>
      </c>
      <c r="I389" s="85">
        <f t="shared" si="16"/>
        <v>5993.7289235771477</v>
      </c>
      <c r="J389" s="25">
        <f t="shared" si="17"/>
        <v>4402.6178958287446</v>
      </c>
    </row>
    <row r="390" spans="1:10" x14ac:dyDescent="0.25">
      <c r="A390" s="20"/>
      <c r="B390" s="21"/>
      <c r="C390" s="22">
        <v>411</v>
      </c>
      <c r="D390" s="23"/>
      <c r="E390" s="24">
        <f t="shared" si="15"/>
        <v>71.334171422203312</v>
      </c>
      <c r="F390" s="25"/>
      <c r="G390" s="40">
        <v>26158</v>
      </c>
      <c r="H390" s="41">
        <v>59</v>
      </c>
      <c r="I390" s="85">
        <f t="shared" si="16"/>
        <v>5990.6846269317848</v>
      </c>
      <c r="J390" s="25">
        <f t="shared" si="17"/>
        <v>4400.35951552803</v>
      </c>
    </row>
    <row r="391" spans="1:10" x14ac:dyDescent="0.25">
      <c r="A391" s="20"/>
      <c r="B391" s="21"/>
      <c r="C391" s="22">
        <v>412</v>
      </c>
      <c r="D391" s="23"/>
      <c r="E391" s="24">
        <f t="shared" si="15"/>
        <v>71.370696794516505</v>
      </c>
      <c r="F391" s="25"/>
      <c r="G391" s="40">
        <v>26158</v>
      </c>
      <c r="H391" s="41">
        <v>59</v>
      </c>
      <c r="I391" s="85">
        <f t="shared" si="16"/>
        <v>5987.6489694536613</v>
      </c>
      <c r="J391" s="25">
        <f t="shared" si="17"/>
        <v>4398.1075441050898</v>
      </c>
    </row>
    <row r="392" spans="1:10" x14ac:dyDescent="0.25">
      <c r="A392" s="20"/>
      <c r="B392" s="21"/>
      <c r="C392" s="22">
        <v>413</v>
      </c>
      <c r="D392" s="23"/>
      <c r="E392" s="24">
        <f t="shared" si="15"/>
        <v>71.407156067096878</v>
      </c>
      <c r="F392" s="25"/>
      <c r="G392" s="40">
        <v>26158</v>
      </c>
      <c r="H392" s="41">
        <v>59</v>
      </c>
      <c r="I392" s="85">
        <f t="shared" si="16"/>
        <v>5984.6219026901072</v>
      </c>
      <c r="J392" s="25">
        <f t="shared" si="17"/>
        <v>4395.8619456158058</v>
      </c>
    </row>
    <row r="393" spans="1:10" x14ac:dyDescent="0.25">
      <c r="A393" s="20"/>
      <c r="B393" s="21"/>
      <c r="C393" s="22">
        <v>414</v>
      </c>
      <c r="D393" s="23"/>
      <c r="E393" s="24">
        <f t="shared" si="15"/>
        <v>71.443549559653363</v>
      </c>
      <c r="F393" s="25"/>
      <c r="G393" s="40">
        <v>26158</v>
      </c>
      <c r="H393" s="41">
        <v>59</v>
      </c>
      <c r="I393" s="85">
        <f t="shared" si="16"/>
        <v>5981.6033785834907</v>
      </c>
      <c r="J393" s="25">
        <f t="shared" si="17"/>
        <v>4393.622684409117</v>
      </c>
    </row>
    <row r="394" spans="1:10" x14ac:dyDescent="0.25">
      <c r="A394" s="20"/>
      <c r="B394" s="21"/>
      <c r="C394" s="22">
        <v>415</v>
      </c>
      <c r="D394" s="23"/>
      <c r="E394" s="24">
        <f t="shared" ref="E394:E457" si="18">11.22*LN(C394)+C394/108</f>
        <v>71.479877589581022</v>
      </c>
      <c r="F394" s="25"/>
      <c r="G394" s="40">
        <v>26158</v>
      </c>
      <c r="H394" s="41">
        <v>59</v>
      </c>
      <c r="I394" s="85">
        <f t="shared" ref="I394:I457" si="19">12*1.348*(1/E394*G394)+H394</f>
        <v>5978.5933494670135</v>
      </c>
      <c r="J394" s="25">
        <f t="shared" ref="J394:J457" si="20">12*(1/E394*G394)</f>
        <v>4391.3897251238968</v>
      </c>
    </row>
    <row r="395" spans="1:10" x14ac:dyDescent="0.25">
      <c r="A395" s="20"/>
      <c r="B395" s="21"/>
      <c r="C395" s="22">
        <v>416</v>
      </c>
      <c r="D395" s="23"/>
      <c r="E395" s="24">
        <f t="shared" si="18"/>
        <v>71.516140471983221</v>
      </c>
      <c r="F395" s="25"/>
      <c r="G395" s="40">
        <v>26158</v>
      </c>
      <c r="H395" s="41">
        <v>59</v>
      </c>
      <c r="I395" s="85">
        <f t="shared" si="19"/>
        <v>5975.5917680605808</v>
      </c>
      <c r="J395" s="25">
        <f t="shared" si="20"/>
        <v>4389.1630326858904</v>
      </c>
    </row>
    <row r="396" spans="1:10" x14ac:dyDescent="0.25">
      <c r="A396" s="20"/>
      <c r="B396" s="21"/>
      <c r="C396" s="22">
        <v>417</v>
      </c>
      <c r="D396" s="23"/>
      <c r="E396" s="24">
        <f t="shared" si="18"/>
        <v>71.552338519693677</v>
      </c>
      <c r="F396" s="25"/>
      <c r="G396" s="40">
        <v>26158</v>
      </c>
      <c r="H396" s="41">
        <v>59</v>
      </c>
      <c r="I396" s="85">
        <f t="shared" si="19"/>
        <v>5972.5985874667049</v>
      </c>
      <c r="J396" s="25">
        <f t="shared" si="20"/>
        <v>4386.942572304677</v>
      </c>
    </row>
    <row r="397" spans="1:10" x14ac:dyDescent="0.25">
      <c r="A397" s="20"/>
      <c r="B397" s="21"/>
      <c r="C397" s="22">
        <v>418</v>
      </c>
      <c r="D397" s="23"/>
      <c r="E397" s="24">
        <f t="shared" si="18"/>
        <v>71.58847204329814</v>
      </c>
      <c r="F397" s="25"/>
      <c r="G397" s="40">
        <v>26158</v>
      </c>
      <c r="H397" s="41">
        <v>59</v>
      </c>
      <c r="I397" s="85">
        <f t="shared" si="19"/>
        <v>5969.6137611664835</v>
      </c>
      <c r="J397" s="25">
        <f t="shared" si="20"/>
        <v>4384.7283094706845</v>
      </c>
    </row>
    <row r="398" spans="1:10" x14ac:dyDescent="0.25">
      <c r="A398" s="20"/>
      <c r="B398" s="21"/>
      <c r="C398" s="22">
        <v>419</v>
      </c>
      <c r="D398" s="23"/>
      <c r="E398" s="24">
        <f t="shared" si="18"/>
        <v>71.624541351156026</v>
      </c>
      <c r="F398" s="25"/>
      <c r="G398" s="40">
        <v>26158</v>
      </c>
      <c r="H398" s="41">
        <v>59</v>
      </c>
      <c r="I398" s="85">
        <f t="shared" si="19"/>
        <v>5966.6372430155971</v>
      </c>
      <c r="J398" s="25">
        <f t="shared" si="20"/>
        <v>4382.520209952223</v>
      </c>
    </row>
    <row r="399" spans="1:10" x14ac:dyDescent="0.25">
      <c r="A399" s="20"/>
      <c r="B399" s="21"/>
      <c r="C399" s="22">
        <v>420</v>
      </c>
      <c r="D399" s="23"/>
      <c r="E399" s="24">
        <f t="shared" si="18"/>
        <v>71.660546749421471</v>
      </c>
      <c r="F399" s="25"/>
      <c r="G399" s="40">
        <v>26158</v>
      </c>
      <c r="H399" s="41">
        <v>59</v>
      </c>
      <c r="I399" s="85">
        <f t="shared" si="19"/>
        <v>5963.6689872404031</v>
      </c>
      <c r="J399" s="25">
        <f t="shared" si="20"/>
        <v>4380.318239792583</v>
      </c>
    </row>
    <row r="400" spans="1:10" x14ac:dyDescent="0.25">
      <c r="A400" s="20"/>
      <c r="B400" s="21"/>
      <c r="C400" s="22">
        <v>421</v>
      </c>
      <c r="D400" s="23"/>
      <c r="E400" s="24">
        <f t="shared" si="18"/>
        <v>71.696488542064472</v>
      </c>
      <c r="F400" s="25"/>
      <c r="G400" s="40">
        <v>26158</v>
      </c>
      <c r="H400" s="41">
        <v>59</v>
      </c>
      <c r="I400" s="85">
        <f t="shared" si="19"/>
        <v>5960.7089484340331</v>
      </c>
      <c r="J400" s="25">
        <f t="shared" si="20"/>
        <v>4378.1223653071456</v>
      </c>
    </row>
    <row r="401" spans="1:10" x14ac:dyDescent="0.25">
      <c r="A401" s="20"/>
      <c r="B401" s="21"/>
      <c r="C401" s="22">
        <v>422</v>
      </c>
      <c r="D401" s="23"/>
      <c r="E401" s="24">
        <f t="shared" si="18"/>
        <v>71.732367030891467</v>
      </c>
      <c r="F401" s="25"/>
      <c r="G401" s="40">
        <v>26158</v>
      </c>
      <c r="H401" s="41">
        <v>59</v>
      </c>
      <c r="I401" s="85">
        <f t="shared" si="19"/>
        <v>5957.7570815525833</v>
      </c>
      <c r="J401" s="25">
        <f t="shared" si="20"/>
        <v>4375.9325530805509</v>
      </c>
    </row>
    <row r="402" spans="1:10" x14ac:dyDescent="0.25">
      <c r="A402" s="20"/>
      <c r="B402" s="21"/>
      <c r="C402" s="22">
        <v>423</v>
      </c>
      <c r="D402" s="23"/>
      <c r="E402" s="24">
        <f t="shared" si="18"/>
        <v>71.768182515565911</v>
      </c>
      <c r="F402" s="25"/>
      <c r="G402" s="40">
        <v>26158</v>
      </c>
      <c r="H402" s="41">
        <v>59</v>
      </c>
      <c r="I402" s="85">
        <f t="shared" si="19"/>
        <v>5954.8133419113174</v>
      </c>
      <c r="J402" s="25">
        <f t="shared" si="20"/>
        <v>4373.748769963885</v>
      </c>
    </row>
    <row r="403" spans="1:10" x14ac:dyDescent="0.25">
      <c r="A403" s="20"/>
      <c r="B403" s="21"/>
      <c r="C403" s="22">
        <v>424</v>
      </c>
      <c r="D403" s="23"/>
      <c r="E403" s="24">
        <f t="shared" si="18"/>
        <v>71.803935293628498</v>
      </c>
      <c r="F403" s="25"/>
      <c r="G403" s="40">
        <v>26158</v>
      </c>
      <c r="H403" s="41">
        <v>59</v>
      </c>
      <c r="I403" s="85">
        <f t="shared" si="19"/>
        <v>5951.8776851809471</v>
      </c>
      <c r="J403" s="25">
        <f t="shared" si="20"/>
        <v>4371.5709830719188</v>
      </c>
    </row>
    <row r="404" spans="1:10" x14ac:dyDescent="0.25">
      <c r="A404" s="20"/>
      <c r="B404" s="21"/>
      <c r="C404" s="22">
        <v>425</v>
      </c>
      <c r="D404" s="23"/>
      <c r="E404" s="24">
        <f t="shared" si="18"/>
        <v>71.839625660517157</v>
      </c>
      <c r="F404" s="25"/>
      <c r="G404" s="40">
        <v>26158</v>
      </c>
      <c r="H404" s="41">
        <v>59</v>
      </c>
      <c r="I404" s="85">
        <f t="shared" si="19"/>
        <v>5948.9500673839402</v>
      </c>
      <c r="J404" s="25">
        <f t="shared" si="20"/>
        <v>4369.3991597803706</v>
      </c>
    </row>
    <row r="405" spans="1:10" x14ac:dyDescent="0.25">
      <c r="A405" s="20"/>
      <c r="B405" s="21"/>
      <c r="C405" s="22">
        <v>426</v>
      </c>
      <c r="D405" s="23"/>
      <c r="E405" s="24">
        <f t="shared" si="18"/>
        <v>71.875253909586789</v>
      </c>
      <c r="F405" s="25"/>
      <c r="G405" s="40">
        <v>26158</v>
      </c>
      <c r="H405" s="41">
        <v>59</v>
      </c>
      <c r="I405" s="85">
        <f t="shared" si="19"/>
        <v>5946.0304448908855</v>
      </c>
      <c r="J405" s="25">
        <f t="shared" si="20"/>
        <v>4367.233267723208</v>
      </c>
    </row>
    <row r="406" spans="1:10" x14ac:dyDescent="0.25">
      <c r="A406" s="20"/>
      <c r="B406" s="21"/>
      <c r="C406" s="22">
        <v>427</v>
      </c>
      <c r="D406" s="23"/>
      <c r="E406" s="24">
        <f t="shared" si="18"/>
        <v>71.910820332128878</v>
      </c>
      <c r="F406" s="25"/>
      <c r="G406" s="40">
        <v>26158</v>
      </c>
      <c r="H406" s="41">
        <v>59</v>
      </c>
      <c r="I406" s="85">
        <f t="shared" si="19"/>
        <v>5943.1187744169001</v>
      </c>
      <c r="J406" s="25">
        <f t="shared" si="20"/>
        <v>4365.0732747899847</v>
      </c>
    </row>
    <row r="407" spans="1:10" x14ac:dyDescent="0.25">
      <c r="A407" s="20"/>
      <c r="B407" s="21"/>
      <c r="C407" s="22">
        <v>428</v>
      </c>
      <c r="D407" s="23"/>
      <c r="E407" s="24">
        <f t="shared" si="18"/>
        <v>71.946325217390722</v>
      </c>
      <c r="F407" s="25"/>
      <c r="G407" s="40">
        <v>26158</v>
      </c>
      <c r="H407" s="41">
        <v>59</v>
      </c>
      <c r="I407" s="85">
        <f t="shared" si="19"/>
        <v>5940.2150130180853</v>
      </c>
      <c r="J407" s="25">
        <f t="shared" si="20"/>
        <v>4362.9191491232086</v>
      </c>
    </row>
    <row r="408" spans="1:10" x14ac:dyDescent="0.25">
      <c r="A408" s="20"/>
      <c r="B408" s="21"/>
      <c r="C408" s="22">
        <v>429</v>
      </c>
      <c r="D408" s="23"/>
      <c r="E408" s="24">
        <f t="shared" si="18"/>
        <v>71.981768852594584</v>
      </c>
      <c r="F408" s="25"/>
      <c r="G408" s="40">
        <v>26158</v>
      </c>
      <c r="H408" s="41">
        <v>59</v>
      </c>
      <c r="I408" s="85">
        <f t="shared" si="19"/>
        <v>5937.3191180880276</v>
      </c>
      <c r="J408" s="25">
        <f t="shared" si="20"/>
        <v>4360.770859115747</v>
      </c>
    </row>
    <row r="409" spans="1:10" x14ac:dyDescent="0.25">
      <c r="A409" s="20"/>
      <c r="B409" s="21"/>
      <c r="C409" s="22">
        <v>430</v>
      </c>
      <c r="D409" s="23"/>
      <c r="E409" s="24">
        <f t="shared" si="18"/>
        <v>72.017151522956439</v>
      </c>
      <c r="F409" s="25"/>
      <c r="G409" s="40">
        <v>26158</v>
      </c>
      <c r="H409" s="41">
        <v>59</v>
      </c>
      <c r="I409" s="85">
        <f t="shared" si="19"/>
        <v>5934.4310473543392</v>
      </c>
      <c r="J409" s="25">
        <f t="shared" si="20"/>
        <v>4358.6283734082626</v>
      </c>
    </row>
    <row r="410" spans="1:10" x14ac:dyDescent="0.25">
      <c r="A410" s="20"/>
      <c r="B410" s="21"/>
      <c r="C410" s="22">
        <v>431</v>
      </c>
      <c r="D410" s="23"/>
      <c r="E410" s="24">
        <f t="shared" si="18"/>
        <v>72.052473511704804</v>
      </c>
      <c r="F410" s="25"/>
      <c r="G410" s="40">
        <v>26158</v>
      </c>
      <c r="H410" s="41">
        <v>59</v>
      </c>
      <c r="I410" s="85">
        <f t="shared" si="19"/>
        <v>5931.5507588752389</v>
      </c>
      <c r="J410" s="25">
        <f t="shared" si="20"/>
        <v>4356.4916608866752</v>
      </c>
    </row>
    <row r="411" spans="1:10" x14ac:dyDescent="0.25">
      <c r="A411" s="20"/>
      <c r="B411" s="21"/>
      <c r="C411" s="22">
        <v>432</v>
      </c>
      <c r="D411" s="23"/>
      <c r="E411" s="24">
        <f t="shared" si="18"/>
        <v>72.087735100098925</v>
      </c>
      <c r="F411" s="25"/>
      <c r="G411" s="40">
        <v>26158</v>
      </c>
      <c r="H411" s="41">
        <v>59</v>
      </c>
      <c r="I411" s="85">
        <f t="shared" si="19"/>
        <v>5928.6782110361983</v>
      </c>
      <c r="J411" s="25">
        <f t="shared" si="20"/>
        <v>4354.3606906796722</v>
      </c>
    </row>
    <row r="412" spans="1:10" x14ac:dyDescent="0.25">
      <c r="A412" s="20"/>
      <c r="B412" s="21"/>
      <c r="C412" s="22">
        <v>433</v>
      </c>
      <c r="D412" s="23"/>
      <c r="E412" s="24">
        <f t="shared" si="18"/>
        <v>72.122936567447198</v>
      </c>
      <c r="F412" s="25"/>
      <c r="G412" s="40">
        <v>26158</v>
      </c>
      <c r="H412" s="41">
        <v>59</v>
      </c>
      <c r="I412" s="85">
        <f t="shared" si="19"/>
        <v>5925.8133625466007</v>
      </c>
      <c r="J412" s="25">
        <f t="shared" si="20"/>
        <v>4352.2354321562316</v>
      </c>
    </row>
    <row r="413" spans="1:10" x14ac:dyDescent="0.25">
      <c r="A413" s="20"/>
      <c r="B413" s="21"/>
      <c r="C413" s="22">
        <v>434</v>
      </c>
      <c r="D413" s="23"/>
      <c r="E413" s="24">
        <f t="shared" si="18"/>
        <v>72.158078191125071</v>
      </c>
      <c r="F413" s="25"/>
      <c r="G413" s="40">
        <v>26158</v>
      </c>
      <c r="H413" s="41">
        <v>59</v>
      </c>
      <c r="I413" s="85">
        <f t="shared" si="19"/>
        <v>5922.956172436453</v>
      </c>
      <c r="J413" s="25">
        <f t="shared" si="20"/>
        <v>4350.1158549231841</v>
      </c>
    </row>
    <row r="414" spans="1:10" x14ac:dyDescent="0.25">
      <c r="A414" s="20"/>
      <c r="B414" s="21"/>
      <c r="C414" s="22">
        <v>435</v>
      </c>
      <c r="D414" s="23"/>
      <c r="E414" s="24">
        <f t="shared" si="18"/>
        <v>72.193160246592811</v>
      </c>
      <c r="F414" s="25"/>
      <c r="G414" s="40">
        <v>26158</v>
      </c>
      <c r="H414" s="41">
        <v>59</v>
      </c>
      <c r="I414" s="85">
        <f t="shared" si="19"/>
        <v>5920.1066000531537</v>
      </c>
      <c r="J414" s="25">
        <f t="shared" si="20"/>
        <v>4348.0019288228141</v>
      </c>
    </row>
    <row r="415" spans="1:10" x14ac:dyDescent="0.25">
      <c r="A415" s="20"/>
      <c r="B415" s="21"/>
      <c r="C415" s="22">
        <v>436</v>
      </c>
      <c r="D415" s="23"/>
      <c r="E415" s="24">
        <f t="shared" si="18"/>
        <v>72.228183007413207</v>
      </c>
      <c r="F415" s="25"/>
      <c r="G415" s="40">
        <v>26158</v>
      </c>
      <c r="H415" s="41">
        <v>59</v>
      </c>
      <c r="I415" s="85">
        <f t="shared" si="19"/>
        <v>5917.2646050582707</v>
      </c>
      <c r="J415" s="25">
        <f t="shared" si="20"/>
        <v>4345.8936239304676</v>
      </c>
    </row>
    <row r="416" spans="1:10" x14ac:dyDescent="0.25">
      <c r="A416" s="20"/>
      <c r="B416" s="21"/>
      <c r="C416" s="22">
        <v>437</v>
      </c>
      <c r="D416" s="23"/>
      <c r="E416" s="24">
        <f t="shared" si="18"/>
        <v>72.263146745268813</v>
      </c>
      <c r="F416" s="25"/>
      <c r="G416" s="40">
        <v>26158</v>
      </c>
      <c r="H416" s="41">
        <v>59</v>
      </c>
      <c r="I416" s="85">
        <f t="shared" si="19"/>
        <v>5914.4301474243948</v>
      </c>
      <c r="J416" s="25">
        <f t="shared" si="20"/>
        <v>4343.7909105522212</v>
      </c>
    </row>
    <row r="417" spans="1:10" x14ac:dyDescent="0.25">
      <c r="A417" s="20"/>
      <c r="B417" s="21"/>
      <c r="C417" s="22">
        <v>438</v>
      </c>
      <c r="D417" s="23"/>
      <c r="E417" s="24">
        <f t="shared" si="18"/>
        <v>72.298051729979292</v>
      </c>
      <c r="F417" s="25"/>
      <c r="G417" s="40">
        <v>26158</v>
      </c>
      <c r="H417" s="41">
        <v>59</v>
      </c>
      <c r="I417" s="85">
        <f t="shared" si="19"/>
        <v>5911.6031874319942</v>
      </c>
      <c r="J417" s="25">
        <f t="shared" si="20"/>
        <v>4341.6937592225477</v>
      </c>
    </row>
    <row r="418" spans="1:10" x14ac:dyDescent="0.25">
      <c r="A418" s="20"/>
      <c r="B418" s="21"/>
      <c r="C418" s="22">
        <v>439</v>
      </c>
      <c r="D418" s="23"/>
      <c r="E418" s="24">
        <f t="shared" si="18"/>
        <v>72.332898229518236</v>
      </c>
      <c r="F418" s="25"/>
      <c r="G418" s="40">
        <v>26158</v>
      </c>
      <c r="H418" s="41">
        <v>59</v>
      </c>
      <c r="I418" s="85">
        <f t="shared" si="19"/>
        <v>5908.783685666348</v>
      </c>
      <c r="J418" s="25">
        <f t="shared" si="20"/>
        <v>4339.602140702038</v>
      </c>
    </row>
    <row r="419" spans="1:10" x14ac:dyDescent="0.25">
      <c r="A419" s="20"/>
      <c r="B419" s="21"/>
      <c r="C419" s="22">
        <v>440</v>
      </c>
      <c r="D419" s="23"/>
      <c r="E419" s="24">
        <f t="shared" si="18"/>
        <v>72.367686510030154</v>
      </c>
      <c r="F419" s="25"/>
      <c r="G419" s="40">
        <v>26158</v>
      </c>
      <c r="H419" s="41">
        <v>59</v>
      </c>
      <c r="I419" s="85">
        <f t="shared" si="19"/>
        <v>5905.9716030144764</v>
      </c>
      <c r="J419" s="25">
        <f t="shared" si="20"/>
        <v>4337.5160259751301</v>
      </c>
    </row>
    <row r="420" spans="1:10" x14ac:dyDescent="0.25">
      <c r="A420" s="20"/>
      <c r="B420" s="21"/>
      <c r="C420" s="22">
        <v>441</v>
      </c>
      <c r="D420" s="23"/>
      <c r="E420" s="24">
        <f t="shared" si="18"/>
        <v>72.40241683584695</v>
      </c>
      <c r="F420" s="25"/>
      <c r="G420" s="40">
        <v>26158</v>
      </c>
      <c r="H420" s="41">
        <v>59</v>
      </c>
      <c r="I420" s="85">
        <f t="shared" si="19"/>
        <v>5903.1669006621405</v>
      </c>
      <c r="J420" s="25">
        <f t="shared" si="20"/>
        <v>4335.4353862478783</v>
      </c>
    </row>
    <row r="421" spans="1:10" x14ac:dyDescent="0.25">
      <c r="A421" s="20"/>
      <c r="B421" s="21"/>
      <c r="C421" s="22">
        <v>442</v>
      </c>
      <c r="D421" s="23"/>
      <c r="E421" s="24">
        <f t="shared" si="18"/>
        <v>72.437089469504372</v>
      </c>
      <c r="F421" s="25"/>
      <c r="G421" s="40">
        <v>26158</v>
      </c>
      <c r="H421" s="41">
        <v>59</v>
      </c>
      <c r="I421" s="85">
        <f t="shared" si="19"/>
        <v>5900.3695400908719</v>
      </c>
      <c r="J421" s="25">
        <f t="shared" si="20"/>
        <v>4333.36019294575</v>
      </c>
    </row>
    <row r="422" spans="1:10" x14ac:dyDescent="0.25">
      <c r="A422" s="20"/>
      <c r="B422" s="21"/>
      <c r="C422" s="22">
        <v>443</v>
      </c>
      <c r="D422" s="23"/>
      <c r="E422" s="24">
        <f t="shared" si="18"/>
        <v>72.471704671758275</v>
      </c>
      <c r="F422" s="25"/>
      <c r="G422" s="40">
        <v>26158</v>
      </c>
      <c r="H422" s="41">
        <v>59</v>
      </c>
      <c r="I422" s="85">
        <f t="shared" si="19"/>
        <v>5897.5794830750219</v>
      </c>
      <c r="J422" s="25">
        <f t="shared" si="20"/>
        <v>4331.2904177114397</v>
      </c>
    </row>
    <row r="423" spans="1:10" x14ac:dyDescent="0.25">
      <c r="A423" s="20"/>
      <c r="B423" s="21"/>
      <c r="C423" s="22">
        <v>444</v>
      </c>
      <c r="D423" s="23"/>
      <c r="E423" s="24">
        <f t="shared" si="18"/>
        <v>72.506262701600676</v>
      </c>
      <c r="F423" s="25"/>
      <c r="G423" s="40">
        <v>26158</v>
      </c>
      <c r="H423" s="41">
        <v>59</v>
      </c>
      <c r="I423" s="85">
        <f t="shared" si="19"/>
        <v>5894.7966916788673</v>
      </c>
      <c r="J423" s="25">
        <f t="shared" si="20"/>
        <v>4329.2260324027193</v>
      </c>
    </row>
    <row r="424" spans="1:10" x14ac:dyDescent="0.25">
      <c r="A424" s="20"/>
      <c r="B424" s="21"/>
      <c r="C424" s="22">
        <v>445</v>
      </c>
      <c r="D424" s="23"/>
      <c r="E424" s="24">
        <f t="shared" si="18"/>
        <v>72.540763816275586</v>
      </c>
      <c r="F424" s="25"/>
      <c r="G424" s="40">
        <v>26158</v>
      </c>
      <c r="H424" s="41">
        <v>59</v>
      </c>
      <c r="I424" s="85">
        <f t="shared" si="19"/>
        <v>5892.0211282537421</v>
      </c>
      <c r="J424" s="25">
        <f t="shared" si="20"/>
        <v>4327.1670090903126</v>
      </c>
    </row>
    <row r="425" spans="1:10" x14ac:dyDescent="0.25">
      <c r="A425" s="20"/>
      <c r="B425" s="21"/>
      <c r="C425" s="22">
        <v>446</v>
      </c>
      <c r="D425" s="23"/>
      <c r="E425" s="24">
        <f t="shared" si="18"/>
        <v>72.575208271294755</v>
      </c>
      <c r="F425" s="25"/>
      <c r="G425" s="40">
        <v>26158</v>
      </c>
      <c r="H425" s="41">
        <v>59</v>
      </c>
      <c r="I425" s="85">
        <f t="shared" si="19"/>
        <v>5889.2527554352037</v>
      </c>
      <c r="J425" s="25">
        <f t="shared" si="20"/>
        <v>4325.1133200557888</v>
      </c>
    </row>
    <row r="426" spans="1:10" x14ac:dyDescent="0.25">
      <c r="A426" s="20"/>
      <c r="B426" s="21"/>
      <c r="C426" s="22">
        <v>447</v>
      </c>
      <c r="D426" s="23"/>
      <c r="E426" s="24">
        <f t="shared" si="18"/>
        <v>72.609596320453136</v>
      </c>
      <c r="F426" s="25"/>
      <c r="G426" s="40">
        <v>26158</v>
      </c>
      <c r="H426" s="41">
        <v>59</v>
      </c>
      <c r="I426" s="85">
        <f t="shared" si="19"/>
        <v>5886.4915361402382</v>
      </c>
      <c r="J426" s="25">
        <f t="shared" si="20"/>
        <v>4323.0649377894933</v>
      </c>
    </row>
    <row r="427" spans="1:10" x14ac:dyDescent="0.25">
      <c r="A427" s="20"/>
      <c r="B427" s="21"/>
      <c r="C427" s="22">
        <v>448</v>
      </c>
      <c r="D427" s="23"/>
      <c r="E427" s="24">
        <f t="shared" si="18"/>
        <v>72.643928215844284</v>
      </c>
      <c r="F427" s="25"/>
      <c r="G427" s="40">
        <v>26158</v>
      </c>
      <c r="H427" s="41">
        <v>59</v>
      </c>
      <c r="I427" s="85">
        <f t="shared" si="19"/>
        <v>5883.7374335644927</v>
      </c>
      <c r="J427" s="25">
        <f t="shared" si="20"/>
        <v>4321.0218349884954</v>
      </c>
    </row>
    <row r="428" spans="1:10" x14ac:dyDescent="0.25">
      <c r="A428" s="20"/>
      <c r="B428" s="21"/>
      <c r="C428" s="22">
        <v>449</v>
      </c>
      <c r="D428" s="23"/>
      <c r="E428" s="24">
        <f t="shared" si="18"/>
        <v>72.67820420787551</v>
      </c>
      <c r="F428" s="25"/>
      <c r="G428" s="40">
        <v>26158</v>
      </c>
      <c r="H428" s="41">
        <v>59</v>
      </c>
      <c r="I428" s="85">
        <f t="shared" si="19"/>
        <v>5880.9904111795449</v>
      </c>
      <c r="J428" s="25">
        <f t="shared" si="20"/>
        <v>4318.9839845545575</v>
      </c>
    </row>
    <row r="429" spans="1:10" x14ac:dyDescent="0.25">
      <c r="A429" s="20"/>
      <c r="B429" s="21"/>
      <c r="C429" s="22">
        <v>450</v>
      </c>
      <c r="D429" s="23"/>
      <c r="E429" s="24">
        <f t="shared" si="18"/>
        <v>72.712424545282857</v>
      </c>
      <c r="F429" s="25"/>
      <c r="G429" s="40">
        <v>26158</v>
      </c>
      <c r="H429" s="41">
        <v>59</v>
      </c>
      <c r="I429" s="85">
        <f t="shared" si="19"/>
        <v>5878.2504327302113</v>
      </c>
      <c r="J429" s="25">
        <f t="shared" si="20"/>
        <v>4316.9513595921444</v>
      </c>
    </row>
    <row r="430" spans="1:10" x14ac:dyDescent="0.25">
      <c r="A430" s="20"/>
      <c r="B430" s="21"/>
      <c r="C430" s="22">
        <v>451</v>
      </c>
      <c r="D430" s="23"/>
      <c r="E430" s="24">
        <f t="shared" si="18"/>
        <v>72.746589475145981</v>
      </c>
      <c r="F430" s="25"/>
      <c r="G430" s="40">
        <v>26158</v>
      </c>
      <c r="H430" s="41">
        <v>59</v>
      </c>
      <c r="I430" s="85">
        <f t="shared" si="19"/>
        <v>5875.5174622318737</v>
      </c>
      <c r="J430" s="25">
        <f t="shared" si="20"/>
        <v>4314.9239334064341</v>
      </c>
    </row>
    <row r="431" spans="1:10" x14ac:dyDescent="0.25">
      <c r="A431" s="20"/>
      <c r="B431" s="21"/>
      <c r="C431" s="22">
        <v>452</v>
      </c>
      <c r="D431" s="23"/>
      <c r="E431" s="24">
        <f t="shared" si="18"/>
        <v>72.780699242902827</v>
      </c>
      <c r="F431" s="25"/>
      <c r="G431" s="40">
        <v>26158</v>
      </c>
      <c r="H431" s="41">
        <v>59</v>
      </c>
      <c r="I431" s="85">
        <f t="shared" si="19"/>
        <v>5872.7914639678538</v>
      </c>
      <c r="J431" s="25">
        <f t="shared" si="20"/>
        <v>4312.901679501374</v>
      </c>
    </row>
    <row r="432" spans="1:10" x14ac:dyDescent="0.25">
      <c r="A432" s="20"/>
      <c r="B432" s="21"/>
      <c r="C432" s="22">
        <v>453</v>
      </c>
      <c r="D432" s="23"/>
      <c r="E432" s="24">
        <f t="shared" si="18"/>
        <v>72.814754092364097</v>
      </c>
      <c r="F432" s="25"/>
      <c r="G432" s="40">
        <v>26158</v>
      </c>
      <c r="H432" s="41">
        <v>59</v>
      </c>
      <c r="I432" s="85">
        <f t="shared" si="19"/>
        <v>5870.0724024868032</v>
      </c>
      <c r="J432" s="25">
        <f t="shared" si="20"/>
        <v>4310.884571577747</v>
      </c>
    </row>
    <row r="433" spans="1:10" x14ac:dyDescent="0.25">
      <c r="A433" s="20"/>
      <c r="B433" s="21"/>
      <c r="C433" s="22">
        <v>454</v>
      </c>
      <c r="D433" s="23"/>
      <c r="E433" s="24">
        <f t="shared" si="18"/>
        <v>72.848754265727635</v>
      </c>
      <c r="F433" s="25"/>
      <c r="G433" s="40">
        <v>26158</v>
      </c>
      <c r="H433" s="41">
        <v>59</v>
      </c>
      <c r="I433" s="85">
        <f t="shared" si="19"/>
        <v>5867.3602426001444</v>
      </c>
      <c r="J433" s="25">
        <f t="shared" si="20"/>
        <v>4308.8725835312634</v>
      </c>
    </row>
    <row r="434" spans="1:10" x14ac:dyDescent="0.25">
      <c r="A434" s="20"/>
      <c r="B434" s="21"/>
      <c r="C434" s="22">
        <v>455</v>
      </c>
      <c r="D434" s="23"/>
      <c r="E434" s="24">
        <f t="shared" si="18"/>
        <v>72.882700003592632</v>
      </c>
      <c r="F434" s="25"/>
      <c r="G434" s="40">
        <v>26158</v>
      </c>
      <c r="H434" s="41">
        <v>59</v>
      </c>
      <c r="I434" s="85">
        <f t="shared" si="19"/>
        <v>5864.6549493795164</v>
      </c>
      <c r="J434" s="25">
        <f t="shared" si="20"/>
        <v>4306.8656894506794</v>
      </c>
    </row>
    <row r="435" spans="1:10" x14ac:dyDescent="0.25">
      <c r="A435" s="20"/>
      <c r="B435" s="21"/>
      <c r="C435" s="22">
        <v>456</v>
      </c>
      <c r="D435" s="23"/>
      <c r="E435" s="24">
        <f t="shared" si="18"/>
        <v>72.916591544973642</v>
      </c>
      <c r="F435" s="25"/>
      <c r="G435" s="40">
        <v>26158</v>
      </c>
      <c r="H435" s="41">
        <v>59</v>
      </c>
      <c r="I435" s="85">
        <f t="shared" si="19"/>
        <v>5861.9564881542765</v>
      </c>
      <c r="J435" s="25">
        <f t="shared" si="20"/>
        <v>4304.8638636159321</v>
      </c>
    </row>
    <row r="436" spans="1:10" x14ac:dyDescent="0.25">
      <c r="A436" s="20"/>
      <c r="B436" s="21"/>
      <c r="C436" s="22">
        <v>457</v>
      </c>
      <c r="D436" s="23"/>
      <c r="E436" s="24">
        <f t="shared" si="18"/>
        <v>72.950429127314464</v>
      </c>
      <c r="F436" s="25"/>
      <c r="G436" s="40">
        <v>26158</v>
      </c>
      <c r="H436" s="41">
        <v>59</v>
      </c>
      <c r="I436" s="85">
        <f t="shared" si="19"/>
        <v>5859.2648245090159</v>
      </c>
      <c r="J436" s="25">
        <f t="shared" si="20"/>
        <v>4302.8670804963022</v>
      </c>
    </row>
    <row r="437" spans="1:10" x14ac:dyDescent="0.25">
      <c r="A437" s="20"/>
      <c r="B437" s="21"/>
      <c r="C437" s="22">
        <v>458</v>
      </c>
      <c r="D437" s="23"/>
      <c r="E437" s="24">
        <f t="shared" si="18"/>
        <v>72.984212986501916</v>
      </c>
      <c r="F437" s="25"/>
      <c r="G437" s="40">
        <v>26158</v>
      </c>
      <c r="H437" s="41">
        <v>59</v>
      </c>
      <c r="I437" s="85">
        <f t="shared" si="19"/>
        <v>5856.5799242811072</v>
      </c>
      <c r="J437" s="25">
        <f t="shared" si="20"/>
        <v>4300.8753147485959</v>
      </c>
    </row>
    <row r="438" spans="1:10" x14ac:dyDescent="0.25">
      <c r="A438" s="20"/>
      <c r="B438" s="21"/>
      <c r="C438" s="22">
        <v>459</v>
      </c>
      <c r="D438" s="23"/>
      <c r="E438" s="24">
        <f t="shared" si="18"/>
        <v>73.017943356879329</v>
      </c>
      <c r="F438" s="25"/>
      <c r="G438" s="40">
        <v>26158</v>
      </c>
      <c r="H438" s="41">
        <v>59</v>
      </c>
      <c r="I438" s="85">
        <f t="shared" si="19"/>
        <v>5853.9017535582925</v>
      </c>
      <c r="J438" s="25">
        <f t="shared" si="20"/>
        <v>4298.8885412153495</v>
      </c>
    </row>
    <row r="439" spans="1:10" x14ac:dyDescent="0.25">
      <c r="A439" s="20"/>
      <c r="B439" s="21"/>
      <c r="C439" s="22">
        <v>460</v>
      </c>
      <c r="D439" s="23"/>
      <c r="E439" s="24">
        <f t="shared" si="18"/>
        <v>73.051620471260094</v>
      </c>
      <c r="F439" s="25"/>
      <c r="G439" s="40">
        <v>26158</v>
      </c>
      <c r="H439" s="41">
        <v>59</v>
      </c>
      <c r="I439" s="85">
        <f t="shared" si="19"/>
        <v>5851.2302786762702</v>
      </c>
      <c r="J439" s="25">
        <f t="shared" si="20"/>
        <v>4296.906734923049</v>
      </c>
    </row>
    <row r="440" spans="1:10" x14ac:dyDescent="0.25">
      <c r="A440" s="20"/>
      <c r="B440" s="21"/>
      <c r="C440" s="22">
        <v>461</v>
      </c>
      <c r="D440" s="23"/>
      <c r="E440" s="24">
        <f t="shared" si="18"/>
        <v>73.085244560940922</v>
      </c>
      <c r="F440" s="25"/>
      <c r="G440" s="40">
        <v>26158</v>
      </c>
      <c r="H440" s="41">
        <v>59</v>
      </c>
      <c r="I440" s="85">
        <f t="shared" si="19"/>
        <v>5848.5654662163524</v>
      </c>
      <c r="J440" s="25">
        <f t="shared" si="20"/>
        <v>4294.9298710803796</v>
      </c>
    </row>
    <row r="441" spans="1:10" x14ac:dyDescent="0.25">
      <c r="A441" s="20"/>
      <c r="B441" s="21"/>
      <c r="C441" s="22">
        <v>462</v>
      </c>
      <c r="D441" s="23"/>
      <c r="E441" s="24">
        <f t="shared" si="18"/>
        <v>73.118815855714885</v>
      </c>
      <c r="F441" s="25"/>
      <c r="G441" s="40">
        <v>26158</v>
      </c>
      <c r="H441" s="41">
        <v>59</v>
      </c>
      <c r="I441" s="85">
        <f t="shared" si="19"/>
        <v>5845.9072830031146</v>
      </c>
      <c r="J441" s="25">
        <f t="shared" si="20"/>
        <v>4292.9579250764937</v>
      </c>
    </row>
    <row r="442" spans="1:10" x14ac:dyDescent="0.25">
      <c r="A442" s="20"/>
      <c r="B442" s="21"/>
      <c r="C442" s="22">
        <v>463</v>
      </c>
      <c r="D442" s="23"/>
      <c r="E442" s="24">
        <f t="shared" si="18"/>
        <v>73.152334583884596</v>
      </c>
      <c r="F442" s="25"/>
      <c r="G442" s="40">
        <v>26158</v>
      </c>
      <c r="H442" s="41">
        <v>59</v>
      </c>
      <c r="I442" s="85">
        <f t="shared" si="19"/>
        <v>5843.2556961020855</v>
      </c>
      <c r="J442" s="25">
        <f t="shared" si="20"/>
        <v>4290.9908724792913</v>
      </c>
    </row>
    <row r="443" spans="1:10" x14ac:dyDescent="0.25">
      <c r="A443" s="20"/>
      <c r="B443" s="21"/>
      <c r="C443" s="22">
        <v>464</v>
      </c>
      <c r="D443" s="23"/>
      <c r="E443" s="24">
        <f t="shared" si="18"/>
        <v>73.185800972274876</v>
      </c>
      <c r="F443" s="25"/>
      <c r="G443" s="40">
        <v>26158</v>
      </c>
      <c r="H443" s="41">
        <v>59</v>
      </c>
      <c r="I443" s="85">
        <f t="shared" si="19"/>
        <v>5840.6106728174764</v>
      </c>
      <c r="J443" s="25">
        <f t="shared" si="20"/>
        <v>4289.0286890337356</v>
      </c>
    </row>
    <row r="444" spans="1:10" x14ac:dyDescent="0.25">
      <c r="A444" s="20"/>
      <c r="B444" s="21"/>
      <c r="C444" s="22">
        <v>465</v>
      </c>
      <c r="D444" s="23"/>
      <c r="E444" s="24">
        <f t="shared" si="18"/>
        <v>73.219215246245696</v>
      </c>
      <c r="F444" s="25"/>
      <c r="G444" s="40">
        <v>26158</v>
      </c>
      <c r="H444" s="41">
        <v>59</v>
      </c>
      <c r="I444" s="85">
        <f t="shared" si="19"/>
        <v>5837.9721806899051</v>
      </c>
      <c r="J444" s="25">
        <f t="shared" si="20"/>
        <v>4287.071350660166</v>
      </c>
    </row>
    <row r="445" spans="1:10" x14ac:dyDescent="0.25">
      <c r="A445" s="20"/>
      <c r="B445" s="21"/>
      <c r="C445" s="22">
        <v>466</v>
      </c>
      <c r="D445" s="23"/>
      <c r="E445" s="24">
        <f t="shared" si="18"/>
        <v>73.252577629704561</v>
      </c>
      <c r="F445" s="25"/>
      <c r="G445" s="40">
        <v>26158</v>
      </c>
      <c r="H445" s="41">
        <v>59</v>
      </c>
      <c r="I445" s="85">
        <f t="shared" si="19"/>
        <v>5835.3401874941865</v>
      </c>
      <c r="J445" s="25">
        <f t="shared" si="20"/>
        <v>4285.1188334526596</v>
      </c>
    </row>
    <row r="446" spans="1:10" x14ac:dyDescent="0.25">
      <c r="A446" s="20"/>
      <c r="B446" s="21"/>
      <c r="C446" s="22">
        <v>467</v>
      </c>
      <c r="D446" s="23"/>
      <c r="E446" s="24">
        <f t="shared" si="18"/>
        <v>73.285888345119105</v>
      </c>
      <c r="F446" s="25"/>
      <c r="G446" s="40">
        <v>26158</v>
      </c>
      <c r="H446" s="41">
        <v>59</v>
      </c>
      <c r="I446" s="85">
        <f t="shared" si="19"/>
        <v>5832.7146612371107</v>
      </c>
      <c r="J446" s="25">
        <f t="shared" si="20"/>
        <v>4283.1711136773811</v>
      </c>
    </row>
    <row r="447" spans="1:10" x14ac:dyDescent="0.25">
      <c r="A447" s="20"/>
      <c r="B447" s="21"/>
      <c r="C447" s="22">
        <v>468</v>
      </c>
      <c r="D447" s="23"/>
      <c r="E447" s="24">
        <f t="shared" si="18"/>
        <v>73.319147613529339</v>
      </c>
      <c r="F447" s="25"/>
      <c r="G447" s="40">
        <v>26158</v>
      </c>
      <c r="H447" s="41">
        <v>59</v>
      </c>
      <c r="I447" s="85">
        <f t="shared" si="19"/>
        <v>5830.0955701552775</v>
      </c>
      <c r="J447" s="25">
        <f t="shared" si="20"/>
        <v>4281.2281677709771</v>
      </c>
    </row>
    <row r="448" spans="1:10" x14ac:dyDescent="0.25">
      <c r="A448" s="20"/>
      <c r="B448" s="21"/>
      <c r="C448" s="22">
        <v>469</v>
      </c>
      <c r="D448" s="23"/>
      <c r="E448" s="24">
        <f t="shared" si="18"/>
        <v>73.352355654559858</v>
      </c>
      <c r="F448" s="25"/>
      <c r="G448" s="40">
        <v>26158</v>
      </c>
      <c r="H448" s="41">
        <v>59</v>
      </c>
      <c r="I448" s="85">
        <f t="shared" si="19"/>
        <v>5827.4828827129368</v>
      </c>
      <c r="J448" s="25">
        <f t="shared" si="20"/>
        <v>4279.2899723389737</v>
      </c>
    </row>
    <row r="449" spans="1:10" x14ac:dyDescent="0.25">
      <c r="A449" s="20"/>
      <c r="B449" s="21"/>
      <c r="C449" s="22">
        <v>470</v>
      </c>
      <c r="D449" s="23"/>
      <c r="E449" s="24">
        <f t="shared" si="18"/>
        <v>73.385512686431909</v>
      </c>
      <c r="F449" s="25"/>
      <c r="G449" s="40">
        <v>26158</v>
      </c>
      <c r="H449" s="41">
        <v>59</v>
      </c>
      <c r="I449" s="85">
        <f t="shared" si="19"/>
        <v>5824.8765675998602</v>
      </c>
      <c r="J449" s="25">
        <f t="shared" si="20"/>
        <v>4277.3565041541988</v>
      </c>
    </row>
    <row r="450" spans="1:10" x14ac:dyDescent="0.25">
      <c r="A450" s="20"/>
      <c r="B450" s="21"/>
      <c r="C450" s="22">
        <v>471</v>
      </c>
      <c r="D450" s="23"/>
      <c r="E450" s="24">
        <f t="shared" si="18"/>
        <v>73.418618925975323</v>
      </c>
      <c r="F450" s="25"/>
      <c r="G450" s="40">
        <v>26158</v>
      </c>
      <c r="H450" s="41">
        <v>59</v>
      </c>
      <c r="I450" s="85">
        <f t="shared" si="19"/>
        <v>5822.2765937292379</v>
      </c>
      <c r="J450" s="25">
        <f t="shared" si="20"/>
        <v>4275.4277401552208</v>
      </c>
    </row>
    <row r="451" spans="1:10" x14ac:dyDescent="0.25">
      <c r="A451" s="20"/>
      <c r="B451" s="21"/>
      <c r="C451" s="22">
        <v>472</v>
      </c>
      <c r="D451" s="23"/>
      <c r="E451" s="24">
        <f t="shared" si="18"/>
        <v>73.451674588640302</v>
      </c>
      <c r="F451" s="25"/>
      <c r="G451" s="40">
        <v>26158</v>
      </c>
      <c r="H451" s="41">
        <v>59</v>
      </c>
      <c r="I451" s="85">
        <f t="shared" si="19"/>
        <v>5819.6829302355982</v>
      </c>
      <c r="J451" s="25">
        <f t="shared" si="20"/>
        <v>4273.503657444805</v>
      </c>
    </row>
    <row r="452" spans="1:10" x14ac:dyDescent="0.25">
      <c r="A452" s="20"/>
      <c r="B452" s="21"/>
      <c r="C452" s="22">
        <v>473</v>
      </c>
      <c r="D452" s="23"/>
      <c r="E452" s="24">
        <f t="shared" si="18"/>
        <v>73.48467988850912</v>
      </c>
      <c r="F452" s="25"/>
      <c r="G452" s="40">
        <v>26158</v>
      </c>
      <c r="H452" s="41">
        <v>59</v>
      </c>
      <c r="I452" s="85">
        <f t="shared" si="19"/>
        <v>5817.0955464727504</v>
      </c>
      <c r="J452" s="25">
        <f t="shared" si="20"/>
        <v>4271.5842332883904</v>
      </c>
    </row>
    <row r="453" spans="1:10" x14ac:dyDescent="0.25">
      <c r="A453" s="20"/>
      <c r="B453" s="21"/>
      <c r="C453" s="22">
        <v>474</v>
      </c>
      <c r="D453" s="23"/>
      <c r="E453" s="24">
        <f t="shared" si="18"/>
        <v>73.51763503830766</v>
      </c>
      <c r="F453" s="25"/>
      <c r="G453" s="40">
        <v>26158</v>
      </c>
      <c r="H453" s="41">
        <v>59</v>
      </c>
      <c r="I453" s="85">
        <f t="shared" si="19"/>
        <v>5814.5144120117538</v>
      </c>
      <c r="J453" s="25">
        <f t="shared" si="20"/>
        <v>4269.6694451125768</v>
      </c>
    </row>
    <row r="454" spans="1:10" x14ac:dyDescent="0.25">
      <c r="A454" s="20"/>
      <c r="B454" s="21"/>
      <c r="C454" s="22">
        <v>475</v>
      </c>
      <c r="D454" s="23"/>
      <c r="E454" s="24">
        <f t="shared" si="18"/>
        <v>73.550540249416827</v>
      </c>
      <c r="F454" s="25"/>
      <c r="G454" s="40">
        <v>26158</v>
      </c>
      <c r="H454" s="41">
        <v>59</v>
      </c>
      <c r="I454" s="85">
        <f t="shared" si="19"/>
        <v>5811.9394966389118</v>
      </c>
      <c r="J454" s="25">
        <f t="shared" si="20"/>
        <v>4267.7592705036432</v>
      </c>
    </row>
    <row r="455" spans="1:10" x14ac:dyDescent="0.25">
      <c r="A455" s="20"/>
      <c r="B455" s="21"/>
      <c r="C455" s="22">
        <v>476</v>
      </c>
      <c r="D455" s="23"/>
      <c r="E455" s="24">
        <f t="shared" si="18"/>
        <v>73.58339573188394</v>
      </c>
      <c r="F455" s="25"/>
      <c r="G455" s="40">
        <v>26158</v>
      </c>
      <c r="H455" s="41">
        <v>59</v>
      </c>
      <c r="I455" s="85">
        <f t="shared" si="19"/>
        <v>5809.3707703537739</v>
      </c>
      <c r="J455" s="25">
        <f t="shared" si="20"/>
        <v>4265.8536872060631</v>
      </c>
    </row>
    <row r="456" spans="1:10" x14ac:dyDescent="0.25">
      <c r="A456" s="20"/>
      <c r="B456" s="21"/>
      <c r="C456" s="22">
        <v>477</v>
      </c>
      <c r="D456" s="23"/>
      <c r="E456" s="24">
        <f t="shared" si="18"/>
        <v>73.616201694433869</v>
      </c>
      <c r="F456" s="25"/>
      <c r="G456" s="40">
        <v>26158</v>
      </c>
      <c r="H456" s="41">
        <v>59</v>
      </c>
      <c r="I456" s="85">
        <f t="shared" si="19"/>
        <v>5806.8082033671817</v>
      </c>
      <c r="J456" s="25">
        <f t="shared" si="20"/>
        <v>4263.9526731210544</v>
      </c>
    </row>
    <row r="457" spans="1:10" x14ac:dyDescent="0.25">
      <c r="A457" s="20"/>
      <c r="B457" s="21"/>
      <c r="C457" s="22">
        <v>478</v>
      </c>
      <c r="D457" s="23"/>
      <c r="E457" s="24">
        <f t="shared" si="18"/>
        <v>73.648958344480064</v>
      </c>
      <c r="F457" s="25"/>
      <c r="G457" s="40">
        <v>26158</v>
      </c>
      <c r="H457" s="41">
        <v>59</v>
      </c>
      <c r="I457" s="85">
        <f t="shared" si="19"/>
        <v>5804.2517660993299</v>
      </c>
      <c r="J457" s="25">
        <f t="shared" si="20"/>
        <v>4262.0562063051402</v>
      </c>
    </row>
    <row r="458" spans="1:10" x14ac:dyDescent="0.25">
      <c r="A458" s="20"/>
      <c r="B458" s="21"/>
      <c r="C458" s="22">
        <v>479</v>
      </c>
      <c r="D458" s="23"/>
      <c r="E458" s="24">
        <f t="shared" ref="E458:E521" si="21">11.22*LN(C458)+C458/108</f>
        <v>73.681665888135655</v>
      </c>
      <c r="F458" s="25"/>
      <c r="G458" s="40">
        <v>26158</v>
      </c>
      <c r="H458" s="41">
        <v>59</v>
      </c>
      <c r="I458" s="85">
        <f t="shared" ref="I458:I521" si="22">12*1.348*(1/E458*G458)+H458</f>
        <v>5801.7014291778314</v>
      </c>
      <c r="J458" s="25">
        <f t="shared" ref="J458:J521" si="23">12*(1/E458*G458)</f>
        <v>4260.1642649687165</v>
      </c>
    </row>
    <row r="459" spans="1:10" x14ac:dyDescent="0.25">
      <c r="A459" s="20"/>
      <c r="B459" s="21"/>
      <c r="C459" s="22">
        <v>480</v>
      </c>
      <c r="D459" s="23"/>
      <c r="E459" s="24">
        <f t="shared" si="21"/>
        <v>73.714324530224175</v>
      </c>
      <c r="F459" s="25"/>
      <c r="G459" s="40">
        <v>26158</v>
      </c>
      <c r="H459" s="41">
        <v>59</v>
      </c>
      <c r="I459" s="85">
        <f t="shared" si="22"/>
        <v>5799.1571634358324</v>
      </c>
      <c r="J459" s="25">
        <f t="shared" si="23"/>
        <v>4258.2768274746531</v>
      </c>
    </row>
    <row r="460" spans="1:10" x14ac:dyDescent="0.25">
      <c r="A460" s="20"/>
      <c r="B460" s="21"/>
      <c r="C460" s="22">
        <v>481</v>
      </c>
      <c r="D460" s="23"/>
      <c r="E460" s="24">
        <f t="shared" si="21"/>
        <v>73.746934474290356</v>
      </c>
      <c r="F460" s="25"/>
      <c r="G460" s="40">
        <v>26158</v>
      </c>
      <c r="H460" s="41">
        <v>59</v>
      </c>
      <c r="I460" s="85">
        <f t="shared" si="22"/>
        <v>5796.6189399101349</v>
      </c>
      <c r="J460" s="25">
        <f t="shared" si="23"/>
        <v>4256.3938723368956</v>
      </c>
    </row>
    <row r="461" spans="1:10" x14ac:dyDescent="0.25">
      <c r="A461" s="20"/>
      <c r="B461" s="21"/>
      <c r="C461" s="22">
        <v>482</v>
      </c>
      <c r="D461" s="23"/>
      <c r="E461" s="24">
        <f t="shared" si="21"/>
        <v>73.779495922610707</v>
      </c>
      <c r="F461" s="25"/>
      <c r="G461" s="40">
        <v>26158</v>
      </c>
      <c r="H461" s="41">
        <v>59</v>
      </c>
      <c r="I461" s="85">
        <f t="shared" si="22"/>
        <v>5794.0867298393359</v>
      </c>
      <c r="J461" s="25">
        <f t="shared" si="23"/>
        <v>4254.5153782190919</v>
      </c>
    </row>
    <row r="462" spans="1:10" x14ac:dyDescent="0.25">
      <c r="A462" s="20"/>
      <c r="B462" s="21"/>
      <c r="C462" s="22">
        <v>483</v>
      </c>
      <c r="D462" s="23"/>
      <c r="E462" s="24">
        <f t="shared" si="21"/>
        <v>73.812009076204092</v>
      </c>
      <c r="F462" s="25"/>
      <c r="G462" s="40">
        <v>26158</v>
      </c>
      <c r="H462" s="41">
        <v>59</v>
      </c>
      <c r="I462" s="85">
        <f t="shared" si="22"/>
        <v>5791.5605046619921</v>
      </c>
      <c r="J462" s="25">
        <f t="shared" si="23"/>
        <v>4252.6413239332278</v>
      </c>
    </row>
    <row r="463" spans="1:10" x14ac:dyDescent="0.25">
      <c r="A463" s="20"/>
      <c r="B463" s="21"/>
      <c r="C463" s="22">
        <v>484</v>
      </c>
      <c r="D463" s="23"/>
      <c r="E463" s="24">
        <f t="shared" si="21"/>
        <v>73.844474134842102</v>
      </c>
      <c r="F463" s="25"/>
      <c r="G463" s="40">
        <v>26158</v>
      </c>
      <c r="H463" s="41">
        <v>59</v>
      </c>
      <c r="I463" s="85">
        <f t="shared" si="22"/>
        <v>5789.0402360148082</v>
      </c>
      <c r="J463" s="25">
        <f t="shared" si="23"/>
        <v>4250.7716884382844</v>
      </c>
    </row>
    <row r="464" spans="1:10" x14ac:dyDescent="0.25">
      <c r="A464" s="20"/>
      <c r="B464" s="21"/>
      <c r="C464" s="22">
        <v>485</v>
      </c>
      <c r="D464" s="23"/>
      <c r="E464" s="24">
        <f t="shared" si="21"/>
        <v>73.876891297059302</v>
      </c>
      <c r="F464" s="25"/>
      <c r="G464" s="40">
        <v>26158</v>
      </c>
      <c r="H464" s="41">
        <v>59</v>
      </c>
      <c r="I464" s="85">
        <f t="shared" si="22"/>
        <v>5786.5258957308479</v>
      </c>
      <c r="J464" s="25">
        <f t="shared" si="23"/>
        <v>4248.9064508389074</v>
      </c>
    </row>
    <row r="465" spans="1:10" x14ac:dyDescent="0.25">
      <c r="A465" s="20"/>
      <c r="B465" s="21"/>
      <c r="C465" s="22">
        <v>486</v>
      </c>
      <c r="D465" s="23"/>
      <c r="E465" s="24">
        <f t="shared" si="21"/>
        <v>73.909260760163548</v>
      </c>
      <c r="F465" s="25"/>
      <c r="G465" s="40">
        <v>26158</v>
      </c>
      <c r="H465" s="41">
        <v>59</v>
      </c>
      <c r="I465" s="85">
        <f t="shared" si="22"/>
        <v>5784.0174558377466</v>
      </c>
      <c r="J465" s="25">
        <f t="shared" si="23"/>
        <v>4247.0455903840848</v>
      </c>
    </row>
    <row r="466" spans="1:10" x14ac:dyDescent="0.25">
      <c r="A466" s="20"/>
      <c r="B466" s="21"/>
      <c r="C466" s="22">
        <v>487</v>
      </c>
      <c r="D466" s="23"/>
      <c r="E466" s="24">
        <f t="shared" si="21"/>
        <v>73.941582720245918</v>
      </c>
      <c r="F466" s="25"/>
      <c r="G466" s="40">
        <v>26158</v>
      </c>
      <c r="H466" s="41">
        <v>59</v>
      </c>
      <c r="I466" s="85">
        <f t="shared" si="22"/>
        <v>5781.5148885559693</v>
      </c>
      <c r="J466" s="25">
        <f t="shared" si="23"/>
        <v>4245.1890864658517</v>
      </c>
    </row>
    <row r="467" spans="1:10" x14ac:dyDescent="0.25">
      <c r="A467" s="20"/>
      <c r="B467" s="21"/>
      <c r="C467" s="22">
        <v>488</v>
      </c>
      <c r="D467" s="23"/>
      <c r="E467" s="24">
        <f t="shared" si="21"/>
        <v>73.973857372190835</v>
      </c>
      <c r="F467" s="25"/>
      <c r="G467" s="40">
        <v>26158</v>
      </c>
      <c r="H467" s="41">
        <v>59</v>
      </c>
      <c r="I467" s="85">
        <f t="shared" si="22"/>
        <v>5779.0181662970699</v>
      </c>
      <c r="J467" s="25">
        <f t="shared" si="23"/>
        <v>4243.3369186180043</v>
      </c>
    </row>
    <row r="468" spans="1:10" x14ac:dyDescent="0.25">
      <c r="A468" s="20"/>
      <c r="B468" s="21"/>
      <c r="C468" s="22">
        <v>489</v>
      </c>
      <c r="D468" s="23"/>
      <c r="E468" s="24">
        <f t="shared" si="21"/>
        <v>74.006084909685839</v>
      </c>
      <c r="F468" s="25"/>
      <c r="G468" s="40">
        <v>26158</v>
      </c>
      <c r="H468" s="41">
        <v>59</v>
      </c>
      <c r="I468" s="85">
        <f t="shared" si="22"/>
        <v>5776.5272616619795</v>
      </c>
      <c r="J468" s="25">
        <f t="shared" si="23"/>
        <v>4241.4890665148214</v>
      </c>
    </row>
    <row r="469" spans="1:10" x14ac:dyDescent="0.25">
      <c r="A469" s="20"/>
      <c r="B469" s="21"/>
      <c r="C469" s="22">
        <v>490</v>
      </c>
      <c r="D469" s="23"/>
      <c r="E469" s="24">
        <f t="shared" si="21"/>
        <v>74.038265525231466</v>
      </c>
      <c r="F469" s="25"/>
      <c r="G469" s="40">
        <v>26158</v>
      </c>
      <c r="H469" s="41">
        <v>59</v>
      </c>
      <c r="I469" s="85">
        <f t="shared" si="22"/>
        <v>5774.0421474393015</v>
      </c>
      <c r="J469" s="25">
        <f t="shared" si="23"/>
        <v>4239.6455099698078</v>
      </c>
    </row>
    <row r="470" spans="1:10" x14ac:dyDescent="0.25">
      <c r="A470" s="20"/>
      <c r="B470" s="21"/>
      <c r="C470" s="22">
        <v>491</v>
      </c>
      <c r="D470" s="23"/>
      <c r="E470" s="24">
        <f t="shared" si="21"/>
        <v>74.070399410150813</v>
      </c>
      <c r="F470" s="25"/>
      <c r="G470" s="40">
        <v>26158</v>
      </c>
      <c r="H470" s="41">
        <v>59</v>
      </c>
      <c r="I470" s="85">
        <f t="shared" si="22"/>
        <v>5771.5627966036445</v>
      </c>
      <c r="J470" s="25">
        <f t="shared" si="23"/>
        <v>4237.8062289344534</v>
      </c>
    </row>
    <row r="471" spans="1:10" x14ac:dyDescent="0.25">
      <c r="A471" s="20"/>
      <c r="B471" s="21"/>
      <c r="C471" s="22">
        <v>492</v>
      </c>
      <c r="D471" s="23"/>
      <c r="E471" s="24">
        <f t="shared" si="21"/>
        <v>74.102486754599255</v>
      </c>
      <c r="F471" s="25"/>
      <c r="G471" s="40">
        <v>26158</v>
      </c>
      <c r="H471" s="41">
        <v>59</v>
      </c>
      <c r="I471" s="85">
        <f t="shared" si="22"/>
        <v>5769.0891823139509</v>
      </c>
      <c r="J471" s="25">
        <f t="shared" si="23"/>
        <v>4235.9712034969953</v>
      </c>
    </row>
    <row r="472" spans="1:10" x14ac:dyDescent="0.25">
      <c r="A472" s="20"/>
      <c r="B472" s="21"/>
      <c r="C472" s="22">
        <v>493</v>
      </c>
      <c r="D472" s="23"/>
      <c r="E472" s="24">
        <f t="shared" si="21"/>
        <v>74.134527747573799</v>
      </c>
      <c r="F472" s="25"/>
      <c r="G472" s="40">
        <v>26158</v>
      </c>
      <c r="H472" s="41">
        <v>59</v>
      </c>
      <c r="I472" s="85">
        <f t="shared" si="22"/>
        <v>5766.6212779118687</v>
      </c>
      <c r="J472" s="25">
        <f t="shared" si="23"/>
        <v>4234.1404138812077</v>
      </c>
    </row>
    <row r="473" spans="1:10" x14ac:dyDescent="0.25">
      <c r="A473" s="20"/>
      <c r="B473" s="21"/>
      <c r="C473" s="22">
        <v>494</v>
      </c>
      <c r="D473" s="23"/>
      <c r="E473" s="24">
        <f t="shared" si="21"/>
        <v>74.166522576922574</v>
      </c>
      <c r="F473" s="25"/>
      <c r="G473" s="40">
        <v>26158</v>
      </c>
      <c r="H473" s="41">
        <v>59</v>
      </c>
      <c r="I473" s="85">
        <f t="shared" si="22"/>
        <v>5764.1590569201153</v>
      </c>
      <c r="J473" s="25">
        <f t="shared" si="23"/>
        <v>4232.3138404451893</v>
      </c>
    </row>
    <row r="474" spans="1:10" x14ac:dyDescent="0.25">
      <c r="A474" s="20"/>
      <c r="B474" s="21"/>
      <c r="C474" s="22">
        <v>495</v>
      </c>
      <c r="D474" s="23"/>
      <c r="E474" s="24">
        <f t="shared" si="21"/>
        <v>74.198471429354043</v>
      </c>
      <c r="F474" s="25"/>
      <c r="G474" s="40">
        <v>26158</v>
      </c>
      <c r="H474" s="41">
        <v>59</v>
      </c>
      <c r="I474" s="85">
        <f t="shared" si="22"/>
        <v>5761.7024930408834</v>
      </c>
      <c r="J474" s="25">
        <f t="shared" si="23"/>
        <v>4230.4914636801805</v>
      </c>
    </row>
    <row r="475" spans="1:10" x14ac:dyDescent="0.25">
      <c r="A475" s="20"/>
      <c r="B475" s="21"/>
      <c r="C475" s="22">
        <v>496</v>
      </c>
      <c r="D475" s="23"/>
      <c r="E475" s="24">
        <f t="shared" si="21"/>
        <v>74.230374490446295</v>
      </c>
      <c r="F475" s="25"/>
      <c r="G475" s="40">
        <v>26158</v>
      </c>
      <c r="H475" s="41">
        <v>59</v>
      </c>
      <c r="I475" s="85">
        <f t="shared" si="22"/>
        <v>5759.2515601542409</v>
      </c>
      <c r="J475" s="25">
        <f t="shared" si="23"/>
        <v>4228.6732642093766</v>
      </c>
    </row>
    <row r="476" spans="1:10" x14ac:dyDescent="0.25">
      <c r="A476" s="20"/>
      <c r="B476" s="21"/>
      <c r="C476" s="22">
        <v>497</v>
      </c>
      <c r="D476" s="23"/>
      <c r="E476" s="24">
        <f t="shared" si="21"/>
        <v>74.262231944656023</v>
      </c>
      <c r="F476" s="25"/>
      <c r="G476" s="40">
        <v>26158</v>
      </c>
      <c r="H476" s="41">
        <v>59</v>
      </c>
      <c r="I476" s="85">
        <f t="shared" si="22"/>
        <v>5756.8062323165741</v>
      </c>
      <c r="J476" s="25">
        <f t="shared" si="23"/>
        <v>4226.8592227867757</v>
      </c>
    </row>
    <row r="477" spans="1:10" x14ac:dyDescent="0.25">
      <c r="A477" s="20"/>
      <c r="B477" s="21"/>
      <c r="C477" s="22">
        <v>498</v>
      </c>
      <c r="D477" s="23"/>
      <c r="E477" s="24">
        <f t="shared" si="21"/>
        <v>74.294043975327725</v>
      </c>
      <c r="F477" s="25"/>
      <c r="G477" s="40">
        <v>26158</v>
      </c>
      <c r="H477" s="41">
        <v>59</v>
      </c>
      <c r="I477" s="85">
        <f t="shared" si="22"/>
        <v>5754.3664837590168</v>
      </c>
      <c r="J477" s="25">
        <f t="shared" si="23"/>
        <v>4225.049320296006</v>
      </c>
    </row>
    <row r="478" spans="1:10" x14ac:dyDescent="0.25">
      <c r="A478" s="20"/>
      <c r="B478" s="21"/>
      <c r="C478" s="22">
        <v>499</v>
      </c>
      <c r="D478" s="23"/>
      <c r="E478" s="24">
        <f t="shared" si="21"/>
        <v>74.32581076470241</v>
      </c>
      <c r="F478" s="25"/>
      <c r="G478" s="40">
        <v>26158</v>
      </c>
      <c r="H478" s="41">
        <v>59</v>
      </c>
      <c r="I478" s="85">
        <f t="shared" si="22"/>
        <v>5751.9322888859333</v>
      </c>
      <c r="J478" s="25">
        <f t="shared" si="23"/>
        <v>4223.2435377492075</v>
      </c>
    </row>
    <row r="479" spans="1:10" x14ac:dyDescent="0.25">
      <c r="A479" s="20"/>
      <c r="B479" s="21"/>
      <c r="C479" s="22">
        <v>500</v>
      </c>
      <c r="D479" s="23"/>
      <c r="E479" s="24">
        <f t="shared" si="21"/>
        <v>74.357532493926627</v>
      </c>
      <c r="F479" s="25"/>
      <c r="G479" s="40">
        <v>26158</v>
      </c>
      <c r="H479" s="41">
        <v>59</v>
      </c>
      <c r="I479" s="85">
        <f t="shared" si="22"/>
        <v>5749.5036222733806</v>
      </c>
      <c r="J479" s="25">
        <f t="shared" si="23"/>
        <v>4221.44185628589</v>
      </c>
    </row>
    <row r="480" spans="1:10" x14ac:dyDescent="0.25">
      <c r="A480" s="20"/>
      <c r="B480" s="21"/>
      <c r="C480" s="22">
        <v>501</v>
      </c>
      <c r="D480" s="23"/>
      <c r="E480" s="24">
        <f t="shared" si="21"/>
        <v>74.389209343061069</v>
      </c>
      <c r="F480" s="25"/>
      <c r="G480" s="40">
        <v>26158</v>
      </c>
      <c r="H480" s="41">
        <v>59</v>
      </c>
      <c r="I480" s="85">
        <f t="shared" si="22"/>
        <v>5747.0804586676159</v>
      </c>
      <c r="J480" s="25">
        <f t="shared" si="23"/>
        <v>4219.6442571718217</v>
      </c>
    </row>
    <row r="481" spans="1:10" x14ac:dyDescent="0.25">
      <c r="A481" s="20"/>
      <c r="B481" s="21"/>
      <c r="C481" s="22">
        <v>502</v>
      </c>
      <c r="D481" s="23"/>
      <c r="E481" s="24">
        <f t="shared" si="21"/>
        <v>74.420841491089348</v>
      </c>
      <c r="F481" s="25"/>
      <c r="G481" s="40">
        <v>26158</v>
      </c>
      <c r="H481" s="41">
        <v>59</v>
      </c>
      <c r="I481" s="85">
        <f t="shared" si="22"/>
        <v>5744.6627729836009</v>
      </c>
      <c r="J481" s="25">
        <f t="shared" si="23"/>
        <v>4217.8507217979222</v>
      </c>
    </row>
    <row r="482" spans="1:10" x14ac:dyDescent="0.25">
      <c r="A482" s="20"/>
      <c r="B482" s="21"/>
      <c r="C482" s="22">
        <v>503</v>
      </c>
      <c r="D482" s="23"/>
      <c r="E482" s="24">
        <f t="shared" si="21"/>
        <v>74.452429115926478</v>
      </c>
      <c r="F482" s="25"/>
      <c r="G482" s="40">
        <v>26158</v>
      </c>
      <c r="H482" s="41">
        <v>59</v>
      </c>
      <c r="I482" s="85">
        <f t="shared" si="22"/>
        <v>5742.2505403035384</v>
      </c>
      <c r="J482" s="25">
        <f t="shared" si="23"/>
        <v>4216.0612316791821</v>
      </c>
    </row>
    <row r="483" spans="1:10" x14ac:dyDescent="0.25">
      <c r="A483" s="20"/>
      <c r="B483" s="21"/>
      <c r="C483" s="22">
        <v>504</v>
      </c>
      <c r="D483" s="23"/>
      <c r="E483" s="24">
        <f t="shared" si="21"/>
        <v>74.48397239442744</v>
      </c>
      <c r="F483" s="25"/>
      <c r="G483" s="40">
        <v>26158</v>
      </c>
      <c r="H483" s="41">
        <v>59</v>
      </c>
      <c r="I483" s="85">
        <f t="shared" si="22"/>
        <v>5739.843735875409</v>
      </c>
      <c r="J483" s="25">
        <f t="shared" si="23"/>
        <v>4214.2757684535673</v>
      </c>
    </row>
    <row r="484" spans="1:10" x14ac:dyDescent="0.25">
      <c r="A484" s="20"/>
      <c r="B484" s="21"/>
      <c r="C484" s="22">
        <v>505</v>
      </c>
      <c r="D484" s="23"/>
      <c r="E484" s="24">
        <f t="shared" si="21"/>
        <v>74.515471502395471</v>
      </c>
      <c r="F484" s="25"/>
      <c r="G484" s="40">
        <v>26158</v>
      </c>
      <c r="H484" s="41">
        <v>59</v>
      </c>
      <c r="I484" s="85">
        <f t="shared" si="22"/>
        <v>5737.4423351115411</v>
      </c>
      <c r="J484" s="25">
        <f t="shared" si="23"/>
        <v>4212.4943138809649</v>
      </c>
    </row>
    <row r="485" spans="1:10" x14ac:dyDescent="0.25">
      <c r="A485" s="20"/>
      <c r="B485" s="21"/>
      <c r="C485" s="22">
        <v>506</v>
      </c>
      <c r="D485" s="23"/>
      <c r="E485" s="24">
        <f t="shared" si="21"/>
        <v>74.546926614590561</v>
      </c>
      <c r="F485" s="25"/>
      <c r="G485" s="40">
        <v>26158</v>
      </c>
      <c r="H485" s="41">
        <v>59</v>
      </c>
      <c r="I485" s="85">
        <f t="shared" si="22"/>
        <v>5735.0463135871705</v>
      </c>
      <c r="J485" s="25">
        <f t="shared" si="23"/>
        <v>4210.7168498421142</v>
      </c>
    </row>
    <row r="486" spans="1:10" x14ac:dyDescent="0.25">
      <c r="A486" s="20"/>
      <c r="B486" s="21"/>
      <c r="C486" s="22">
        <v>507</v>
      </c>
      <c r="D486" s="23"/>
      <c r="E486" s="24">
        <f t="shared" si="21"/>
        <v>74.578337904737523</v>
      </c>
      <c r="F486" s="25"/>
      <c r="G486" s="40">
        <v>26158</v>
      </c>
      <c r="H486" s="41">
        <v>59</v>
      </c>
      <c r="I486" s="85">
        <f t="shared" si="22"/>
        <v>5732.6556470390442</v>
      </c>
      <c r="J486" s="25">
        <f t="shared" si="23"/>
        <v>4208.9433583375694</v>
      </c>
    </row>
    <row r="487" spans="1:10" x14ac:dyDescent="0.25">
      <c r="A487" s="20"/>
      <c r="B487" s="21"/>
      <c r="C487" s="22">
        <v>508</v>
      </c>
      <c r="D487" s="23"/>
      <c r="E487" s="24">
        <f t="shared" si="21"/>
        <v>74.609705545534283</v>
      </c>
      <c r="F487" s="25"/>
      <c r="G487" s="40">
        <v>26158</v>
      </c>
      <c r="H487" s="41">
        <v>59</v>
      </c>
      <c r="I487" s="85">
        <f t="shared" si="22"/>
        <v>5730.27031136402</v>
      </c>
      <c r="J487" s="25">
        <f t="shared" si="23"/>
        <v>4207.1738214866609</v>
      </c>
    </row>
    <row r="488" spans="1:10" x14ac:dyDescent="0.25">
      <c r="A488" s="20"/>
      <c r="B488" s="21"/>
      <c r="C488" s="22">
        <v>509</v>
      </c>
      <c r="D488" s="23"/>
      <c r="E488" s="24">
        <f t="shared" si="21"/>
        <v>74.641029708659829</v>
      </c>
      <c r="F488" s="25"/>
      <c r="G488" s="40">
        <v>26158</v>
      </c>
      <c r="H488" s="41">
        <v>59</v>
      </c>
      <c r="I488" s="85">
        <f t="shared" si="22"/>
        <v>5727.89028261769</v>
      </c>
      <c r="J488" s="25">
        <f t="shared" si="23"/>
        <v>4205.4082215264762</v>
      </c>
    </row>
    <row r="489" spans="1:10" x14ac:dyDescent="0.25">
      <c r="A489" s="20"/>
      <c r="B489" s="21"/>
      <c r="C489" s="22">
        <v>510</v>
      </c>
      <c r="D489" s="23"/>
      <c r="E489" s="24">
        <f t="shared" si="21"/>
        <v>74.67231056478235</v>
      </c>
      <c r="F489" s="25"/>
      <c r="G489" s="40">
        <v>26158</v>
      </c>
      <c r="H489" s="41">
        <v>59</v>
      </c>
      <c r="I489" s="85">
        <f t="shared" si="22"/>
        <v>5725.5155370130124</v>
      </c>
      <c r="J489" s="25">
        <f t="shared" si="23"/>
        <v>4203.6465408108397</v>
      </c>
    </row>
    <row r="490" spans="1:10" x14ac:dyDescent="0.25">
      <c r="A490" s="20"/>
      <c r="B490" s="21"/>
      <c r="C490" s="22">
        <v>511</v>
      </c>
      <c r="D490" s="23"/>
      <c r="E490" s="24">
        <f t="shared" si="21"/>
        <v>74.703548283567045</v>
      </c>
      <c r="F490" s="25"/>
      <c r="G490" s="40">
        <v>26158</v>
      </c>
      <c r="H490" s="41">
        <v>59</v>
      </c>
      <c r="I490" s="85">
        <f t="shared" si="22"/>
        <v>5723.1460509189583</v>
      </c>
      <c r="J490" s="25">
        <f t="shared" si="23"/>
        <v>4201.8887618093158</v>
      </c>
    </row>
    <row r="491" spans="1:10" x14ac:dyDescent="0.25">
      <c r="A491" s="20"/>
      <c r="B491" s="21"/>
      <c r="C491" s="22">
        <v>512</v>
      </c>
      <c r="D491" s="23"/>
      <c r="E491" s="24">
        <f t="shared" si="21"/>
        <v>74.734743033684026</v>
      </c>
      <c r="F491" s="25"/>
      <c r="G491" s="40">
        <v>26158</v>
      </c>
      <c r="H491" s="41">
        <v>59</v>
      </c>
      <c r="I491" s="85">
        <f t="shared" si="22"/>
        <v>5720.7818008591858</v>
      </c>
      <c r="J491" s="25">
        <f t="shared" si="23"/>
        <v>4200.1348671062206</v>
      </c>
    </row>
    <row r="492" spans="1:10" x14ac:dyDescent="0.25">
      <c r="A492" s="20"/>
      <c r="B492" s="21"/>
      <c r="C492" s="22">
        <v>513</v>
      </c>
      <c r="D492" s="23"/>
      <c r="E492" s="24">
        <f t="shared" si="21"/>
        <v>74.765894982816036</v>
      </c>
      <c r="F492" s="25"/>
      <c r="G492" s="40">
        <v>26158</v>
      </c>
      <c r="H492" s="41">
        <v>59</v>
      </c>
      <c r="I492" s="85">
        <f t="shared" si="22"/>
        <v>5718.4227635107072</v>
      </c>
      <c r="J492" s="25">
        <f t="shared" si="23"/>
        <v>4198.3848393996341</v>
      </c>
    </row>
    <row r="493" spans="1:10" x14ac:dyDescent="0.25">
      <c r="A493" s="20"/>
      <c r="B493" s="21"/>
      <c r="C493" s="22">
        <v>514</v>
      </c>
      <c r="D493" s="23"/>
      <c r="E493" s="24">
        <f t="shared" si="21"/>
        <v>74.797004297666234</v>
      </c>
      <c r="F493" s="25"/>
      <c r="G493" s="40">
        <v>26158</v>
      </c>
      <c r="H493" s="41">
        <v>59</v>
      </c>
      <c r="I493" s="85">
        <f t="shared" si="22"/>
        <v>5716.0689157025809</v>
      </c>
      <c r="J493" s="25">
        <f t="shared" si="23"/>
        <v>4196.6386615004303</v>
      </c>
    </row>
    <row r="494" spans="1:10" x14ac:dyDescent="0.25">
      <c r="A494" s="20"/>
      <c r="B494" s="21"/>
      <c r="C494" s="22">
        <v>515</v>
      </c>
      <c r="D494" s="23"/>
      <c r="E494" s="24">
        <f t="shared" si="21"/>
        <v>74.828071143965644</v>
      </c>
      <c r="F494" s="25"/>
      <c r="G494" s="40">
        <v>26158</v>
      </c>
      <c r="H494" s="41">
        <v>59</v>
      </c>
      <c r="I494" s="85">
        <f t="shared" si="22"/>
        <v>5713.7202344146299</v>
      </c>
      <c r="J494" s="25">
        <f t="shared" si="23"/>
        <v>4194.8963163313274</v>
      </c>
    </row>
    <row r="495" spans="1:10" x14ac:dyDescent="0.25">
      <c r="A495" s="20"/>
      <c r="B495" s="21"/>
      <c r="C495" s="22">
        <v>516</v>
      </c>
      <c r="D495" s="23"/>
      <c r="E495" s="24">
        <f t="shared" si="21"/>
        <v>74.859095686480913</v>
      </c>
      <c r="F495" s="25"/>
      <c r="G495" s="40">
        <v>26158</v>
      </c>
      <c r="H495" s="41">
        <v>59</v>
      </c>
      <c r="I495" s="85">
        <f t="shared" si="22"/>
        <v>5711.3766967761412</v>
      </c>
      <c r="J495" s="25">
        <f t="shared" si="23"/>
        <v>4193.1577869259199</v>
      </c>
    </row>
    <row r="496" spans="1:10" x14ac:dyDescent="0.25">
      <c r="A496" s="20"/>
      <c r="B496" s="21"/>
      <c r="C496" s="22">
        <v>517</v>
      </c>
      <c r="D496" s="23"/>
      <c r="E496" s="24">
        <f t="shared" si="21"/>
        <v>74.890078089021614</v>
      </c>
      <c r="F496" s="25"/>
      <c r="G496" s="40">
        <v>26158</v>
      </c>
      <c r="H496" s="41">
        <v>59</v>
      </c>
      <c r="I496" s="85">
        <f t="shared" si="22"/>
        <v>5709.0382800646103</v>
      </c>
      <c r="J496" s="25">
        <f t="shared" si="23"/>
        <v>4191.4230564277523</v>
      </c>
    </row>
    <row r="497" spans="1:10" x14ac:dyDescent="0.25">
      <c r="A497" s="20"/>
      <c r="B497" s="21"/>
      <c r="C497" s="22">
        <v>518</v>
      </c>
      <c r="D497" s="23"/>
      <c r="E497" s="24">
        <f t="shared" si="21"/>
        <v>74.921018514447695</v>
      </c>
      <c r="F497" s="25"/>
      <c r="G497" s="40">
        <v>26158</v>
      </c>
      <c r="H497" s="41">
        <v>59</v>
      </c>
      <c r="I497" s="85">
        <f t="shared" si="22"/>
        <v>5706.7049617044877</v>
      </c>
      <c r="J497" s="25">
        <f t="shared" si="23"/>
        <v>4189.6921080893826</v>
      </c>
    </row>
    <row r="498" spans="1:10" x14ac:dyDescent="0.25">
      <c r="A498" s="20"/>
      <c r="B498" s="21"/>
      <c r="C498" s="22">
        <v>519</v>
      </c>
      <c r="D498" s="23"/>
      <c r="E498" s="24">
        <f t="shared" si="21"/>
        <v>74.951917124676825</v>
      </c>
      <c r="F498" s="25"/>
      <c r="G498" s="40">
        <v>26158</v>
      </c>
      <c r="H498" s="41">
        <v>59</v>
      </c>
      <c r="I498" s="85">
        <f t="shared" si="22"/>
        <v>5704.3767192659316</v>
      </c>
      <c r="J498" s="25">
        <f t="shared" si="23"/>
        <v>4187.9649252714617</v>
      </c>
    </row>
    <row r="499" spans="1:10" x14ac:dyDescent="0.25">
      <c r="A499" s="20"/>
      <c r="B499" s="21"/>
      <c r="C499" s="22">
        <v>520</v>
      </c>
      <c r="D499" s="23"/>
      <c r="E499" s="24">
        <f t="shared" si="21"/>
        <v>74.982774080691627</v>
      </c>
      <c r="F499" s="25"/>
      <c r="G499" s="40">
        <v>26158</v>
      </c>
      <c r="H499" s="41">
        <v>59</v>
      </c>
      <c r="I499" s="85">
        <f t="shared" si="22"/>
        <v>5702.0535304635814</v>
      </c>
      <c r="J499" s="25">
        <f t="shared" si="23"/>
        <v>4186.2414914418259</v>
      </c>
    </row>
    <row r="500" spans="1:10" x14ac:dyDescent="0.25">
      <c r="A500" s="20"/>
      <c r="B500" s="21"/>
      <c r="C500" s="22">
        <v>521</v>
      </c>
      <c r="D500" s="23"/>
      <c r="E500" s="24">
        <f t="shared" si="21"/>
        <v>75.013589542546853</v>
      </c>
      <c r="F500" s="25"/>
      <c r="G500" s="40">
        <v>26158</v>
      </c>
      <c r="H500" s="41">
        <v>59</v>
      </c>
      <c r="I500" s="85">
        <f t="shared" si="22"/>
        <v>5699.7353731553476</v>
      </c>
      <c r="J500" s="25">
        <f t="shared" si="23"/>
        <v>4184.5217901745891</v>
      </c>
    </row>
    <row r="501" spans="1:10" x14ac:dyDescent="0.25">
      <c r="A501" s="20"/>
      <c r="B501" s="21"/>
      <c r="C501" s="22">
        <v>522</v>
      </c>
      <c r="D501" s="23"/>
      <c r="E501" s="24">
        <f t="shared" si="21"/>
        <v>75.044363669376537</v>
      </c>
      <c r="F501" s="25"/>
      <c r="G501" s="40">
        <v>26158</v>
      </c>
      <c r="H501" s="41">
        <v>59</v>
      </c>
      <c r="I501" s="85">
        <f t="shared" si="22"/>
        <v>5697.4222253411954</v>
      </c>
      <c r="J501" s="25">
        <f t="shared" si="23"/>
        <v>4182.8058051492544</v>
      </c>
    </row>
    <row r="502" spans="1:10" x14ac:dyDescent="0.25">
      <c r="A502" s="20"/>
      <c r="B502" s="21"/>
      <c r="C502" s="22">
        <v>523</v>
      </c>
      <c r="D502" s="23"/>
      <c r="E502" s="24">
        <f t="shared" si="21"/>
        <v>75.075096619401037</v>
      </c>
      <c r="F502" s="25"/>
      <c r="G502" s="40">
        <v>26158</v>
      </c>
      <c r="H502" s="41">
        <v>59</v>
      </c>
      <c r="I502" s="85">
        <f t="shared" si="22"/>
        <v>5695.1140651619708</v>
      </c>
      <c r="J502" s="25">
        <f t="shared" si="23"/>
        <v>4181.0935201498296</v>
      </c>
    </row>
    <row r="503" spans="1:10" x14ac:dyDescent="0.25">
      <c r="A503" s="20"/>
      <c r="B503" s="21"/>
      <c r="C503" s="22">
        <v>524</v>
      </c>
      <c r="D503" s="23"/>
      <c r="E503" s="24">
        <f t="shared" si="21"/>
        <v>75.105788549933948</v>
      </c>
      <c r="F503" s="25"/>
      <c r="G503" s="40">
        <v>26158</v>
      </c>
      <c r="H503" s="41">
        <v>59</v>
      </c>
      <c r="I503" s="85">
        <f t="shared" si="22"/>
        <v>5692.8108708982081</v>
      </c>
      <c r="J503" s="25">
        <f t="shared" si="23"/>
        <v>4179.3849190639521</v>
      </c>
    </row>
    <row r="504" spans="1:10" x14ac:dyDescent="0.25">
      <c r="A504" s="20"/>
      <c r="B504" s="21"/>
      <c r="C504" s="22">
        <v>525</v>
      </c>
      <c r="D504" s="23"/>
      <c r="E504" s="24">
        <f t="shared" si="21"/>
        <v>75.136439617389129</v>
      </c>
      <c r="F504" s="25"/>
      <c r="G504" s="40">
        <v>26158</v>
      </c>
      <c r="H504" s="41">
        <v>59</v>
      </c>
      <c r="I504" s="85">
        <f t="shared" si="22"/>
        <v>5690.5126209689734</v>
      </c>
      <c r="J504" s="25">
        <f t="shared" si="23"/>
        <v>4177.6799858820268</v>
      </c>
    </row>
    <row r="505" spans="1:10" x14ac:dyDescent="0.25">
      <c r="A505" s="20"/>
      <c r="B505" s="21"/>
      <c r="C505" s="22">
        <v>526</v>
      </c>
      <c r="D505" s="23"/>
      <c r="E505" s="24">
        <f t="shared" si="21"/>
        <v>75.167049977287476</v>
      </c>
      <c r="F505" s="25"/>
      <c r="G505" s="40">
        <v>26158</v>
      </c>
      <c r="H505" s="41">
        <v>59</v>
      </c>
      <c r="I505" s="85">
        <f t="shared" si="22"/>
        <v>5688.2192939307024</v>
      </c>
      <c r="J505" s="25">
        <f t="shared" si="23"/>
        <v>4175.9787046963665</v>
      </c>
    </row>
    <row r="506" spans="1:10" x14ac:dyDescent="0.25">
      <c r="A506" s="20"/>
      <c r="B506" s="21"/>
      <c r="C506" s="22">
        <v>527</v>
      </c>
      <c r="D506" s="23"/>
      <c r="E506" s="24">
        <f t="shared" si="21"/>
        <v>75.197619784263722</v>
      </c>
      <c r="F506" s="25"/>
      <c r="G506" s="40">
        <v>26158</v>
      </c>
      <c r="H506" s="41">
        <v>59</v>
      </c>
      <c r="I506" s="85">
        <f t="shared" si="22"/>
        <v>5685.9308684760663</v>
      </c>
      <c r="J506" s="25">
        <f t="shared" si="23"/>
        <v>4174.2810597003454</v>
      </c>
    </row>
    <row r="507" spans="1:10" x14ac:dyDescent="0.25">
      <c r="A507" s="20"/>
      <c r="B507" s="21"/>
      <c r="C507" s="22">
        <v>528</v>
      </c>
      <c r="D507" s="23"/>
      <c r="E507" s="24">
        <f t="shared" si="21"/>
        <v>75.228149192073147</v>
      </c>
      <c r="F507" s="25"/>
      <c r="G507" s="40">
        <v>26158</v>
      </c>
      <c r="H507" s="41">
        <v>59</v>
      </c>
      <c r="I507" s="85">
        <f t="shared" si="22"/>
        <v>5683.6473234328332</v>
      </c>
      <c r="J507" s="25">
        <f t="shared" si="23"/>
        <v>4172.5870351875619</v>
      </c>
    </row>
    <row r="508" spans="1:10" x14ac:dyDescent="0.25">
      <c r="A508" s="20"/>
      <c r="B508" s="21"/>
      <c r="C508" s="22">
        <v>529</v>
      </c>
      <c r="D508" s="23"/>
      <c r="E508" s="24">
        <f t="shared" si="21"/>
        <v>75.258638353598272</v>
      </c>
      <c r="F508" s="25"/>
      <c r="G508" s="40">
        <v>26158</v>
      </c>
      <c r="H508" s="41">
        <v>59</v>
      </c>
      <c r="I508" s="85">
        <f t="shared" si="22"/>
        <v>5681.3686377627546</v>
      </c>
      <c r="J508" s="25">
        <f t="shared" si="23"/>
        <v>4170.8966155510043</v>
      </c>
    </row>
    <row r="509" spans="1:10" x14ac:dyDescent="0.25">
      <c r="A509" s="20"/>
      <c r="B509" s="21"/>
      <c r="C509" s="22">
        <v>530</v>
      </c>
      <c r="D509" s="23"/>
      <c r="E509" s="24">
        <f t="shared" si="21"/>
        <v>75.28908742085541</v>
      </c>
      <c r="F509" s="25"/>
      <c r="G509" s="40">
        <v>26158</v>
      </c>
      <c r="H509" s="41">
        <v>59</v>
      </c>
      <c r="I509" s="85">
        <f t="shared" si="22"/>
        <v>5679.0947905604535</v>
      </c>
      <c r="J509" s="25">
        <f t="shared" si="23"/>
        <v>4169.2097852822353</v>
      </c>
    </row>
    <row r="510" spans="1:10" x14ac:dyDescent="0.25">
      <c r="A510" s="20"/>
      <c r="B510" s="21"/>
      <c r="C510" s="22">
        <v>531</v>
      </c>
      <c r="D510" s="23"/>
      <c r="E510" s="24">
        <f t="shared" si="21"/>
        <v>75.319496545001229</v>
      </c>
      <c r="F510" s="25"/>
      <c r="G510" s="40">
        <v>26158</v>
      </c>
      <c r="H510" s="41">
        <v>59</v>
      </c>
      <c r="I510" s="85">
        <f t="shared" si="22"/>
        <v>5676.8257610523324</v>
      </c>
      <c r="J510" s="25">
        <f t="shared" si="23"/>
        <v>4167.5265289705721</v>
      </c>
    </row>
    <row r="511" spans="1:10" x14ac:dyDescent="0.25">
      <c r="A511" s="20"/>
      <c r="B511" s="21"/>
      <c r="C511" s="22">
        <v>532</v>
      </c>
      <c r="D511" s="23"/>
      <c r="E511" s="24">
        <f t="shared" si="21"/>
        <v>75.34986587633918</v>
      </c>
      <c r="F511" s="25"/>
      <c r="G511" s="40">
        <v>26158</v>
      </c>
      <c r="H511" s="41">
        <v>59</v>
      </c>
      <c r="I511" s="85">
        <f t="shared" si="22"/>
        <v>5674.5615285954855</v>
      </c>
      <c r="J511" s="25">
        <f t="shared" si="23"/>
        <v>4165.8468313022886</v>
      </c>
    </row>
    <row r="512" spans="1:10" x14ac:dyDescent="0.25">
      <c r="A512" s="20"/>
      <c r="B512" s="21"/>
      <c r="C512" s="22">
        <v>533</v>
      </c>
      <c r="D512" s="23"/>
      <c r="E512" s="24">
        <f t="shared" si="21"/>
        <v>75.380195564325973</v>
      </c>
      <c r="F512" s="25"/>
      <c r="G512" s="40">
        <v>26158</v>
      </c>
      <c r="H512" s="41">
        <v>59</v>
      </c>
      <c r="I512" s="85">
        <f t="shared" si="22"/>
        <v>5672.3020726766217</v>
      </c>
      <c r="J512" s="25">
        <f t="shared" si="23"/>
        <v>4164.1706770598084</v>
      </c>
    </row>
    <row r="513" spans="1:10" x14ac:dyDescent="0.25">
      <c r="A513" s="20"/>
      <c r="B513" s="21"/>
      <c r="C513" s="22">
        <v>534</v>
      </c>
      <c r="D513" s="23"/>
      <c r="E513" s="24">
        <f t="shared" si="21"/>
        <v>75.410485757577831</v>
      </c>
      <c r="F513" s="25"/>
      <c r="G513" s="40">
        <v>26158</v>
      </c>
      <c r="H513" s="41">
        <v>59</v>
      </c>
      <c r="I513" s="85">
        <f t="shared" si="22"/>
        <v>5670.0473729110081</v>
      </c>
      <c r="J513" s="25">
        <f t="shared" si="23"/>
        <v>4162.4980511209251</v>
      </c>
    </row>
    <row r="514" spans="1:10" x14ac:dyDescent="0.25">
      <c r="A514" s="20"/>
      <c r="B514" s="21"/>
      <c r="C514" s="22">
        <v>535</v>
      </c>
      <c r="D514" s="23"/>
      <c r="E514" s="24">
        <f t="shared" si="21"/>
        <v>75.4407366038769</v>
      </c>
      <c r="F514" s="25"/>
      <c r="G514" s="40">
        <v>26158</v>
      </c>
      <c r="H514" s="41">
        <v>59</v>
      </c>
      <c r="I514" s="85">
        <f t="shared" si="22"/>
        <v>5667.7974090414073</v>
      </c>
      <c r="J514" s="25">
        <f t="shared" si="23"/>
        <v>4160.8289384580166</v>
      </c>
    </row>
    <row r="515" spans="1:10" x14ac:dyDescent="0.25">
      <c r="A515" s="20"/>
      <c r="B515" s="21"/>
      <c r="C515" s="22">
        <v>536</v>
      </c>
      <c r="D515" s="23"/>
      <c r="E515" s="24">
        <f t="shared" si="21"/>
        <v>75.470948250177358</v>
      </c>
      <c r="F515" s="25"/>
      <c r="G515" s="40">
        <v>26158</v>
      </c>
      <c r="H515" s="41">
        <v>59</v>
      </c>
      <c r="I515" s="85">
        <f t="shared" si="22"/>
        <v>5665.5521609370489</v>
      </c>
      <c r="J515" s="25">
        <f t="shared" si="23"/>
        <v>4159.1633241372765</v>
      </c>
    </row>
    <row r="516" spans="1:10" x14ac:dyDescent="0.25">
      <c r="A516" s="20"/>
      <c r="B516" s="21"/>
      <c r="C516" s="22">
        <v>537</v>
      </c>
      <c r="D516" s="23"/>
      <c r="E516" s="24">
        <f t="shared" si="21"/>
        <v>75.501120842611698</v>
      </c>
      <c r="F516" s="25"/>
      <c r="G516" s="40">
        <v>26158</v>
      </c>
      <c r="H516" s="41">
        <v>59</v>
      </c>
      <c r="I516" s="85">
        <f t="shared" si="22"/>
        <v>5663.3116085925813</v>
      </c>
      <c r="J516" s="25">
        <f t="shared" si="23"/>
        <v>4157.5011933179376</v>
      </c>
    </row>
    <row r="517" spans="1:10" x14ac:dyDescent="0.25">
      <c r="A517" s="20"/>
      <c r="B517" s="21"/>
      <c r="C517" s="22">
        <v>538</v>
      </c>
      <c r="D517" s="23"/>
      <c r="E517" s="24">
        <f t="shared" si="21"/>
        <v>75.53125452649671</v>
      </c>
      <c r="F517" s="25"/>
      <c r="G517" s="40">
        <v>26158</v>
      </c>
      <c r="H517" s="41">
        <v>59</v>
      </c>
      <c r="I517" s="85">
        <f t="shared" si="22"/>
        <v>5661.0757321270694</v>
      </c>
      <c r="J517" s="25">
        <f t="shared" si="23"/>
        <v>4155.8425312515346</v>
      </c>
    </row>
    <row r="518" spans="1:10" x14ac:dyDescent="0.25">
      <c r="A518" s="20"/>
      <c r="B518" s="21"/>
      <c r="C518" s="22">
        <v>539</v>
      </c>
      <c r="D518" s="23"/>
      <c r="E518" s="24">
        <f t="shared" si="21"/>
        <v>75.561349446339705</v>
      </c>
      <c r="F518" s="25"/>
      <c r="G518" s="40">
        <v>26158</v>
      </c>
      <c r="H518" s="41">
        <v>59</v>
      </c>
      <c r="I518" s="85">
        <f t="shared" si="22"/>
        <v>5658.8445117829633</v>
      </c>
      <c r="J518" s="25">
        <f t="shared" si="23"/>
        <v>4154.1873232811295</v>
      </c>
    </row>
    <row r="519" spans="1:10" x14ac:dyDescent="0.25">
      <c r="A519" s="20"/>
      <c r="B519" s="21"/>
      <c r="C519" s="22">
        <v>540</v>
      </c>
      <c r="D519" s="23"/>
      <c r="E519" s="24">
        <f t="shared" si="21"/>
        <v>75.591405745844355</v>
      </c>
      <c r="F519" s="25"/>
      <c r="G519" s="40">
        <v>26158</v>
      </c>
      <c r="H519" s="41">
        <v>59</v>
      </c>
      <c r="I519" s="85">
        <f t="shared" si="22"/>
        <v>5656.6179279251164</v>
      </c>
      <c r="J519" s="25">
        <f t="shared" si="23"/>
        <v>4152.5355548405905</v>
      </c>
    </row>
    <row r="520" spans="1:10" x14ac:dyDescent="0.25">
      <c r="A520" s="20"/>
      <c r="B520" s="21"/>
      <c r="C520" s="22">
        <v>541</v>
      </c>
      <c r="D520" s="23"/>
      <c r="E520" s="24">
        <f t="shared" si="21"/>
        <v>75.621423567916793</v>
      </c>
      <c r="F520" s="25"/>
      <c r="G520" s="40">
        <v>26158</v>
      </c>
      <c r="H520" s="41">
        <v>59</v>
      </c>
      <c r="I520" s="85">
        <f t="shared" si="22"/>
        <v>5654.3959610397796</v>
      </c>
      <c r="J520" s="25">
        <f t="shared" si="23"/>
        <v>4150.8872114538417</v>
      </c>
    </row>
    <row r="521" spans="1:10" x14ac:dyDescent="0.25">
      <c r="A521" s="20"/>
      <c r="B521" s="21"/>
      <c r="C521" s="22">
        <v>542</v>
      </c>
      <c r="D521" s="23"/>
      <c r="E521" s="24">
        <f t="shared" si="21"/>
        <v>75.651403054671363</v>
      </c>
      <c r="F521" s="25"/>
      <c r="G521" s="40">
        <v>26158</v>
      </c>
      <c r="H521" s="41">
        <v>59</v>
      </c>
      <c r="I521" s="85">
        <f t="shared" si="22"/>
        <v>5652.1785917336301</v>
      </c>
      <c r="J521" s="25">
        <f t="shared" si="23"/>
        <v>4149.2422787341466</v>
      </c>
    </row>
    <row r="522" spans="1:10" x14ac:dyDescent="0.25">
      <c r="A522" s="20"/>
      <c r="B522" s="21"/>
      <c r="C522" s="22">
        <v>543</v>
      </c>
      <c r="D522" s="23"/>
      <c r="E522" s="24">
        <f t="shared" ref="E522:E585" si="24">11.22*LN(C522)+C522/108</f>
        <v>75.681344347436522</v>
      </c>
      <c r="F522" s="25"/>
      <c r="G522" s="40">
        <v>26158</v>
      </c>
      <c r="H522" s="41">
        <v>59</v>
      </c>
      <c r="I522" s="85">
        <f t="shared" ref="I522:I585" si="25">12*1.348*(1/E522*G522)+H522</f>
        <v>5649.965800732798</v>
      </c>
      <c r="J522" s="25">
        <f t="shared" ref="J522:J585" si="26">12*(1/E522*G522)</f>
        <v>4147.6007423833807</v>
      </c>
    </row>
    <row r="523" spans="1:10" x14ac:dyDescent="0.25">
      <c r="A523" s="20"/>
      <c r="B523" s="21"/>
      <c r="C523" s="22">
        <v>544</v>
      </c>
      <c r="D523" s="23"/>
      <c r="E523" s="24">
        <f t="shared" si="24"/>
        <v>75.71124758676072</v>
      </c>
      <c r="F523" s="25"/>
      <c r="G523" s="40">
        <v>26158</v>
      </c>
      <c r="H523" s="41">
        <v>59</v>
      </c>
      <c r="I523" s="85">
        <f t="shared" si="25"/>
        <v>5647.7575688818952</v>
      </c>
      <c r="J523" s="25">
        <f t="shared" si="26"/>
        <v>4145.9625881913162</v>
      </c>
    </row>
    <row r="524" spans="1:10" x14ac:dyDescent="0.25">
      <c r="A524" s="20"/>
      <c r="B524" s="21"/>
      <c r="C524" s="22">
        <v>545</v>
      </c>
      <c r="D524" s="23"/>
      <c r="E524" s="24">
        <f t="shared" si="24"/>
        <v>75.74111291241789</v>
      </c>
      <c r="F524" s="25"/>
      <c r="G524" s="40">
        <v>26158</v>
      </c>
      <c r="H524" s="41">
        <v>59</v>
      </c>
      <c r="I524" s="85">
        <f t="shared" si="25"/>
        <v>5645.5538771430811</v>
      </c>
      <c r="J524" s="25">
        <f t="shared" si="26"/>
        <v>4144.3278020349262</v>
      </c>
    </row>
    <row r="525" spans="1:10" x14ac:dyDescent="0.25">
      <c r="A525" s="20"/>
      <c r="B525" s="21"/>
      <c r="C525" s="22">
        <v>546</v>
      </c>
      <c r="D525" s="23"/>
      <c r="E525" s="24">
        <f t="shared" si="24"/>
        <v>75.770940463413396</v>
      </c>
      <c r="F525" s="25"/>
      <c r="G525" s="40">
        <v>26158</v>
      </c>
      <c r="H525" s="41">
        <v>59</v>
      </c>
      <c r="I525" s="85">
        <f t="shared" si="25"/>
        <v>5643.3547065951052</v>
      </c>
      <c r="J525" s="25">
        <f t="shared" si="26"/>
        <v>4142.6963698776735</v>
      </c>
    </row>
    <row r="526" spans="1:10" x14ac:dyDescent="0.25">
      <c r="A526" s="20"/>
      <c r="B526" s="21"/>
      <c r="C526" s="22">
        <v>547</v>
      </c>
      <c r="D526" s="23"/>
      <c r="E526" s="24">
        <f t="shared" si="24"/>
        <v>75.800730377989439</v>
      </c>
      <c r="F526" s="25"/>
      <c r="G526" s="40">
        <v>26158</v>
      </c>
      <c r="H526" s="41">
        <v>59</v>
      </c>
      <c r="I526" s="85">
        <f t="shared" si="25"/>
        <v>5641.1600384323801</v>
      </c>
      <c r="J526" s="25">
        <f t="shared" si="26"/>
        <v>4141.068277768828</v>
      </c>
    </row>
    <row r="527" spans="1:10" x14ac:dyDescent="0.25">
      <c r="A527" s="20"/>
      <c r="B527" s="21"/>
      <c r="C527" s="22">
        <v>548</v>
      </c>
      <c r="D527" s="23"/>
      <c r="E527" s="24">
        <f t="shared" si="24"/>
        <v>75.830482793630821</v>
      </c>
      <c r="F527" s="25"/>
      <c r="G527" s="40">
        <v>26158</v>
      </c>
      <c r="H527" s="41">
        <v>59</v>
      </c>
      <c r="I527" s="85">
        <f t="shared" si="25"/>
        <v>5638.9698539640558</v>
      </c>
      <c r="J527" s="25">
        <f t="shared" si="26"/>
        <v>4139.4435118427709</v>
      </c>
    </row>
    <row r="528" spans="1:10" x14ac:dyDescent="0.25">
      <c r="A528" s="20"/>
      <c r="B528" s="21"/>
      <c r="C528" s="22">
        <v>549</v>
      </c>
      <c r="D528" s="23"/>
      <c r="E528" s="24">
        <f t="shared" si="24"/>
        <v>75.860197847070268</v>
      </c>
      <c r="F528" s="25"/>
      <c r="G528" s="40">
        <v>26158</v>
      </c>
      <c r="H528" s="41">
        <v>59</v>
      </c>
      <c r="I528" s="85">
        <f t="shared" si="25"/>
        <v>5636.7841346131081</v>
      </c>
      <c r="J528" s="25">
        <f t="shared" si="26"/>
        <v>4137.8220583183293</v>
      </c>
    </row>
    <row r="529" spans="1:10" x14ac:dyDescent="0.25">
      <c r="A529" s="20"/>
      <c r="B529" s="21"/>
      <c r="C529" s="22">
        <v>550</v>
      </c>
      <c r="D529" s="23"/>
      <c r="E529" s="24">
        <f t="shared" si="24"/>
        <v>75.889875674294117</v>
      </c>
      <c r="F529" s="25"/>
      <c r="G529" s="40">
        <v>26158</v>
      </c>
      <c r="H529" s="41">
        <v>59</v>
      </c>
      <c r="I529" s="85">
        <f t="shared" si="25"/>
        <v>5634.6028619154249</v>
      </c>
      <c r="J529" s="25">
        <f t="shared" si="26"/>
        <v>4136.2039034980889</v>
      </c>
    </row>
    <row r="530" spans="1:10" x14ac:dyDescent="0.25">
      <c r="A530" s="20"/>
      <c r="B530" s="21"/>
      <c r="C530" s="22">
        <v>551</v>
      </c>
      <c r="D530" s="23"/>
      <c r="E530" s="24">
        <f t="shared" si="24"/>
        <v>75.919516410547558</v>
      </c>
      <c r="F530" s="25"/>
      <c r="G530" s="40">
        <v>26158</v>
      </c>
      <c r="H530" s="41">
        <v>59</v>
      </c>
      <c r="I530" s="85">
        <f t="shared" si="25"/>
        <v>5632.4260175189156</v>
      </c>
      <c r="J530" s="25">
        <f t="shared" si="26"/>
        <v>4134.5890337677411</v>
      </c>
    </row>
    <row r="531" spans="1:10" x14ac:dyDescent="0.25">
      <c r="A531" s="20"/>
      <c r="B531" s="21"/>
      <c r="C531" s="22">
        <v>552</v>
      </c>
      <c r="D531" s="23"/>
      <c r="E531" s="24">
        <f t="shared" si="24"/>
        <v>75.949120190340125</v>
      </c>
      <c r="F531" s="25"/>
      <c r="G531" s="40">
        <v>26158</v>
      </c>
      <c r="H531" s="41">
        <v>59</v>
      </c>
      <c r="I531" s="85">
        <f t="shared" si="25"/>
        <v>5630.2535831826226</v>
      </c>
      <c r="J531" s="25">
        <f t="shared" si="26"/>
        <v>4132.9774355954169</v>
      </c>
    </row>
    <row r="532" spans="1:10" x14ac:dyDescent="0.25">
      <c r="A532" s="20"/>
      <c r="B532" s="21"/>
      <c r="C532" s="22">
        <v>553</v>
      </c>
      <c r="D532" s="23"/>
      <c r="E532" s="24">
        <f t="shared" si="24"/>
        <v>75.97868714745097</v>
      </c>
      <c r="F532" s="25"/>
      <c r="G532" s="40">
        <v>26158</v>
      </c>
      <c r="H532" s="41">
        <v>59</v>
      </c>
      <c r="I532" s="85">
        <f t="shared" si="25"/>
        <v>5628.0855407758363</v>
      </c>
      <c r="J532" s="25">
        <f t="shared" si="26"/>
        <v>4131.3690955310358</v>
      </c>
    </row>
    <row r="533" spans="1:10" x14ac:dyDescent="0.25">
      <c r="A533" s="20"/>
      <c r="B533" s="21"/>
      <c r="C533" s="22">
        <v>554</v>
      </c>
      <c r="D533" s="23"/>
      <c r="E533" s="24">
        <f t="shared" si="24"/>
        <v>76.008217414934165</v>
      </c>
      <c r="F533" s="25"/>
      <c r="G533" s="40">
        <v>26158</v>
      </c>
      <c r="H533" s="41">
        <v>59</v>
      </c>
      <c r="I533" s="85">
        <f t="shared" si="25"/>
        <v>5625.9218722772293</v>
      </c>
      <c r="J533" s="25">
        <f t="shared" si="26"/>
        <v>4129.7640002056596</v>
      </c>
    </row>
    <row r="534" spans="1:10" x14ac:dyDescent="0.25">
      <c r="A534" s="20"/>
      <c r="B534" s="21"/>
      <c r="C534" s="22">
        <v>555</v>
      </c>
      <c r="D534" s="23"/>
      <c r="E534" s="24">
        <f t="shared" si="24"/>
        <v>76.037711125123877</v>
      </c>
      <c r="F534" s="25"/>
      <c r="G534" s="40">
        <v>26158</v>
      </c>
      <c r="H534" s="41">
        <v>59</v>
      </c>
      <c r="I534" s="85">
        <f t="shared" si="25"/>
        <v>5623.7625597739971</v>
      </c>
      <c r="J534" s="25">
        <f t="shared" si="26"/>
        <v>4128.1621363308577</v>
      </c>
    </row>
    <row r="535" spans="1:10" x14ac:dyDescent="0.25">
      <c r="A535" s="20"/>
      <c r="B535" s="21"/>
      <c r="C535" s="22">
        <v>556</v>
      </c>
      <c r="D535" s="23"/>
      <c r="E535" s="24">
        <f t="shared" si="24"/>
        <v>76.067168409639692</v>
      </c>
      <c r="F535" s="25"/>
      <c r="G535" s="40">
        <v>26158</v>
      </c>
      <c r="H535" s="41">
        <v>59</v>
      </c>
      <c r="I535" s="85">
        <f t="shared" si="25"/>
        <v>5621.6075854609862</v>
      </c>
      <c r="J535" s="25">
        <f t="shared" si="26"/>
        <v>4126.5634906980613</v>
      </c>
    </row>
    <row r="536" spans="1:10" x14ac:dyDescent="0.25">
      <c r="A536" s="20"/>
      <c r="B536" s="21"/>
      <c r="C536" s="22">
        <v>557</v>
      </c>
      <c r="D536" s="23"/>
      <c r="E536" s="24">
        <f t="shared" si="24"/>
        <v>76.096589399391533</v>
      </c>
      <c r="F536" s="25"/>
      <c r="G536" s="40">
        <v>26158</v>
      </c>
      <c r="H536" s="41">
        <v>59</v>
      </c>
      <c r="I536" s="85">
        <f t="shared" si="25"/>
        <v>5619.4569316398747</v>
      </c>
      <c r="J536" s="25">
        <f t="shared" si="26"/>
        <v>4124.9680501779476</v>
      </c>
    </row>
    <row r="537" spans="1:10" x14ac:dyDescent="0.25">
      <c r="A537" s="20"/>
      <c r="B537" s="21"/>
      <c r="C537" s="22">
        <v>558</v>
      </c>
      <c r="D537" s="23"/>
      <c r="E537" s="24">
        <f t="shared" si="24"/>
        <v>76.125974224584979</v>
      </c>
      <c r="F537" s="25"/>
      <c r="G537" s="40">
        <v>26158</v>
      </c>
      <c r="H537" s="41">
        <v>59</v>
      </c>
      <c r="I537" s="85">
        <f t="shared" si="25"/>
        <v>5617.310580718311</v>
      </c>
      <c r="J537" s="25">
        <f t="shared" si="26"/>
        <v>4123.3758017198143</v>
      </c>
    </row>
    <row r="538" spans="1:10" x14ac:dyDescent="0.25">
      <c r="A538" s="20"/>
      <c r="B538" s="21"/>
      <c r="C538" s="22">
        <v>559</v>
      </c>
      <c r="D538" s="23"/>
      <c r="E538" s="24">
        <f t="shared" si="24"/>
        <v>76.155323014726136</v>
      </c>
      <c r="F538" s="25"/>
      <c r="G538" s="40">
        <v>26158</v>
      </c>
      <c r="H538" s="41">
        <v>59</v>
      </c>
      <c r="I538" s="85">
        <f t="shared" si="25"/>
        <v>5615.1685152090968</v>
      </c>
      <c r="J538" s="25">
        <f t="shared" si="26"/>
        <v>4121.7867323509618</v>
      </c>
    </row>
    <row r="539" spans="1:10" x14ac:dyDescent="0.25">
      <c r="A539" s="20"/>
      <c r="B539" s="21"/>
      <c r="C539" s="22">
        <v>560</v>
      </c>
      <c r="D539" s="23"/>
      <c r="E539" s="24">
        <f t="shared" si="24"/>
        <v>76.184635898626752</v>
      </c>
      <c r="F539" s="25"/>
      <c r="G539" s="40">
        <v>26158</v>
      </c>
      <c r="H539" s="41">
        <v>59</v>
      </c>
      <c r="I539" s="85">
        <f t="shared" si="25"/>
        <v>5613.0307177293616</v>
      </c>
      <c r="J539" s="25">
        <f t="shared" si="26"/>
        <v>4120.200829176084</v>
      </c>
    </row>
    <row r="540" spans="1:10" x14ac:dyDescent="0.25">
      <c r="A540" s="20"/>
      <c r="B540" s="21"/>
      <c r="C540" s="22">
        <v>561</v>
      </c>
      <c r="D540" s="23"/>
      <c r="E540" s="24">
        <f t="shared" si="24"/>
        <v>76.213913004409093</v>
      </c>
      <c r="F540" s="25"/>
      <c r="G540" s="40">
        <v>26158</v>
      </c>
      <c r="H540" s="41">
        <v>59</v>
      </c>
      <c r="I540" s="85">
        <f t="shared" si="25"/>
        <v>5610.8971709997522</v>
      </c>
      <c r="J540" s="25">
        <f t="shared" si="26"/>
        <v>4118.6180793766698</v>
      </c>
    </row>
    <row r="541" spans="1:10" x14ac:dyDescent="0.25">
      <c r="A541" s="20"/>
      <c r="B541" s="21"/>
      <c r="C541" s="22">
        <v>562</v>
      </c>
      <c r="D541" s="23"/>
      <c r="E541" s="24">
        <f t="shared" si="24"/>
        <v>76.243154459510919</v>
      </c>
      <c r="F541" s="25"/>
      <c r="G541" s="40">
        <v>26158</v>
      </c>
      <c r="H541" s="41">
        <v>59</v>
      </c>
      <c r="I541" s="85">
        <f t="shared" si="25"/>
        <v>5608.7678578436189</v>
      </c>
      <c r="J541" s="25">
        <f t="shared" si="26"/>
        <v>4117.0384702103993</v>
      </c>
    </row>
    <row r="542" spans="1:10" x14ac:dyDescent="0.25">
      <c r="A542" s="20"/>
      <c r="B542" s="21"/>
      <c r="C542" s="22">
        <v>563</v>
      </c>
      <c r="D542" s="23"/>
      <c r="E542" s="24">
        <f t="shared" si="24"/>
        <v>76.272360390690295</v>
      </c>
      <c r="F542" s="25"/>
      <c r="G542" s="40">
        <v>26158</v>
      </c>
      <c r="H542" s="41">
        <v>59</v>
      </c>
      <c r="I542" s="85">
        <f t="shared" si="25"/>
        <v>5606.6427611862264</v>
      </c>
      <c r="J542" s="25">
        <f t="shared" si="26"/>
        <v>4115.4619890105532</v>
      </c>
    </row>
    <row r="543" spans="1:10" x14ac:dyDescent="0.25">
      <c r="A543" s="20"/>
      <c r="B543" s="21"/>
      <c r="C543" s="22">
        <v>564</v>
      </c>
      <c r="D543" s="23"/>
      <c r="E543" s="24">
        <f t="shared" si="24"/>
        <v>76.301530924030459</v>
      </c>
      <c r="F543" s="25"/>
      <c r="G543" s="40">
        <v>26158</v>
      </c>
      <c r="H543" s="41">
        <v>59</v>
      </c>
      <c r="I543" s="85">
        <f t="shared" si="25"/>
        <v>5604.521864053957</v>
      </c>
      <c r="J543" s="25">
        <f t="shared" si="26"/>
        <v>4113.8886231854276</v>
      </c>
    </row>
    <row r="544" spans="1:10" x14ac:dyDescent="0.25">
      <c r="A544" s="20"/>
      <c r="B544" s="21"/>
      <c r="C544" s="22">
        <v>565</v>
      </c>
      <c r="D544" s="23"/>
      <c r="E544" s="24">
        <f t="shared" si="24"/>
        <v>76.330666184944562</v>
      </c>
      <c r="F544" s="25"/>
      <c r="G544" s="40">
        <v>26158</v>
      </c>
      <c r="H544" s="41">
        <v>59</v>
      </c>
      <c r="I544" s="85">
        <f t="shared" si="25"/>
        <v>5602.405149573533</v>
      </c>
      <c r="J544" s="25">
        <f t="shared" si="26"/>
        <v>4112.3183602177542</v>
      </c>
    </row>
    <row r="545" spans="1:10" x14ac:dyDescent="0.25">
      <c r="A545" s="20"/>
      <c r="B545" s="21"/>
      <c r="C545" s="22">
        <v>566</v>
      </c>
      <c r="D545" s="23"/>
      <c r="E545" s="24">
        <f t="shared" si="24"/>
        <v>76.35976629818046</v>
      </c>
      <c r="F545" s="25"/>
      <c r="G545" s="40">
        <v>26158</v>
      </c>
      <c r="H545" s="41">
        <v>59</v>
      </c>
      <c r="I545" s="85">
        <f t="shared" si="25"/>
        <v>5600.2926009712355</v>
      </c>
      <c r="J545" s="25">
        <f t="shared" si="26"/>
        <v>4110.7511876641202</v>
      </c>
    </row>
    <row r="546" spans="1:10" x14ac:dyDescent="0.25">
      <c r="A546" s="20"/>
      <c r="B546" s="21"/>
      <c r="C546" s="22">
        <v>567</v>
      </c>
      <c r="D546" s="23"/>
      <c r="E546" s="24">
        <f t="shared" si="24"/>
        <v>76.388831387825377</v>
      </c>
      <c r="F546" s="25"/>
      <c r="G546" s="40">
        <v>26158</v>
      </c>
      <c r="H546" s="41">
        <v>59</v>
      </c>
      <c r="I546" s="85">
        <f t="shared" si="25"/>
        <v>5598.1842015721359</v>
      </c>
      <c r="J546" s="25">
        <f t="shared" si="26"/>
        <v>4109.1870931544036</v>
      </c>
    </row>
    <row r="547" spans="1:10" x14ac:dyDescent="0.25">
      <c r="A547" s="20"/>
      <c r="B547" s="21"/>
      <c r="C547" s="22">
        <v>568</v>
      </c>
      <c r="D547" s="23"/>
      <c r="E547" s="24">
        <f t="shared" si="24"/>
        <v>76.417861577310589</v>
      </c>
      <c r="F547" s="25"/>
      <c r="G547" s="40">
        <v>26158</v>
      </c>
      <c r="H547" s="41">
        <v>59</v>
      </c>
      <c r="I547" s="85">
        <f t="shared" si="25"/>
        <v>5596.0799347993416</v>
      </c>
      <c r="J547" s="25">
        <f t="shared" si="26"/>
        <v>4107.6260643912028</v>
      </c>
    </row>
    <row r="548" spans="1:10" x14ac:dyDescent="0.25">
      <c r="A548" s="20"/>
      <c r="B548" s="21"/>
      <c r="C548" s="22">
        <v>569</v>
      </c>
      <c r="D548" s="23"/>
      <c r="E548" s="24">
        <f t="shared" si="24"/>
        <v>76.446856989415949</v>
      </c>
      <c r="F548" s="25"/>
      <c r="G548" s="40">
        <v>26158</v>
      </c>
      <c r="H548" s="41">
        <v>59</v>
      </c>
      <c r="I548" s="85">
        <f t="shared" si="25"/>
        <v>5593.9797841732407</v>
      </c>
      <c r="J548" s="25">
        <f t="shared" si="26"/>
        <v>4106.0680891492875</v>
      </c>
    </row>
    <row r="549" spans="1:10" x14ac:dyDescent="0.25">
      <c r="A549" s="20"/>
      <c r="B549" s="21"/>
      <c r="C549" s="22">
        <v>570</v>
      </c>
      <c r="D549" s="23"/>
      <c r="E549" s="24">
        <f t="shared" si="24"/>
        <v>76.475817746274629</v>
      </c>
      <c r="F549" s="25"/>
      <c r="G549" s="40">
        <v>26158</v>
      </c>
      <c r="H549" s="41">
        <v>59</v>
      </c>
      <c r="I549" s="85">
        <f t="shared" si="25"/>
        <v>5591.8837333107449</v>
      </c>
      <c r="J549" s="25">
        <f t="shared" si="26"/>
        <v>4104.5131552750327</v>
      </c>
    </row>
    <row r="550" spans="1:10" x14ac:dyDescent="0.25">
      <c r="A550" s="20"/>
      <c r="B550" s="21"/>
      <c r="C550" s="22">
        <v>571</v>
      </c>
      <c r="D550" s="23"/>
      <c r="E550" s="24">
        <f t="shared" si="24"/>
        <v>76.504743969377486</v>
      </c>
      <c r="F550" s="25"/>
      <c r="G550" s="40">
        <v>26158</v>
      </c>
      <c r="H550" s="41">
        <v>59</v>
      </c>
      <c r="I550" s="85">
        <f t="shared" si="25"/>
        <v>5589.7917659245659</v>
      </c>
      <c r="J550" s="25">
        <f t="shared" si="26"/>
        <v>4102.9612506858793</v>
      </c>
    </row>
    <row r="551" spans="1:10" x14ac:dyDescent="0.25">
      <c r="A551" s="20"/>
      <c r="B551" s="21"/>
      <c r="C551" s="22">
        <v>572</v>
      </c>
      <c r="D551" s="23"/>
      <c r="E551" s="24">
        <f t="shared" si="24"/>
        <v>76.533635779577622</v>
      </c>
      <c r="F551" s="25"/>
      <c r="G551" s="40">
        <v>26158</v>
      </c>
      <c r="H551" s="41">
        <v>59</v>
      </c>
      <c r="I551" s="85">
        <f t="shared" si="25"/>
        <v>5587.7038658224747</v>
      </c>
      <c r="J551" s="25">
        <f t="shared" si="26"/>
        <v>4101.4123633697873</v>
      </c>
    </row>
    <row r="552" spans="1:10" x14ac:dyDescent="0.25">
      <c r="A552" s="20"/>
      <c r="B552" s="21"/>
      <c r="C552" s="22">
        <v>573</v>
      </c>
      <c r="D552" s="23"/>
      <c r="E552" s="24">
        <f t="shared" si="24"/>
        <v>76.562493297094946</v>
      </c>
      <c r="F552" s="25"/>
      <c r="G552" s="40">
        <v>26158</v>
      </c>
      <c r="H552" s="41">
        <v>59</v>
      </c>
      <c r="I552" s="85">
        <f t="shared" si="25"/>
        <v>5585.6200169065705</v>
      </c>
      <c r="J552" s="25">
        <f t="shared" si="26"/>
        <v>4099.8664813846954</v>
      </c>
    </row>
    <row r="553" spans="1:10" x14ac:dyDescent="0.25">
      <c r="A553" s="20"/>
      <c r="B553" s="21"/>
      <c r="C553" s="22">
        <v>574</v>
      </c>
      <c r="D553" s="23"/>
      <c r="E553" s="24">
        <f t="shared" si="24"/>
        <v>76.591316641520351</v>
      </c>
      <c r="F553" s="25"/>
      <c r="G553" s="40">
        <v>26158</v>
      </c>
      <c r="H553" s="41">
        <v>59</v>
      </c>
      <c r="I553" s="85">
        <f t="shared" si="25"/>
        <v>5583.5402031725771</v>
      </c>
      <c r="J553" s="25">
        <f t="shared" si="26"/>
        <v>4098.3235928579943</v>
      </c>
    </row>
    <row r="554" spans="1:10" x14ac:dyDescent="0.25">
      <c r="A554" s="20"/>
      <c r="B554" s="21"/>
      <c r="C554" s="22">
        <v>575</v>
      </c>
      <c r="D554" s="23"/>
      <c r="E554" s="24">
        <f t="shared" si="24"/>
        <v>76.620105931820362</v>
      </c>
      <c r="F554" s="25"/>
      <c r="G554" s="40">
        <v>26158</v>
      </c>
      <c r="H554" s="41">
        <v>59</v>
      </c>
      <c r="I554" s="85">
        <f t="shared" si="25"/>
        <v>5581.4644087091147</v>
      </c>
      <c r="J554" s="25">
        <f t="shared" si="26"/>
        <v>4096.7836859859899</v>
      </c>
    </row>
    <row r="555" spans="1:10" x14ac:dyDescent="0.25">
      <c r="A555" s="20"/>
      <c r="B555" s="21"/>
      <c r="C555" s="22">
        <v>576</v>
      </c>
      <c r="D555" s="23"/>
      <c r="E555" s="24">
        <f t="shared" si="24"/>
        <v>76.64886128634123</v>
      </c>
      <c r="F555" s="25"/>
      <c r="G555" s="40">
        <v>26158</v>
      </c>
      <c r="H555" s="41">
        <v>59</v>
      </c>
      <c r="I555" s="85">
        <f t="shared" si="25"/>
        <v>5579.3926176970062</v>
      </c>
      <c r="J555" s="25">
        <f t="shared" si="26"/>
        <v>4095.2467490333875</v>
      </c>
    </row>
    <row r="556" spans="1:10" x14ac:dyDescent="0.25">
      <c r="A556" s="20"/>
      <c r="B556" s="21"/>
      <c r="C556" s="22">
        <v>577</v>
      </c>
      <c r="D556" s="23"/>
      <c r="E556" s="24">
        <f t="shared" si="24"/>
        <v>76.677582822813477</v>
      </c>
      <c r="F556" s="25"/>
      <c r="G556" s="40">
        <v>26158</v>
      </c>
      <c r="H556" s="41">
        <v>59</v>
      </c>
      <c r="I556" s="85">
        <f t="shared" si="25"/>
        <v>5577.324814408571</v>
      </c>
      <c r="J556" s="25">
        <f t="shared" si="26"/>
        <v>4093.7127703327678</v>
      </c>
    </row>
    <row r="557" spans="1:10" x14ac:dyDescent="0.25">
      <c r="A557" s="20"/>
      <c r="B557" s="21"/>
      <c r="C557" s="22">
        <v>578</v>
      </c>
      <c r="D557" s="23"/>
      <c r="E557" s="24">
        <f t="shared" si="24"/>
        <v>76.706270658355933</v>
      </c>
      <c r="F557" s="25"/>
      <c r="G557" s="40">
        <v>26158</v>
      </c>
      <c r="H557" s="41">
        <v>59</v>
      </c>
      <c r="I557" s="85">
        <f t="shared" si="25"/>
        <v>5575.2609832069384</v>
      </c>
      <c r="J557" s="25">
        <f t="shared" si="26"/>
        <v>4092.1817382840782</v>
      </c>
    </row>
    <row r="558" spans="1:10" x14ac:dyDescent="0.25">
      <c r="A558" s="20"/>
      <c r="B558" s="21"/>
      <c r="C558" s="22">
        <v>579</v>
      </c>
      <c r="D558" s="23"/>
      <c r="E558" s="24">
        <f t="shared" si="24"/>
        <v>76.734924909480128</v>
      </c>
      <c r="F558" s="25"/>
      <c r="G558" s="40">
        <v>26158</v>
      </c>
      <c r="H558" s="41">
        <v>59</v>
      </c>
      <c r="I558" s="85">
        <f t="shared" si="25"/>
        <v>5573.2011085453578</v>
      </c>
      <c r="J558" s="25">
        <f t="shared" si="26"/>
        <v>4090.6536413541226</v>
      </c>
    </row>
    <row r="559" spans="1:10" x14ac:dyDescent="0.25">
      <c r="A559" s="20"/>
      <c r="B559" s="21"/>
      <c r="C559" s="22">
        <v>580</v>
      </c>
      <c r="D559" s="23"/>
      <c r="E559" s="24">
        <f t="shared" si="24"/>
        <v>76.763545692094382</v>
      </c>
      <c r="F559" s="25"/>
      <c r="G559" s="40">
        <v>26158</v>
      </c>
      <c r="H559" s="41">
        <v>59</v>
      </c>
      <c r="I559" s="85">
        <f t="shared" si="25"/>
        <v>5571.1451749665193</v>
      </c>
      <c r="J559" s="25">
        <f t="shared" si="26"/>
        <v>4089.1284680760527</v>
      </c>
    </row>
    <row r="560" spans="1:10" x14ac:dyDescent="0.25">
      <c r="A560" s="20"/>
      <c r="B560" s="21"/>
      <c r="C560" s="22">
        <v>581</v>
      </c>
      <c r="D560" s="23"/>
      <c r="E560" s="24">
        <f t="shared" si="24"/>
        <v>76.792133121508073</v>
      </c>
      <c r="F560" s="25"/>
      <c r="G560" s="40">
        <v>26158</v>
      </c>
      <c r="H560" s="41">
        <v>59</v>
      </c>
      <c r="I560" s="85">
        <f t="shared" si="25"/>
        <v>5569.0931671018861</v>
      </c>
      <c r="J560" s="25">
        <f t="shared" si="26"/>
        <v>4087.6062070488761</v>
      </c>
    </row>
    <row r="561" spans="1:10" x14ac:dyDescent="0.25">
      <c r="A561" s="20"/>
      <c r="B561" s="21"/>
      <c r="C561" s="22">
        <v>582</v>
      </c>
      <c r="D561" s="23"/>
      <c r="E561" s="24">
        <f t="shared" si="24"/>
        <v>76.820687312435624</v>
      </c>
      <c r="F561" s="25"/>
      <c r="G561" s="40">
        <v>26158</v>
      </c>
      <c r="H561" s="41">
        <v>59</v>
      </c>
      <c r="I561" s="85">
        <f t="shared" si="25"/>
        <v>5567.0450696710186</v>
      </c>
      <c r="J561" s="25">
        <f t="shared" si="26"/>
        <v>4086.086846936957</v>
      </c>
    </row>
    <row r="562" spans="1:10" x14ac:dyDescent="0.25">
      <c r="A562" s="20"/>
      <c r="B562" s="21"/>
      <c r="C562" s="22">
        <v>583</v>
      </c>
      <c r="D562" s="23"/>
      <c r="E562" s="24">
        <f t="shared" si="24"/>
        <v>76.849208379000686</v>
      </c>
      <c r="F562" s="25"/>
      <c r="G562" s="40">
        <v>26158</v>
      </c>
      <c r="H562" s="41">
        <v>59</v>
      </c>
      <c r="I562" s="85">
        <f t="shared" si="25"/>
        <v>5565.0008674809233</v>
      </c>
      <c r="J562" s="25">
        <f t="shared" si="26"/>
        <v>4084.5703764695272</v>
      </c>
    </row>
    <row r="563" spans="1:10" x14ac:dyDescent="0.25">
      <c r="A563" s="20"/>
      <c r="B563" s="21"/>
      <c r="C563" s="22">
        <v>584</v>
      </c>
      <c r="D563" s="23"/>
      <c r="E563" s="24">
        <f t="shared" si="24"/>
        <v>76.877696434740116</v>
      </c>
      <c r="F563" s="25"/>
      <c r="G563" s="40">
        <v>26158</v>
      </c>
      <c r="H563" s="41">
        <v>59</v>
      </c>
      <c r="I563" s="85">
        <f t="shared" si="25"/>
        <v>5562.9605454253933</v>
      </c>
      <c r="J563" s="25">
        <f t="shared" si="26"/>
        <v>4083.0567844402026</v>
      </c>
    </row>
    <row r="564" spans="1:10" x14ac:dyDescent="0.25">
      <c r="A564" s="20"/>
      <c r="B564" s="21"/>
      <c r="C564" s="22">
        <v>585</v>
      </c>
      <c r="D564" s="23"/>
      <c r="E564" s="24">
        <f t="shared" si="24"/>
        <v>76.906151592608111</v>
      </c>
      <c r="F564" s="25"/>
      <c r="G564" s="40">
        <v>26158</v>
      </c>
      <c r="H564" s="41">
        <v>59</v>
      </c>
      <c r="I564" s="85">
        <f t="shared" si="25"/>
        <v>5560.9240884843557</v>
      </c>
      <c r="J564" s="25">
        <f t="shared" si="26"/>
        <v>4081.5460597064948</v>
      </c>
    </row>
    <row r="565" spans="1:10" x14ac:dyDescent="0.25">
      <c r="A565" s="20"/>
      <c r="B565" s="21"/>
      <c r="C565" s="22">
        <v>586</v>
      </c>
      <c r="D565" s="23"/>
      <c r="E565" s="24">
        <f t="shared" si="24"/>
        <v>76.934573964980004</v>
      </c>
      <c r="F565" s="25"/>
      <c r="G565" s="40">
        <v>26158</v>
      </c>
      <c r="H565" s="41">
        <v>59</v>
      </c>
      <c r="I565" s="85">
        <f t="shared" si="25"/>
        <v>5558.8914817232398</v>
      </c>
      <c r="J565" s="25">
        <f t="shared" si="26"/>
        <v>4080.0381911893464</v>
      </c>
    </row>
    <row r="566" spans="1:10" x14ac:dyDescent="0.25">
      <c r="A566" s="20"/>
      <c r="B566" s="21"/>
      <c r="C566" s="22">
        <v>587</v>
      </c>
      <c r="D566" s="23"/>
      <c r="E566" s="24">
        <f t="shared" si="24"/>
        <v>76.962963663656438</v>
      </c>
      <c r="F566" s="25"/>
      <c r="G566" s="40">
        <v>26158</v>
      </c>
      <c r="H566" s="41">
        <v>59</v>
      </c>
      <c r="I566" s="85">
        <f t="shared" si="25"/>
        <v>5556.8627102923265</v>
      </c>
      <c r="J566" s="25">
        <f t="shared" si="26"/>
        <v>4078.5331678726452</v>
      </c>
    </row>
    <row r="567" spans="1:10" x14ac:dyDescent="0.25">
      <c r="A567" s="20"/>
      <c r="B567" s="21"/>
      <c r="C567" s="22">
        <v>588</v>
      </c>
      <c r="D567" s="23"/>
      <c r="E567" s="24">
        <f t="shared" si="24"/>
        <v>76.99132079986704</v>
      </c>
      <c r="F567" s="25"/>
      <c r="G567" s="40">
        <v>26158</v>
      </c>
      <c r="H567" s="41">
        <v>59</v>
      </c>
      <c r="I567" s="85">
        <f t="shared" si="25"/>
        <v>5554.8377594261347</v>
      </c>
      <c r="J567" s="25">
        <f t="shared" si="26"/>
        <v>4077.0309788027698</v>
      </c>
    </row>
    <row r="568" spans="1:10" x14ac:dyDescent="0.25">
      <c r="A568" s="20"/>
      <c r="B568" s="21"/>
      <c r="C568" s="22">
        <v>589</v>
      </c>
      <c r="D568" s="23"/>
      <c r="E568" s="24">
        <f t="shared" si="24"/>
        <v>77.01964548427452</v>
      </c>
      <c r="F568" s="25"/>
      <c r="G568" s="40">
        <v>26158</v>
      </c>
      <c r="H568" s="41">
        <v>59</v>
      </c>
      <c r="I568" s="85">
        <f t="shared" si="25"/>
        <v>5552.8166144427787</v>
      </c>
      <c r="J568" s="25">
        <f t="shared" si="26"/>
        <v>4075.5316130881138</v>
      </c>
    </row>
    <row r="569" spans="1:10" x14ac:dyDescent="0.25">
      <c r="A569" s="20"/>
      <c r="B569" s="21"/>
      <c r="C569" s="22">
        <v>590</v>
      </c>
      <c r="D569" s="23"/>
      <c r="E569" s="24">
        <f t="shared" si="24"/>
        <v>77.047937826978327</v>
      </c>
      <c r="F569" s="25"/>
      <c r="G569" s="40">
        <v>26158</v>
      </c>
      <c r="H569" s="41">
        <v>59</v>
      </c>
      <c r="I569" s="85">
        <f t="shared" si="25"/>
        <v>5550.7992607433616</v>
      </c>
      <c r="J569" s="25">
        <f t="shared" si="26"/>
        <v>4074.0350598986356</v>
      </c>
    </row>
    <row r="570" spans="1:10" x14ac:dyDescent="0.25">
      <c r="A570" s="20"/>
      <c r="B570" s="21"/>
      <c r="C570" s="22">
        <v>591</v>
      </c>
      <c r="D570" s="23"/>
      <c r="E570" s="24">
        <f t="shared" si="24"/>
        <v>77.076197937518657</v>
      </c>
      <c r="F570" s="25"/>
      <c r="G570" s="40">
        <v>26158</v>
      </c>
      <c r="H570" s="41">
        <v>59</v>
      </c>
      <c r="I570" s="85">
        <f t="shared" si="25"/>
        <v>5548.785683811353</v>
      </c>
      <c r="J570" s="25">
        <f t="shared" si="26"/>
        <v>4072.5413084653946</v>
      </c>
    </row>
    <row r="571" spans="1:10" x14ac:dyDescent="0.25">
      <c r="A571" s="20"/>
      <c r="B571" s="21"/>
      <c r="C571" s="22">
        <v>592</v>
      </c>
      <c r="D571" s="23"/>
      <c r="E571" s="24">
        <f t="shared" si="24"/>
        <v>77.104425924880033</v>
      </c>
      <c r="F571" s="25"/>
      <c r="G571" s="40">
        <v>26158</v>
      </c>
      <c r="H571" s="41">
        <v>59</v>
      </c>
      <c r="I571" s="85">
        <f t="shared" si="25"/>
        <v>5546.7758692119905</v>
      </c>
      <c r="J571" s="25">
        <f t="shared" si="26"/>
        <v>4071.0503480801117</v>
      </c>
    </row>
    <row r="572" spans="1:10" x14ac:dyDescent="0.25">
      <c r="A572" s="20"/>
      <c r="B572" s="21"/>
      <c r="C572" s="22">
        <v>593</v>
      </c>
      <c r="D572" s="23"/>
      <c r="E572" s="24">
        <f t="shared" si="24"/>
        <v>77.132621897495227</v>
      </c>
      <c r="F572" s="25"/>
      <c r="G572" s="40">
        <v>26158</v>
      </c>
      <c r="H572" s="41">
        <v>59</v>
      </c>
      <c r="I572" s="85">
        <f t="shared" si="25"/>
        <v>5544.769802591667</v>
      </c>
      <c r="J572" s="25">
        <f t="shared" si="26"/>
        <v>4069.5621680947079</v>
      </c>
    </row>
    <row r="573" spans="1:10" x14ac:dyDescent="0.25">
      <c r="A573" s="20"/>
      <c r="B573" s="21"/>
      <c r="C573" s="22">
        <v>594</v>
      </c>
      <c r="D573" s="23"/>
      <c r="E573" s="24">
        <f t="shared" si="24"/>
        <v>77.160785963248884</v>
      </c>
      <c r="F573" s="25"/>
      <c r="G573" s="40">
        <v>26158</v>
      </c>
      <c r="H573" s="41">
        <v>59</v>
      </c>
      <c r="I573" s="85">
        <f t="shared" si="25"/>
        <v>5542.7674696773383</v>
      </c>
      <c r="J573" s="25">
        <f t="shared" si="26"/>
        <v>4068.0767579208741</v>
      </c>
    </row>
    <row r="574" spans="1:10" x14ac:dyDescent="0.25">
      <c r="A574" s="20"/>
      <c r="B574" s="21"/>
      <c r="C574" s="22">
        <v>595</v>
      </c>
      <c r="D574" s="23"/>
      <c r="E574" s="24">
        <f t="shared" si="24"/>
        <v>77.188918229481231</v>
      </c>
      <c r="F574" s="25"/>
      <c r="G574" s="40">
        <v>26158</v>
      </c>
      <c r="H574" s="41">
        <v>59</v>
      </c>
      <c r="I574" s="85">
        <f t="shared" si="25"/>
        <v>5540.7688562759358</v>
      </c>
      <c r="J574" s="25">
        <f t="shared" si="26"/>
        <v>4066.5941070296253</v>
      </c>
    </row>
    <row r="575" spans="1:10" x14ac:dyDescent="0.25">
      <c r="A575" s="20"/>
      <c r="B575" s="21"/>
      <c r="C575" s="22">
        <v>596</v>
      </c>
      <c r="D575" s="23"/>
      <c r="E575" s="24">
        <f t="shared" si="24"/>
        <v>77.217018802991745</v>
      </c>
      <c r="F575" s="25"/>
      <c r="G575" s="40">
        <v>26158</v>
      </c>
      <c r="H575" s="41">
        <v>59</v>
      </c>
      <c r="I575" s="85">
        <f t="shared" si="25"/>
        <v>5538.7739482737707</v>
      </c>
      <c r="J575" s="25">
        <f t="shared" si="26"/>
        <v>4065.114204950868</v>
      </c>
    </row>
    <row r="576" spans="1:10" x14ac:dyDescent="0.25">
      <c r="A576" s="20"/>
      <c r="B576" s="21"/>
      <c r="C576" s="22">
        <v>597</v>
      </c>
      <c r="D576" s="23"/>
      <c r="E576" s="24">
        <f t="shared" si="24"/>
        <v>77.245087790042774</v>
      </c>
      <c r="F576" s="25"/>
      <c r="G576" s="40">
        <v>26158</v>
      </c>
      <c r="H576" s="41">
        <v>59</v>
      </c>
      <c r="I576" s="85">
        <f t="shared" si="25"/>
        <v>5536.7827316359599</v>
      </c>
      <c r="J576" s="25">
        <f t="shared" si="26"/>
        <v>4063.6370412729666</v>
      </c>
    </row>
    <row r="577" spans="1:10" x14ac:dyDescent="0.25">
      <c r="A577" s="20"/>
      <c r="B577" s="21"/>
      <c r="C577" s="22">
        <v>598</v>
      </c>
      <c r="D577" s="23"/>
      <c r="E577" s="24">
        <f t="shared" si="24"/>
        <v>77.273125296363119</v>
      </c>
      <c r="F577" s="25"/>
      <c r="G577" s="40">
        <v>26158</v>
      </c>
      <c r="H577" s="41">
        <v>59</v>
      </c>
      <c r="I577" s="85">
        <f t="shared" si="25"/>
        <v>5534.7951924058507</v>
      </c>
      <c r="J577" s="25">
        <f t="shared" si="26"/>
        <v>4062.162605642322</v>
      </c>
    </row>
    <row r="578" spans="1:10" x14ac:dyDescent="0.25">
      <c r="A578" s="20"/>
      <c r="B578" s="21"/>
      <c r="C578" s="22">
        <v>599</v>
      </c>
      <c r="D578" s="23"/>
      <c r="E578" s="24">
        <f t="shared" si="24"/>
        <v>77.301131427151631</v>
      </c>
      <c r="F578" s="25"/>
      <c r="G578" s="40">
        <v>26158</v>
      </c>
      <c r="H578" s="41">
        <v>59</v>
      </c>
      <c r="I578" s="85">
        <f t="shared" si="25"/>
        <v>5532.8113167044421</v>
      </c>
      <c r="J578" s="25">
        <f t="shared" si="26"/>
        <v>4060.6908877629385</v>
      </c>
    </row>
    <row r="579" spans="1:10" x14ac:dyDescent="0.25">
      <c r="A579" s="20"/>
      <c r="B579" s="21"/>
      <c r="C579" s="22">
        <v>600</v>
      </c>
      <c r="D579" s="23"/>
      <c r="E579" s="24">
        <f t="shared" si="24"/>
        <v>77.32910628708072</v>
      </c>
      <c r="F579" s="25"/>
      <c r="G579" s="40">
        <v>26158</v>
      </c>
      <c r="H579" s="41">
        <v>59</v>
      </c>
      <c r="I579" s="85">
        <f t="shared" si="25"/>
        <v>5530.8310907298328</v>
      </c>
      <c r="J579" s="25">
        <f t="shared" si="26"/>
        <v>4059.2218773960176</v>
      </c>
    </row>
    <row r="580" spans="1:10" x14ac:dyDescent="0.25">
      <c r="A580" s="20"/>
      <c r="B580" s="21"/>
      <c r="C580" s="22">
        <v>601</v>
      </c>
      <c r="D580" s="23"/>
      <c r="E580" s="24">
        <f t="shared" si="24"/>
        <v>77.357049980299848</v>
      </c>
      <c r="F580" s="25"/>
      <c r="G580" s="40">
        <v>26158</v>
      </c>
      <c r="H580" s="41">
        <v>59</v>
      </c>
      <c r="I580" s="85">
        <f t="shared" si="25"/>
        <v>5528.8545007566472</v>
      </c>
      <c r="J580" s="25">
        <f t="shared" si="26"/>
        <v>4057.7555643595306</v>
      </c>
    </row>
    <row r="581" spans="1:10" x14ac:dyDescent="0.25">
      <c r="A581" s="20"/>
      <c r="B581" s="21"/>
      <c r="C581" s="22">
        <v>602</v>
      </c>
      <c r="D581" s="23"/>
      <c r="E581" s="24">
        <f t="shared" si="24"/>
        <v>77.384962610439047</v>
      </c>
      <c r="F581" s="25"/>
      <c r="G581" s="40">
        <v>26158</v>
      </c>
      <c r="H581" s="41">
        <v>59</v>
      </c>
      <c r="I581" s="85">
        <f t="shared" si="25"/>
        <v>5526.8815331354899</v>
      </c>
      <c r="J581" s="25">
        <f t="shared" si="26"/>
        <v>4056.291938527811</v>
      </c>
    </row>
    <row r="582" spans="1:10" x14ac:dyDescent="0.25">
      <c r="A582" s="20"/>
      <c r="B582" s="21"/>
      <c r="C582" s="22">
        <v>603</v>
      </c>
      <c r="D582" s="23"/>
      <c r="E582" s="24">
        <f t="shared" si="24"/>
        <v>77.412844280612362</v>
      </c>
      <c r="F582" s="25"/>
      <c r="G582" s="40">
        <v>26158</v>
      </c>
      <c r="H582" s="41">
        <v>59</v>
      </c>
      <c r="I582" s="85">
        <f t="shared" si="25"/>
        <v>5524.9121742923899</v>
      </c>
      <c r="J582" s="25">
        <f t="shared" si="26"/>
        <v>4054.8309898311491</v>
      </c>
    </row>
    <row r="583" spans="1:10" x14ac:dyDescent="0.25">
      <c r="A583" s="20"/>
      <c r="B583" s="21"/>
      <c r="C583" s="22">
        <v>604</v>
      </c>
      <c r="D583" s="23"/>
      <c r="E583" s="24">
        <f t="shared" si="24"/>
        <v>77.440695093421226</v>
      </c>
      <c r="F583" s="25"/>
      <c r="G583" s="40">
        <v>26158</v>
      </c>
      <c r="H583" s="41">
        <v>59</v>
      </c>
      <c r="I583" s="85">
        <f t="shared" si="25"/>
        <v>5522.9464107282547</v>
      </c>
      <c r="J583" s="25">
        <f t="shared" si="26"/>
        <v>4053.3727082553814</v>
      </c>
    </row>
    <row r="584" spans="1:10" x14ac:dyDescent="0.25">
      <c r="A584" s="20"/>
      <c r="B584" s="21"/>
      <c r="C584" s="22">
        <v>605</v>
      </c>
      <c r="D584" s="23"/>
      <c r="E584" s="24">
        <f t="shared" si="24"/>
        <v>77.468515150957899</v>
      </c>
      <c r="F584" s="25"/>
      <c r="G584" s="40">
        <v>26158</v>
      </c>
      <c r="H584" s="41">
        <v>59</v>
      </c>
      <c r="I584" s="85">
        <f t="shared" si="25"/>
        <v>5520.984229018336</v>
      </c>
      <c r="J584" s="25">
        <f t="shared" si="26"/>
        <v>4051.9170838414948</v>
      </c>
    </row>
    <row r="585" spans="1:10" x14ac:dyDescent="0.25">
      <c r="A585" s="20"/>
      <c r="B585" s="21"/>
      <c r="C585" s="22">
        <v>606</v>
      </c>
      <c r="D585" s="23"/>
      <c r="E585" s="24">
        <f t="shared" si="24"/>
        <v>77.49630455480883</v>
      </c>
      <c r="F585" s="25"/>
      <c r="G585" s="40">
        <v>26158</v>
      </c>
      <c r="H585" s="41">
        <v>59</v>
      </c>
      <c r="I585" s="85">
        <f t="shared" si="25"/>
        <v>5519.0256158116854</v>
      </c>
      <c r="J585" s="25">
        <f t="shared" si="26"/>
        <v>4050.4641066852264</v>
      </c>
    </row>
    <row r="586" spans="1:10" x14ac:dyDescent="0.25">
      <c r="A586" s="20"/>
      <c r="B586" s="21"/>
      <c r="C586" s="22">
        <v>607</v>
      </c>
      <c r="D586" s="23"/>
      <c r="E586" s="24">
        <f t="shared" ref="E586:E649" si="27">11.22*LN(C586)+C586/108</f>
        <v>77.524063406057948</v>
      </c>
      <c r="F586" s="25"/>
      <c r="G586" s="40">
        <v>26158</v>
      </c>
      <c r="H586" s="41">
        <v>59</v>
      </c>
      <c r="I586" s="85">
        <f t="shared" ref="I586:I649" si="28">12*1.348*(1/E586*G586)+H586</f>
        <v>5517.0705578306324</v>
      </c>
      <c r="J586" s="25">
        <f t="shared" ref="J586:J649" si="29">12*(1/E586*G586)</f>
        <v>4049.0137669366704</v>
      </c>
    </row>
    <row r="587" spans="1:10" x14ac:dyDescent="0.25">
      <c r="A587" s="20"/>
      <c r="B587" s="21"/>
      <c r="C587" s="22">
        <v>608</v>
      </c>
      <c r="D587" s="23"/>
      <c r="E587" s="24">
        <f t="shared" si="27"/>
        <v>77.551791805290037</v>
      </c>
      <c r="F587" s="25"/>
      <c r="G587" s="40">
        <v>26158</v>
      </c>
      <c r="H587" s="41">
        <v>59</v>
      </c>
      <c r="I587" s="85">
        <f t="shared" si="28"/>
        <v>5515.1190418702481</v>
      </c>
      <c r="J587" s="25">
        <f t="shared" si="29"/>
        <v>4047.5660547998868</v>
      </c>
    </row>
    <row r="588" spans="1:10" x14ac:dyDescent="0.25">
      <c r="A588" s="20"/>
      <c r="B588" s="21"/>
      <c r="C588" s="22">
        <v>609</v>
      </c>
      <c r="D588" s="23"/>
      <c r="E588" s="24">
        <f t="shared" si="27"/>
        <v>77.579489852593937</v>
      </c>
      <c r="F588" s="25"/>
      <c r="G588" s="40">
        <v>26158</v>
      </c>
      <c r="H588" s="41">
        <v>59</v>
      </c>
      <c r="I588" s="85">
        <f t="shared" si="28"/>
        <v>5513.1710547978328</v>
      </c>
      <c r="J588" s="25">
        <f t="shared" si="29"/>
        <v>4046.1209605325166</v>
      </c>
    </row>
    <row r="589" spans="1:10" x14ac:dyDescent="0.25">
      <c r="A589" s="20"/>
      <c r="B589" s="21"/>
      <c r="C589" s="22">
        <v>610</v>
      </c>
      <c r="D589" s="23"/>
      <c r="E589" s="24">
        <f t="shared" si="27"/>
        <v>77.607157647565899</v>
      </c>
      <c r="F589" s="25"/>
      <c r="G589" s="40">
        <v>26158</v>
      </c>
      <c r="H589" s="41">
        <v>59</v>
      </c>
      <c r="I589" s="85">
        <f t="shared" si="28"/>
        <v>5511.2265835523922</v>
      </c>
      <c r="J589" s="25">
        <f t="shared" si="29"/>
        <v>4044.6784744453944</v>
      </c>
    </row>
    <row r="590" spans="1:10" x14ac:dyDescent="0.25">
      <c r="A590" s="20"/>
      <c r="B590" s="21"/>
      <c r="C590" s="22">
        <v>611</v>
      </c>
      <c r="D590" s="23"/>
      <c r="E590" s="24">
        <f t="shared" si="27"/>
        <v>77.634795289312706</v>
      </c>
      <c r="F590" s="25"/>
      <c r="G590" s="40">
        <v>26158</v>
      </c>
      <c r="H590" s="41">
        <v>59</v>
      </c>
      <c r="I590" s="85">
        <f t="shared" si="28"/>
        <v>5509.2856151441265</v>
      </c>
      <c r="J590" s="25">
        <f t="shared" si="29"/>
        <v>4043.2385869021709</v>
      </c>
    </row>
    <row r="591" spans="1:10" x14ac:dyDescent="0.25">
      <c r="A591" s="20"/>
      <c r="B591" s="21"/>
      <c r="C591" s="22">
        <v>612</v>
      </c>
      <c r="D591" s="23"/>
      <c r="E591" s="24">
        <f t="shared" si="27"/>
        <v>77.662402876454976</v>
      </c>
      <c r="F591" s="25"/>
      <c r="G591" s="40">
        <v>26158</v>
      </c>
      <c r="H591" s="41">
        <v>59</v>
      </c>
      <c r="I591" s="85">
        <f t="shared" si="28"/>
        <v>5507.3481366539263</v>
      </c>
      <c r="J591" s="25">
        <f t="shared" si="29"/>
        <v>4041.8012883189358</v>
      </c>
    </row>
    <row r="592" spans="1:10" x14ac:dyDescent="0.25">
      <c r="A592" s="20"/>
      <c r="B592" s="21"/>
      <c r="C592" s="22">
        <v>613</v>
      </c>
      <c r="D592" s="23"/>
      <c r="E592" s="24">
        <f t="shared" si="27"/>
        <v>77.689980507130215</v>
      </c>
      <c r="F592" s="25"/>
      <c r="G592" s="40">
        <v>26158</v>
      </c>
      <c r="H592" s="41">
        <v>59</v>
      </c>
      <c r="I592" s="85">
        <f t="shared" si="28"/>
        <v>5505.4141352328688</v>
      </c>
      <c r="J592" s="25">
        <f t="shared" si="29"/>
        <v>4040.3665691638489</v>
      </c>
    </row>
    <row r="593" spans="1:10" x14ac:dyDescent="0.25">
      <c r="A593" s="20"/>
      <c r="B593" s="21"/>
      <c r="C593" s="22">
        <v>614</v>
      </c>
      <c r="D593" s="23"/>
      <c r="E593" s="24">
        <f t="shared" si="27"/>
        <v>77.717528278996127</v>
      </c>
      <c r="F593" s="25"/>
      <c r="G593" s="40">
        <v>26158</v>
      </c>
      <c r="H593" s="41">
        <v>59</v>
      </c>
      <c r="I593" s="85">
        <f t="shared" si="28"/>
        <v>5503.4835981017077</v>
      </c>
      <c r="J593" s="25">
        <f t="shared" si="29"/>
        <v>4038.9344199567558</v>
      </c>
    </row>
    <row r="594" spans="1:10" x14ac:dyDescent="0.25">
      <c r="A594" s="20"/>
      <c r="B594" s="21"/>
      <c r="C594" s="22">
        <v>615</v>
      </c>
      <c r="D594" s="23"/>
      <c r="E594" s="24">
        <f t="shared" si="27"/>
        <v>77.745046289233571</v>
      </c>
      <c r="F594" s="25"/>
      <c r="G594" s="40">
        <v>26158</v>
      </c>
      <c r="H594" s="41">
        <v>59</v>
      </c>
      <c r="I594" s="85">
        <f t="shared" si="28"/>
        <v>5501.5565125503936</v>
      </c>
      <c r="J594" s="25">
        <f t="shared" si="29"/>
        <v>4037.5048312688377</v>
      </c>
    </row>
    <row r="595" spans="1:10" x14ac:dyDescent="0.25">
      <c r="A595" s="20"/>
      <c r="B595" s="21"/>
      <c r="C595" s="22">
        <v>616</v>
      </c>
      <c r="D595" s="23"/>
      <c r="E595" s="24">
        <f t="shared" si="27"/>
        <v>77.7725346345498</v>
      </c>
      <c r="F595" s="25"/>
      <c r="G595" s="40">
        <v>26158</v>
      </c>
      <c r="H595" s="41">
        <v>59</v>
      </c>
      <c r="I595" s="85">
        <f t="shared" si="28"/>
        <v>5499.6328659375758</v>
      </c>
      <c r="J595" s="25">
        <f t="shared" si="29"/>
        <v>4036.0777937222365</v>
      </c>
    </row>
    <row r="596" spans="1:10" x14ac:dyDescent="0.25">
      <c r="A596" s="20"/>
      <c r="B596" s="21"/>
      <c r="C596" s="22">
        <v>617</v>
      </c>
      <c r="D596" s="23"/>
      <c r="E596" s="24">
        <f t="shared" si="27"/>
        <v>77.799993411181418</v>
      </c>
      <c r="F596" s="25"/>
      <c r="G596" s="40">
        <v>26158</v>
      </c>
      <c r="H596" s="41">
        <v>59</v>
      </c>
      <c r="I596" s="85">
        <f t="shared" si="28"/>
        <v>5497.7126456901151</v>
      </c>
      <c r="J596" s="25">
        <f t="shared" si="29"/>
        <v>4034.6532979896992</v>
      </c>
    </row>
    <row r="597" spans="1:10" x14ac:dyDescent="0.25">
      <c r="A597" s="20"/>
      <c r="B597" s="21"/>
      <c r="C597" s="22">
        <v>618</v>
      </c>
      <c r="D597" s="23"/>
      <c r="E597" s="24">
        <f t="shared" si="27"/>
        <v>77.827422714897523</v>
      </c>
      <c r="F597" s="25"/>
      <c r="G597" s="40">
        <v>26158</v>
      </c>
      <c r="H597" s="41">
        <v>59</v>
      </c>
      <c r="I597" s="85">
        <f t="shared" si="28"/>
        <v>5495.7958393026074</v>
      </c>
      <c r="J597" s="25">
        <f t="shared" si="29"/>
        <v>4033.2313347942181</v>
      </c>
    </row>
    <row r="598" spans="1:10" x14ac:dyDescent="0.25">
      <c r="A598" s="20"/>
      <c r="B598" s="21"/>
      <c r="C598" s="22">
        <v>619</v>
      </c>
      <c r="D598" s="23"/>
      <c r="E598" s="24">
        <f t="shared" si="27"/>
        <v>77.854822641002656</v>
      </c>
      <c r="F598" s="25"/>
      <c r="G598" s="40">
        <v>26158</v>
      </c>
      <c r="H598" s="41">
        <v>59</v>
      </c>
      <c r="I598" s="85">
        <f t="shared" si="28"/>
        <v>5493.8824343368988</v>
      </c>
      <c r="J598" s="25">
        <f t="shared" si="29"/>
        <v>4031.8118949086784</v>
      </c>
    </row>
    <row r="599" spans="1:10" x14ac:dyDescent="0.25">
      <c r="A599" s="20"/>
      <c r="B599" s="21"/>
      <c r="C599" s="22">
        <v>620</v>
      </c>
      <c r="D599" s="23"/>
      <c r="E599" s="24">
        <f t="shared" si="27"/>
        <v>77.882193284339877</v>
      </c>
      <c r="F599" s="25"/>
      <c r="G599" s="40">
        <v>26158</v>
      </c>
      <c r="H599" s="41">
        <v>59</v>
      </c>
      <c r="I599" s="85">
        <f t="shared" si="28"/>
        <v>5491.9724184216202</v>
      </c>
      <c r="J599" s="25">
        <f t="shared" si="29"/>
        <v>4030.394969155504</v>
      </c>
    </row>
    <row r="600" spans="1:10" x14ac:dyDescent="0.25">
      <c r="A600" s="20"/>
      <c r="B600" s="21"/>
      <c r="C600" s="22">
        <v>621</v>
      </c>
      <c r="D600" s="23"/>
      <c r="E600" s="24">
        <f t="shared" si="27"/>
        <v>77.909534739293633</v>
      </c>
      <c r="F600" s="25"/>
      <c r="G600" s="40">
        <v>26158</v>
      </c>
      <c r="H600" s="41">
        <v>59</v>
      </c>
      <c r="I600" s="85">
        <f t="shared" si="28"/>
        <v>5490.0657792517113</v>
      </c>
      <c r="J600" s="25">
        <f t="shared" si="29"/>
        <v>4028.9805484063136</v>
      </c>
    </row>
    <row r="601" spans="1:10" x14ac:dyDescent="0.25">
      <c r="A601" s="20"/>
      <c r="B601" s="21"/>
      <c r="C601" s="22">
        <v>622</v>
      </c>
      <c r="D601" s="23"/>
      <c r="E601" s="24">
        <f t="shared" si="27"/>
        <v>77.936847099792857</v>
      </c>
      <c r="F601" s="25"/>
      <c r="G601" s="40">
        <v>26158</v>
      </c>
      <c r="H601" s="41">
        <v>59</v>
      </c>
      <c r="I601" s="85">
        <f t="shared" si="28"/>
        <v>5488.1625045879582</v>
      </c>
      <c r="J601" s="25">
        <f t="shared" si="29"/>
        <v>4027.5686235815706</v>
      </c>
    </row>
    <row r="602" spans="1:10" x14ac:dyDescent="0.25">
      <c r="A602" s="20"/>
      <c r="B602" s="21"/>
      <c r="C602" s="22">
        <v>623</v>
      </c>
      <c r="D602" s="23"/>
      <c r="E602" s="24">
        <f t="shared" si="27"/>
        <v>77.964130459313751</v>
      </c>
      <c r="F602" s="25"/>
      <c r="G602" s="40">
        <v>26158</v>
      </c>
      <c r="H602" s="41">
        <v>59</v>
      </c>
      <c r="I602" s="85">
        <f t="shared" si="28"/>
        <v>5486.2625822565287</v>
      </c>
      <c r="J602" s="25">
        <f t="shared" si="29"/>
        <v>4026.1591856502437</v>
      </c>
    </row>
    <row r="603" spans="1:10" x14ac:dyDescent="0.25">
      <c r="A603" s="20"/>
      <c r="B603" s="21"/>
      <c r="C603" s="22">
        <v>624</v>
      </c>
      <c r="D603" s="23"/>
      <c r="E603" s="24">
        <f t="shared" si="27"/>
        <v>77.991384910882758</v>
      </c>
      <c r="F603" s="25"/>
      <c r="G603" s="40">
        <v>26158</v>
      </c>
      <c r="H603" s="41">
        <v>59</v>
      </c>
      <c r="I603" s="85">
        <f t="shared" si="28"/>
        <v>5484.366000148525</v>
      </c>
      <c r="J603" s="25">
        <f t="shared" si="29"/>
        <v>4024.7522256294696</v>
      </c>
    </row>
    <row r="604" spans="1:10" x14ac:dyDescent="0.25">
      <c r="A604" s="20"/>
      <c r="B604" s="21"/>
      <c r="C604" s="22">
        <v>625</v>
      </c>
      <c r="D604" s="23"/>
      <c r="E604" s="24">
        <f t="shared" si="27"/>
        <v>78.018610547079462</v>
      </c>
      <c r="F604" s="25"/>
      <c r="G604" s="40">
        <v>26158</v>
      </c>
      <c r="H604" s="41">
        <v>59</v>
      </c>
      <c r="I604" s="85">
        <f t="shared" si="28"/>
        <v>5482.4727462195169</v>
      </c>
      <c r="J604" s="25">
        <f t="shared" si="29"/>
        <v>4023.3477345842107</v>
      </c>
    </row>
    <row r="605" spans="1:10" x14ac:dyDescent="0.25">
      <c r="A605" s="20"/>
      <c r="B605" s="21"/>
      <c r="C605" s="22">
        <v>626</v>
      </c>
      <c r="D605" s="23"/>
      <c r="E605" s="24">
        <f t="shared" si="27"/>
        <v>78.045807460039399</v>
      </c>
      <c r="F605" s="25"/>
      <c r="G605" s="40">
        <v>26158</v>
      </c>
      <c r="H605" s="41">
        <v>59</v>
      </c>
      <c r="I605" s="85">
        <f t="shared" si="28"/>
        <v>5480.5828084891009</v>
      </c>
      <c r="J605" s="25">
        <f t="shared" si="29"/>
        <v>4021.9457036269291</v>
      </c>
    </row>
    <row r="606" spans="1:10" x14ac:dyDescent="0.25">
      <c r="A606" s="20"/>
      <c r="B606" s="21"/>
      <c r="C606" s="22">
        <v>627</v>
      </c>
      <c r="D606" s="23"/>
      <c r="E606" s="24">
        <f t="shared" si="27"/>
        <v>78.072975741456929</v>
      </c>
      <c r="F606" s="25"/>
      <c r="G606" s="40">
        <v>26158</v>
      </c>
      <c r="H606" s="41">
        <v>59</v>
      </c>
      <c r="I606" s="85">
        <f t="shared" si="28"/>
        <v>5478.6961750404516</v>
      </c>
      <c r="J606" s="25">
        <f t="shared" si="29"/>
        <v>4020.5461239172482</v>
      </c>
    </row>
    <row r="607" spans="1:10" x14ac:dyDescent="0.25">
      <c r="A607" s="20"/>
      <c r="B607" s="21"/>
      <c r="C607" s="22">
        <v>628</v>
      </c>
      <c r="D607" s="23"/>
      <c r="E607" s="24">
        <f t="shared" si="27"/>
        <v>78.100115482587995</v>
      </c>
      <c r="F607" s="25"/>
      <c r="G607" s="40">
        <v>26158</v>
      </c>
      <c r="H607" s="41">
        <v>59</v>
      </c>
      <c r="I607" s="85">
        <f t="shared" si="28"/>
        <v>5476.8128340198809</v>
      </c>
      <c r="J607" s="25">
        <f t="shared" si="29"/>
        <v>4019.1489866616321</v>
      </c>
    </row>
    <row r="608" spans="1:10" x14ac:dyDescent="0.25">
      <c r="A608" s="20"/>
      <c r="B608" s="21"/>
      <c r="C608" s="22">
        <v>629</v>
      </c>
      <c r="D608" s="23"/>
      <c r="E608" s="24">
        <f t="shared" si="27"/>
        <v>78.127226774253032</v>
      </c>
      <c r="F608" s="25"/>
      <c r="G608" s="40">
        <v>26158</v>
      </c>
      <c r="H608" s="41">
        <v>59</v>
      </c>
      <c r="I608" s="85">
        <f t="shared" si="28"/>
        <v>5474.9327736363975</v>
      </c>
      <c r="J608" s="25">
        <f t="shared" si="29"/>
        <v>4017.754283113054</v>
      </c>
    </row>
    <row r="609" spans="1:10" x14ac:dyDescent="0.25">
      <c r="A609" s="20"/>
      <c r="B609" s="21"/>
      <c r="C609" s="22">
        <v>630</v>
      </c>
      <c r="D609" s="23"/>
      <c r="E609" s="24">
        <f t="shared" si="27"/>
        <v>78.154309706839527</v>
      </c>
      <c r="F609" s="25"/>
      <c r="G609" s="40">
        <v>26158</v>
      </c>
      <c r="H609" s="41">
        <v>59</v>
      </c>
      <c r="I609" s="85">
        <f t="shared" si="28"/>
        <v>5473.0559821612815</v>
      </c>
      <c r="J609" s="25">
        <f t="shared" si="29"/>
        <v>4016.362004570683</v>
      </c>
    </row>
    <row r="610" spans="1:10" x14ac:dyDescent="0.25">
      <c r="A610" s="20"/>
      <c r="B610" s="21"/>
      <c r="C610" s="22">
        <v>631</v>
      </c>
      <c r="D610" s="23"/>
      <c r="E610" s="24">
        <f t="shared" si="27"/>
        <v>78.181364370305005</v>
      </c>
      <c r="F610" s="25"/>
      <c r="G610" s="40">
        <v>26158</v>
      </c>
      <c r="H610" s="41">
        <v>59</v>
      </c>
      <c r="I610" s="85">
        <f t="shared" si="28"/>
        <v>5471.1824479276393</v>
      </c>
      <c r="J610" s="25">
        <f t="shared" si="29"/>
        <v>4014.9721423795536</v>
      </c>
    </row>
    <row r="611" spans="1:10" x14ac:dyDescent="0.25">
      <c r="A611" s="20"/>
      <c r="B611" s="21"/>
      <c r="C611" s="22">
        <v>632</v>
      </c>
      <c r="D611" s="23"/>
      <c r="E611" s="24">
        <f t="shared" si="27"/>
        <v>78.208390854179598</v>
      </c>
      <c r="F611" s="25"/>
      <c r="G611" s="40">
        <v>26158</v>
      </c>
      <c r="H611" s="41">
        <v>59</v>
      </c>
      <c r="I611" s="85">
        <f t="shared" si="28"/>
        <v>5469.3121593299866</v>
      </c>
      <c r="J611" s="25">
        <f t="shared" si="29"/>
        <v>4013.5846879302567</v>
      </c>
    </row>
    <row r="612" spans="1:10" x14ac:dyDescent="0.25">
      <c r="A612" s="20"/>
      <c r="B612" s="21"/>
      <c r="C612" s="22">
        <v>633</v>
      </c>
      <c r="D612" s="23"/>
      <c r="E612" s="24">
        <f t="shared" si="27"/>
        <v>78.235389247568776</v>
      </c>
      <c r="F612" s="25"/>
      <c r="G612" s="40">
        <v>26158</v>
      </c>
      <c r="H612" s="41">
        <v>59</v>
      </c>
      <c r="I612" s="85">
        <f t="shared" si="28"/>
        <v>5467.445104823827</v>
      </c>
      <c r="J612" s="25">
        <f t="shared" si="29"/>
        <v>4012.199632658625</v>
      </c>
    </row>
    <row r="613" spans="1:10" x14ac:dyDescent="0.25">
      <c r="A613" s="20"/>
      <c r="B613" s="21"/>
      <c r="C613" s="22">
        <v>634</v>
      </c>
      <c r="D613" s="23"/>
      <c r="E613" s="24">
        <f t="shared" si="27"/>
        <v>78.262359639156045</v>
      </c>
      <c r="F613" s="25"/>
      <c r="G613" s="40">
        <v>26158</v>
      </c>
      <c r="H613" s="41">
        <v>59</v>
      </c>
      <c r="I613" s="85">
        <f t="shared" si="28"/>
        <v>5465.5812729252248</v>
      </c>
      <c r="J613" s="25">
        <f t="shared" si="29"/>
        <v>4010.8169680454184</v>
      </c>
    </row>
    <row r="614" spans="1:10" x14ac:dyDescent="0.25">
      <c r="A614" s="20"/>
      <c r="B614" s="21"/>
      <c r="C614" s="22">
        <v>635</v>
      </c>
      <c r="D614" s="23"/>
      <c r="E614" s="24">
        <f t="shared" si="27"/>
        <v>78.289302117205636</v>
      </c>
      <c r="F614" s="25"/>
      <c r="G614" s="40">
        <v>26158</v>
      </c>
      <c r="H614" s="41">
        <v>59</v>
      </c>
      <c r="I614" s="85">
        <f t="shared" si="28"/>
        <v>5463.7206522103916</v>
      </c>
      <c r="J614" s="25">
        <f t="shared" si="29"/>
        <v>4009.4366856160173</v>
      </c>
    </row>
    <row r="615" spans="1:10" x14ac:dyDescent="0.25">
      <c r="A615" s="20"/>
      <c r="B615" s="21"/>
      <c r="C615" s="22">
        <v>636</v>
      </c>
      <c r="D615" s="23"/>
      <c r="E615" s="24">
        <f t="shared" si="27"/>
        <v>78.31621676956506</v>
      </c>
      <c r="F615" s="25"/>
      <c r="G615" s="40">
        <v>26158</v>
      </c>
      <c r="H615" s="41">
        <v>59</v>
      </c>
      <c r="I615" s="85">
        <f t="shared" si="28"/>
        <v>5461.8632313152775</v>
      </c>
      <c r="J615" s="25">
        <f t="shared" si="29"/>
        <v>4008.0587769401163</v>
      </c>
    </row>
    <row r="616" spans="1:10" x14ac:dyDescent="0.25">
      <c r="A616" s="20"/>
      <c r="B616" s="21"/>
      <c r="C616" s="22">
        <v>637</v>
      </c>
      <c r="D616" s="23"/>
      <c r="E616" s="24">
        <f t="shared" si="27"/>
        <v>78.343103683667835</v>
      </c>
      <c r="F616" s="25"/>
      <c r="G616" s="40">
        <v>26158</v>
      </c>
      <c r="H616" s="41">
        <v>59</v>
      </c>
      <c r="I616" s="85">
        <f t="shared" si="28"/>
        <v>5460.0089989351573</v>
      </c>
      <c r="J616" s="25">
        <f t="shared" si="29"/>
        <v>4006.6832336314219</v>
      </c>
    </row>
    <row r="617" spans="1:10" x14ac:dyDescent="0.25">
      <c r="A617" s="20"/>
      <c r="B617" s="21"/>
      <c r="C617" s="22">
        <v>638</v>
      </c>
      <c r="D617" s="23"/>
      <c r="E617" s="24">
        <f t="shared" si="27"/>
        <v>78.369962946535949</v>
      </c>
      <c r="F617" s="25"/>
      <c r="G617" s="40">
        <v>26158</v>
      </c>
      <c r="H617" s="41">
        <v>59</v>
      </c>
      <c r="I617" s="85">
        <f t="shared" si="28"/>
        <v>5458.1579438242297</v>
      </c>
      <c r="J617" s="25">
        <f t="shared" si="29"/>
        <v>4005.310047347351</v>
      </c>
    </row>
    <row r="618" spans="1:10" x14ac:dyDescent="0.25">
      <c r="A618" s="20"/>
      <c r="B618" s="21"/>
      <c r="C618" s="22">
        <v>639</v>
      </c>
      <c r="D618" s="23"/>
      <c r="E618" s="24">
        <f t="shared" si="27"/>
        <v>78.396794644782617</v>
      </c>
      <c r="F618" s="25"/>
      <c r="G618" s="40">
        <v>26158</v>
      </c>
      <c r="H618" s="41">
        <v>59</v>
      </c>
      <c r="I618" s="85">
        <f t="shared" si="28"/>
        <v>5456.3100547952045</v>
      </c>
      <c r="J618" s="25">
        <f t="shared" si="29"/>
        <v>4003.9392097887267</v>
      </c>
    </row>
    <row r="619" spans="1:10" x14ac:dyDescent="0.25">
      <c r="A619" s="20"/>
      <c r="B619" s="21"/>
      <c r="C619" s="22">
        <v>640</v>
      </c>
      <c r="D619" s="23"/>
      <c r="E619" s="24">
        <f t="shared" si="27"/>
        <v>78.423598864614632</v>
      </c>
      <c r="F619" s="25"/>
      <c r="G619" s="40">
        <v>26158</v>
      </c>
      <c r="H619" s="41">
        <v>59</v>
      </c>
      <c r="I619" s="85">
        <f t="shared" si="28"/>
        <v>5454.4653207189222</v>
      </c>
      <c r="J619" s="25">
        <f t="shared" si="29"/>
        <v>4002.5707126994967</v>
      </c>
    </row>
    <row r="620" spans="1:10" x14ac:dyDescent="0.25">
      <c r="A620" s="20"/>
      <c r="B620" s="21"/>
      <c r="C620" s="22">
        <v>641</v>
      </c>
      <c r="D620" s="23"/>
      <c r="E620" s="24">
        <f t="shared" si="27"/>
        <v>78.450375691835106</v>
      </c>
      <c r="F620" s="25"/>
      <c r="G620" s="40">
        <v>26158</v>
      </c>
      <c r="H620" s="41">
        <v>59</v>
      </c>
      <c r="I620" s="85">
        <f t="shared" si="28"/>
        <v>5452.6237305239374</v>
      </c>
      <c r="J620" s="25">
        <f t="shared" si="29"/>
        <v>4001.2045478664218</v>
      </c>
    </row>
    <row r="621" spans="1:10" x14ac:dyDescent="0.25">
      <c r="A621" s="20"/>
      <c r="B621" s="21"/>
      <c r="C621" s="22">
        <v>642</v>
      </c>
      <c r="D621" s="23"/>
      <c r="E621" s="24">
        <f t="shared" si="27"/>
        <v>78.477125211845816</v>
      </c>
      <c r="F621" s="25"/>
      <c r="G621" s="40">
        <v>26158</v>
      </c>
      <c r="H621" s="41">
        <v>59</v>
      </c>
      <c r="I621" s="85">
        <f t="shared" si="28"/>
        <v>5450.7852731961439</v>
      </c>
      <c r="J621" s="25">
        <f t="shared" si="29"/>
        <v>3999.8407071188008</v>
      </c>
    </row>
    <row r="622" spans="1:10" x14ac:dyDescent="0.25">
      <c r="A622" s="20"/>
      <c r="B622" s="21"/>
      <c r="C622" s="22">
        <v>643</v>
      </c>
      <c r="D622" s="23"/>
      <c r="E622" s="24">
        <f t="shared" si="27"/>
        <v>78.503847509649802</v>
      </c>
      <c r="F622" s="25"/>
      <c r="G622" s="40">
        <v>26158</v>
      </c>
      <c r="H622" s="41">
        <v>59</v>
      </c>
      <c r="I622" s="85">
        <f t="shared" si="28"/>
        <v>5448.9499377783759</v>
      </c>
      <c r="J622" s="25">
        <f t="shared" si="29"/>
        <v>3998.4791823281716</v>
      </c>
    </row>
    <row r="623" spans="1:10" x14ac:dyDescent="0.25">
      <c r="A623" s="20"/>
      <c r="B623" s="21"/>
      <c r="C623" s="22">
        <v>644</v>
      </c>
      <c r="D623" s="23"/>
      <c r="E623" s="24">
        <f t="shared" si="27"/>
        <v>78.530542669853816</v>
      </c>
      <c r="F623" s="25"/>
      <c r="G623" s="40">
        <v>26158</v>
      </c>
      <c r="H623" s="41">
        <v>59</v>
      </c>
      <c r="I623" s="85">
        <f t="shared" si="28"/>
        <v>5447.1177133700266</v>
      </c>
      <c r="J623" s="25">
        <f t="shared" si="29"/>
        <v>3997.119965408031</v>
      </c>
    </row>
    <row r="624" spans="1:10" x14ac:dyDescent="0.25">
      <c r="A624" s="20"/>
      <c r="B624" s="21"/>
      <c r="C624" s="22">
        <v>645</v>
      </c>
      <c r="D624" s="23"/>
      <c r="E624" s="24">
        <f t="shared" si="27"/>
        <v>78.5572107766708</v>
      </c>
      <c r="F624" s="25"/>
      <c r="G624" s="40">
        <v>26158</v>
      </c>
      <c r="H624" s="41">
        <v>59</v>
      </c>
      <c r="I624" s="85">
        <f t="shared" si="28"/>
        <v>5445.2885891266633</v>
      </c>
      <c r="J624" s="25">
        <f t="shared" si="29"/>
        <v>3995.7630483135481</v>
      </c>
    </row>
    <row r="625" spans="1:10" x14ac:dyDescent="0.25">
      <c r="A625" s="20"/>
      <c r="B625" s="21"/>
      <c r="C625" s="22">
        <v>646</v>
      </c>
      <c r="D625" s="23"/>
      <c r="E625" s="24">
        <f t="shared" si="27"/>
        <v>78.583851913922274</v>
      </c>
      <c r="F625" s="25"/>
      <c r="G625" s="40">
        <v>26158</v>
      </c>
      <c r="H625" s="41">
        <v>59</v>
      </c>
      <c r="I625" s="85">
        <f t="shared" si="28"/>
        <v>5443.4625542596514</v>
      </c>
      <c r="J625" s="25">
        <f t="shared" si="29"/>
        <v>3994.4084230412836</v>
      </c>
    </row>
    <row r="626" spans="1:10" x14ac:dyDescent="0.25">
      <c r="A626" s="20"/>
      <c r="B626" s="21"/>
      <c r="C626" s="22">
        <v>647</v>
      </c>
      <c r="D626" s="23"/>
      <c r="E626" s="24">
        <f t="shared" si="27"/>
        <v>78.610466165040862</v>
      </c>
      <c r="F626" s="25"/>
      <c r="G626" s="40">
        <v>26158</v>
      </c>
      <c r="H626" s="41">
        <v>59</v>
      </c>
      <c r="I626" s="85">
        <f t="shared" si="28"/>
        <v>5441.6395980357702</v>
      </c>
      <c r="J626" s="25">
        <f t="shared" si="29"/>
        <v>3993.0560816289094</v>
      </c>
    </row>
    <row r="627" spans="1:10" x14ac:dyDescent="0.25">
      <c r="A627" s="20"/>
      <c r="B627" s="21"/>
      <c r="C627" s="22">
        <v>648</v>
      </c>
      <c r="D627" s="23"/>
      <c r="E627" s="24">
        <f t="shared" si="27"/>
        <v>78.637053613072524</v>
      </c>
      <c r="F627" s="25"/>
      <c r="G627" s="40">
        <v>26158</v>
      </c>
      <c r="H627" s="41">
        <v>59</v>
      </c>
      <c r="I627" s="85">
        <f t="shared" si="28"/>
        <v>5439.8197097768571</v>
      </c>
      <c r="J627" s="25">
        <f t="shared" si="29"/>
        <v>3991.706016154938</v>
      </c>
    </row>
    <row r="628" spans="1:10" x14ac:dyDescent="0.25">
      <c r="A628" s="20"/>
      <c r="B628" s="21"/>
      <c r="C628" s="22">
        <v>649</v>
      </c>
      <c r="D628" s="23"/>
      <c r="E628" s="24">
        <f t="shared" si="27"/>
        <v>78.663614340679146</v>
      </c>
      <c r="F628" s="25"/>
      <c r="G628" s="40">
        <v>26158</v>
      </c>
      <c r="H628" s="41">
        <v>59</v>
      </c>
      <c r="I628" s="85">
        <f t="shared" si="28"/>
        <v>5438.0028788594163</v>
      </c>
      <c r="J628" s="25">
        <f t="shared" si="29"/>
        <v>3990.3582187384391</v>
      </c>
    </row>
    <row r="629" spans="1:10" x14ac:dyDescent="0.25">
      <c r="A629" s="20"/>
      <c r="B629" s="21"/>
      <c r="C629" s="22">
        <v>650</v>
      </c>
      <c r="D629" s="23"/>
      <c r="E629" s="24">
        <f t="shared" si="27"/>
        <v>78.690148430140766</v>
      </c>
      <c r="F629" s="25"/>
      <c r="G629" s="40">
        <v>26158</v>
      </c>
      <c r="H629" s="41">
        <v>59</v>
      </c>
      <c r="I629" s="85">
        <f t="shared" si="28"/>
        <v>5436.1890947142692</v>
      </c>
      <c r="J629" s="25">
        <f t="shared" si="29"/>
        <v>3989.0126815387748</v>
      </c>
    </row>
    <row r="630" spans="1:10" x14ac:dyDescent="0.25">
      <c r="A630" s="20"/>
      <c r="B630" s="21"/>
      <c r="C630" s="22">
        <v>651</v>
      </c>
      <c r="D630" s="23"/>
      <c r="E630" s="24">
        <f t="shared" si="27"/>
        <v>78.716655963357923</v>
      </c>
      <c r="F630" s="25"/>
      <c r="G630" s="40">
        <v>26158</v>
      </c>
      <c r="H630" s="41">
        <v>59</v>
      </c>
      <c r="I630" s="85">
        <f t="shared" si="28"/>
        <v>5434.3783468261799</v>
      </c>
      <c r="J630" s="25">
        <f t="shared" si="29"/>
        <v>3987.6693967553256</v>
      </c>
    </row>
    <row r="631" spans="1:10" x14ac:dyDescent="0.25">
      <c r="A631" s="20"/>
      <c r="B631" s="21"/>
      <c r="C631" s="22">
        <v>652</v>
      </c>
      <c r="D631" s="23"/>
      <c r="E631" s="24">
        <f t="shared" si="27"/>
        <v>78.743137021854096</v>
      </c>
      <c r="F631" s="25"/>
      <c r="G631" s="40">
        <v>26158</v>
      </c>
      <c r="H631" s="41">
        <v>59</v>
      </c>
      <c r="I631" s="85">
        <f t="shared" si="28"/>
        <v>5432.5706247334992</v>
      </c>
      <c r="J631" s="25">
        <f t="shared" si="29"/>
        <v>3986.3283566272248</v>
      </c>
    </row>
    <row r="632" spans="1:10" x14ac:dyDescent="0.25">
      <c r="A632" s="20"/>
      <c r="B632" s="21"/>
      <c r="C632" s="22">
        <v>653</v>
      </c>
      <c r="D632" s="23"/>
      <c r="E632" s="24">
        <f t="shared" si="27"/>
        <v>78.769591686777858</v>
      </c>
      <c r="F632" s="25"/>
      <c r="G632" s="40">
        <v>26158</v>
      </c>
      <c r="H632" s="41">
        <v>59</v>
      </c>
      <c r="I632" s="85">
        <f t="shared" si="28"/>
        <v>5430.7659180278097</v>
      </c>
      <c r="J632" s="25">
        <f t="shared" si="29"/>
        <v>3984.9895534330926</v>
      </c>
    </row>
    <row r="633" spans="1:10" x14ac:dyDescent="0.25">
      <c r="A633" s="20"/>
      <c r="B633" s="21"/>
      <c r="C633" s="22">
        <v>654</v>
      </c>
      <c r="D633" s="23"/>
      <c r="E633" s="24">
        <f t="shared" si="27"/>
        <v>78.796020038905326</v>
      </c>
      <c r="F633" s="25"/>
      <c r="G633" s="40">
        <v>26158</v>
      </c>
      <c r="H633" s="41">
        <v>59</v>
      </c>
      <c r="I633" s="85">
        <f t="shared" si="28"/>
        <v>5428.9642163535646</v>
      </c>
      <c r="J633" s="25">
        <f t="shared" si="29"/>
        <v>3983.6529794907747</v>
      </c>
    </row>
    <row r="634" spans="1:10" x14ac:dyDescent="0.25">
      <c r="A634" s="20"/>
      <c r="B634" s="21"/>
      <c r="C634" s="22">
        <v>655</v>
      </c>
      <c r="D634" s="23"/>
      <c r="E634" s="24">
        <f t="shared" si="27"/>
        <v>78.82242215864234</v>
      </c>
      <c r="F634" s="25"/>
      <c r="G634" s="40">
        <v>26158</v>
      </c>
      <c r="H634" s="41">
        <v>59</v>
      </c>
      <c r="I634" s="85">
        <f t="shared" si="28"/>
        <v>5427.1655094077378</v>
      </c>
      <c r="J634" s="25">
        <f t="shared" si="29"/>
        <v>3982.3186271570753</v>
      </c>
    </row>
    <row r="635" spans="1:10" x14ac:dyDescent="0.25">
      <c r="A635" s="20"/>
      <c r="B635" s="21"/>
      <c r="C635" s="22">
        <v>656</v>
      </c>
      <c r="D635" s="23"/>
      <c r="E635" s="24">
        <f t="shared" si="27"/>
        <v>78.84879812602675</v>
      </c>
      <c r="F635" s="25"/>
      <c r="G635" s="40">
        <v>26158</v>
      </c>
      <c r="H635" s="41">
        <v>59</v>
      </c>
      <c r="I635" s="85">
        <f t="shared" si="28"/>
        <v>5425.3697869394773</v>
      </c>
      <c r="J635" s="25">
        <f t="shared" si="29"/>
        <v>3980.9864888275051</v>
      </c>
    </row>
    <row r="636" spans="1:10" x14ac:dyDescent="0.25">
      <c r="A636" s="20"/>
      <c r="B636" s="21"/>
      <c r="C636" s="22">
        <v>657</v>
      </c>
      <c r="D636" s="23"/>
      <c r="E636" s="24">
        <f t="shared" si="27"/>
        <v>78.875148020730663</v>
      </c>
      <c r="F636" s="25"/>
      <c r="G636" s="40">
        <v>26158</v>
      </c>
      <c r="H636" s="41">
        <v>59</v>
      </c>
      <c r="I636" s="85">
        <f t="shared" si="28"/>
        <v>5423.577038749756</v>
      </c>
      <c r="J636" s="25">
        <f t="shared" si="29"/>
        <v>3979.6565569360205</v>
      </c>
    </row>
    <row r="637" spans="1:10" x14ac:dyDescent="0.25">
      <c r="A637" s="20"/>
      <c r="B637" s="21"/>
      <c r="C637" s="22">
        <v>658</v>
      </c>
      <c r="D637" s="23"/>
      <c r="E637" s="24">
        <f t="shared" si="27"/>
        <v>78.901471922062655</v>
      </c>
      <c r="F637" s="25"/>
      <c r="G637" s="40">
        <v>26158</v>
      </c>
      <c r="H637" s="41">
        <v>59</v>
      </c>
      <c r="I637" s="85">
        <f t="shared" si="28"/>
        <v>5421.787254691033</v>
      </c>
      <c r="J637" s="25">
        <f t="shared" si="29"/>
        <v>3978.3288239547719</v>
      </c>
    </row>
    <row r="638" spans="1:10" x14ac:dyDescent="0.25">
      <c r="A638" s="20"/>
      <c r="B638" s="21"/>
      <c r="C638" s="22">
        <v>659</v>
      </c>
      <c r="D638" s="23"/>
      <c r="E638" s="24">
        <f t="shared" si="27"/>
        <v>78.927769908969978</v>
      </c>
      <c r="F638" s="25"/>
      <c r="G638" s="40">
        <v>26158</v>
      </c>
      <c r="H638" s="41">
        <v>59</v>
      </c>
      <c r="I638" s="85">
        <f t="shared" si="28"/>
        <v>5420.0004246669077</v>
      </c>
      <c r="J638" s="25">
        <f t="shared" si="29"/>
        <v>3977.0032823938482</v>
      </c>
    </row>
    <row r="639" spans="1:10" x14ac:dyDescent="0.25">
      <c r="A639" s="20"/>
      <c r="B639" s="21"/>
      <c r="C639" s="22">
        <v>660</v>
      </c>
      <c r="D639" s="23"/>
      <c r="E639" s="24">
        <f t="shared" si="27"/>
        <v>78.954042060040805</v>
      </c>
      <c r="F639" s="25"/>
      <c r="G639" s="40">
        <v>26158</v>
      </c>
      <c r="H639" s="41">
        <v>59</v>
      </c>
      <c r="I639" s="85">
        <f t="shared" si="28"/>
        <v>5418.2165386317829</v>
      </c>
      <c r="J639" s="25">
        <f t="shared" si="29"/>
        <v>3975.6799248010252</v>
      </c>
    </row>
    <row r="640" spans="1:10" x14ac:dyDescent="0.25">
      <c r="A640" s="20"/>
      <c r="B640" s="21"/>
      <c r="C640" s="22">
        <v>661</v>
      </c>
      <c r="D640" s="23"/>
      <c r="E640" s="24">
        <f t="shared" si="27"/>
        <v>78.98028845350629</v>
      </c>
      <c r="F640" s="25"/>
      <c r="G640" s="40">
        <v>26158</v>
      </c>
      <c r="H640" s="41">
        <v>59</v>
      </c>
      <c r="I640" s="85">
        <f t="shared" si="28"/>
        <v>5416.4355865905345</v>
      </c>
      <c r="J640" s="25">
        <f t="shared" si="29"/>
        <v>3974.3587437615233</v>
      </c>
    </row>
    <row r="641" spans="1:10" x14ac:dyDescent="0.25">
      <c r="A641" s="20"/>
      <c r="B641" s="21"/>
      <c r="C641" s="22">
        <v>662</v>
      </c>
      <c r="D641" s="23"/>
      <c r="E641" s="24">
        <f t="shared" si="27"/>
        <v>79.006509167242868</v>
      </c>
      <c r="F641" s="25"/>
      <c r="G641" s="40">
        <v>26158</v>
      </c>
      <c r="H641" s="41">
        <v>59</v>
      </c>
      <c r="I641" s="85">
        <f t="shared" si="28"/>
        <v>5414.6575585981718</v>
      </c>
      <c r="J641" s="25">
        <f t="shared" si="29"/>
        <v>3973.039731897753</v>
      </c>
    </row>
    <row r="642" spans="1:10" x14ac:dyDescent="0.25">
      <c r="A642" s="20"/>
      <c r="B642" s="21"/>
      <c r="C642" s="22">
        <v>663</v>
      </c>
      <c r="D642" s="23"/>
      <c r="E642" s="24">
        <f t="shared" si="27"/>
        <v>79.032704278774261</v>
      </c>
      <c r="F642" s="25"/>
      <c r="G642" s="40">
        <v>26158</v>
      </c>
      <c r="H642" s="41">
        <v>59</v>
      </c>
      <c r="I642" s="85">
        <f t="shared" si="28"/>
        <v>5412.8824447595189</v>
      </c>
      <c r="J642" s="25">
        <f t="shared" si="29"/>
        <v>3971.7228818690792</v>
      </c>
    </row>
    <row r="643" spans="1:10" x14ac:dyDescent="0.25">
      <c r="A643" s="20"/>
      <c r="B643" s="21"/>
      <c r="C643" s="22">
        <v>664</v>
      </c>
      <c r="D643" s="23"/>
      <c r="E643" s="24">
        <f t="shared" si="27"/>
        <v>79.058873865273739</v>
      </c>
      <c r="F643" s="25"/>
      <c r="G643" s="40">
        <v>26158</v>
      </c>
      <c r="H643" s="41">
        <v>59</v>
      </c>
      <c r="I643" s="85">
        <f t="shared" si="28"/>
        <v>5411.1102352288735</v>
      </c>
      <c r="J643" s="25">
        <f t="shared" si="29"/>
        <v>3970.4081863715674</v>
      </c>
    </row>
    <row r="644" spans="1:10" x14ac:dyDescent="0.25">
      <c r="A644" s="20"/>
      <c r="B644" s="21"/>
      <c r="C644" s="22">
        <v>665</v>
      </c>
      <c r="D644" s="23"/>
      <c r="E644" s="24">
        <f t="shared" si="27"/>
        <v>79.085018003566091</v>
      </c>
      <c r="F644" s="25"/>
      <c r="G644" s="40">
        <v>26158</v>
      </c>
      <c r="H644" s="41">
        <v>59</v>
      </c>
      <c r="I644" s="85">
        <f t="shared" si="28"/>
        <v>5409.3409202096946</v>
      </c>
      <c r="J644" s="25">
        <f t="shared" si="29"/>
        <v>3969.095638137755</v>
      </c>
    </row>
    <row r="645" spans="1:10" x14ac:dyDescent="0.25">
      <c r="A645" s="20"/>
      <c r="B645" s="21"/>
      <c r="C645" s="22">
        <v>666</v>
      </c>
      <c r="D645" s="23"/>
      <c r="E645" s="24">
        <f t="shared" si="27"/>
        <v>79.111136770129846</v>
      </c>
      <c r="F645" s="25"/>
      <c r="G645" s="40">
        <v>26158</v>
      </c>
      <c r="H645" s="41">
        <v>59</v>
      </c>
      <c r="I645" s="85">
        <f t="shared" si="28"/>
        <v>5407.5744899542742</v>
      </c>
      <c r="J645" s="25">
        <f t="shared" si="29"/>
        <v>3967.7852299364049</v>
      </c>
    </row>
    <row r="646" spans="1:10" x14ac:dyDescent="0.25">
      <c r="A646" s="20"/>
      <c r="B646" s="21"/>
      <c r="C646" s="22">
        <v>667</v>
      </c>
      <c r="D646" s="23"/>
      <c r="E646" s="24">
        <f t="shared" si="27"/>
        <v>79.137230241099218</v>
      </c>
      <c r="F646" s="25"/>
      <c r="G646" s="40">
        <v>26158</v>
      </c>
      <c r="H646" s="41">
        <v>59</v>
      </c>
      <c r="I646" s="85">
        <f t="shared" si="28"/>
        <v>5405.8109347634254</v>
      </c>
      <c r="J646" s="25">
        <f t="shared" si="29"/>
        <v>3966.4769545722734</v>
      </c>
    </row>
    <row r="647" spans="1:10" x14ac:dyDescent="0.25">
      <c r="A647" s="20"/>
      <c r="B647" s="21"/>
      <c r="C647" s="22">
        <v>668</v>
      </c>
      <c r="D647" s="23"/>
      <c r="E647" s="24">
        <f t="shared" si="27"/>
        <v>79.16329849226635</v>
      </c>
      <c r="F647" s="25"/>
      <c r="G647" s="40">
        <v>26158</v>
      </c>
      <c r="H647" s="41">
        <v>59</v>
      </c>
      <c r="I647" s="85">
        <f t="shared" si="28"/>
        <v>5404.0502449861515</v>
      </c>
      <c r="J647" s="25">
        <f t="shared" si="29"/>
        <v>3965.1708048858686</v>
      </c>
    </row>
    <row r="648" spans="1:10" x14ac:dyDescent="0.25">
      <c r="A648" s="20"/>
      <c r="B648" s="21"/>
      <c r="C648" s="22">
        <v>669</v>
      </c>
      <c r="D648" s="23"/>
      <c r="E648" s="24">
        <f t="shared" si="27"/>
        <v>79.189341599083178</v>
      </c>
      <c r="F648" s="25"/>
      <c r="G648" s="40">
        <v>26158</v>
      </c>
      <c r="H648" s="41">
        <v>59</v>
      </c>
      <c r="I648" s="85">
        <f t="shared" si="28"/>
        <v>5402.2924110193499</v>
      </c>
      <c r="J648" s="25">
        <f t="shared" si="29"/>
        <v>3963.866773753226</v>
      </c>
    </row>
    <row r="649" spans="1:10" x14ac:dyDescent="0.25">
      <c r="A649" s="20"/>
      <c r="B649" s="21"/>
      <c r="C649" s="22">
        <v>670</v>
      </c>
      <c r="D649" s="23"/>
      <c r="E649" s="24">
        <f t="shared" si="27"/>
        <v>79.21535963666355</v>
      </c>
      <c r="F649" s="25"/>
      <c r="G649" s="40">
        <v>26158</v>
      </c>
      <c r="H649" s="41">
        <v>59</v>
      </c>
      <c r="I649" s="85">
        <f t="shared" si="28"/>
        <v>5400.5374233074908</v>
      </c>
      <c r="J649" s="25">
        <f t="shared" si="29"/>
        <v>3962.5648540856755</v>
      </c>
    </row>
    <row r="650" spans="1:10" x14ac:dyDescent="0.25">
      <c r="A650" s="20"/>
      <c r="B650" s="21"/>
      <c r="C650" s="22">
        <v>671</v>
      </c>
      <c r="D650" s="23"/>
      <c r="E650" s="24">
        <f t="shared" ref="E650:E713" si="30">11.22*LN(C650)+C650/108</f>
        <v>79.241352679785237</v>
      </c>
      <c r="F650" s="25"/>
      <c r="G650" s="40">
        <v>26158</v>
      </c>
      <c r="H650" s="41">
        <v>59</v>
      </c>
      <c r="I650" s="85">
        <f t="shared" ref="I650:I713" si="31">12*1.348*(1/E650*G650)+H650</f>
        <v>5398.7852723423102</v>
      </c>
      <c r="J650" s="25">
        <f t="shared" ref="J650:J713" si="32">12*(1/E650*G650)</f>
        <v>3961.2650388296061</v>
      </c>
    </row>
    <row r="651" spans="1:10" x14ac:dyDescent="0.25">
      <c r="A651" s="20"/>
      <c r="B651" s="21"/>
      <c r="C651" s="22">
        <v>672</v>
      </c>
      <c r="D651" s="23"/>
      <c r="E651" s="24">
        <f t="shared" si="30"/>
        <v>79.267320802891973</v>
      </c>
      <c r="F651" s="25"/>
      <c r="G651" s="40">
        <v>26158</v>
      </c>
      <c r="H651" s="41">
        <v>59</v>
      </c>
      <c r="I651" s="85">
        <f t="shared" si="31"/>
        <v>5397.0359486624975</v>
      </c>
      <c r="J651" s="25">
        <f t="shared" si="32"/>
        <v>3959.9673209662442</v>
      </c>
    </row>
    <row r="652" spans="1:10" x14ac:dyDescent="0.25">
      <c r="A652" s="20"/>
      <c r="B652" s="21"/>
      <c r="C652" s="22">
        <v>673</v>
      </c>
      <c r="D652" s="23"/>
      <c r="E652" s="24">
        <f t="shared" si="30"/>
        <v>79.293264080095327</v>
      </c>
      <c r="F652" s="25"/>
      <c r="G652" s="40">
        <v>26158</v>
      </c>
      <c r="H652" s="41">
        <v>59</v>
      </c>
      <c r="I652" s="85">
        <f t="shared" si="31"/>
        <v>5395.2894428534082</v>
      </c>
      <c r="J652" s="25">
        <f t="shared" si="32"/>
        <v>3958.67169351143</v>
      </c>
    </row>
    <row r="653" spans="1:10" x14ac:dyDescent="0.25">
      <c r="A653" s="20"/>
      <c r="B653" s="21"/>
      <c r="C653" s="22">
        <v>674</v>
      </c>
      <c r="D653" s="23"/>
      <c r="E653" s="24">
        <f t="shared" si="30"/>
        <v>79.319182585176833</v>
      </c>
      <c r="F653" s="25"/>
      <c r="G653" s="40">
        <v>26158</v>
      </c>
      <c r="H653" s="41">
        <v>59</v>
      </c>
      <c r="I653" s="85">
        <f t="shared" si="31"/>
        <v>5393.5457455467385</v>
      </c>
      <c r="J653" s="25">
        <f t="shared" si="32"/>
        <v>3957.3781495153839</v>
      </c>
    </row>
    <row r="654" spans="1:10" x14ac:dyDescent="0.25">
      <c r="A654" s="20"/>
      <c r="B654" s="21"/>
      <c r="C654" s="22">
        <v>675</v>
      </c>
      <c r="D654" s="23"/>
      <c r="E654" s="24">
        <f t="shared" si="30"/>
        <v>79.345076391589785</v>
      </c>
      <c r="F654" s="25"/>
      <c r="G654" s="40">
        <v>26158</v>
      </c>
      <c r="H654" s="41">
        <v>59</v>
      </c>
      <c r="I654" s="85">
        <f t="shared" si="31"/>
        <v>5391.8048474202506</v>
      </c>
      <c r="J654" s="25">
        <f t="shared" si="32"/>
        <v>3956.0866820624997</v>
      </c>
    </row>
    <row r="655" spans="1:10" x14ac:dyDescent="0.25">
      <c r="A655" s="20"/>
      <c r="B655" s="21"/>
      <c r="C655" s="22">
        <v>676</v>
      </c>
      <c r="D655" s="23"/>
      <c r="E655" s="24">
        <f t="shared" si="30"/>
        <v>79.370945572461324</v>
      </c>
      <c r="F655" s="25"/>
      <c r="G655" s="40">
        <v>26158</v>
      </c>
      <c r="H655" s="41">
        <v>59</v>
      </c>
      <c r="I655" s="85">
        <f t="shared" si="31"/>
        <v>5390.0667391974548</v>
      </c>
      <c r="J655" s="25">
        <f t="shared" si="32"/>
        <v>3954.7972842711083</v>
      </c>
    </row>
    <row r="656" spans="1:10" x14ac:dyDescent="0.25">
      <c r="A656" s="20"/>
      <c r="B656" s="21"/>
      <c r="C656" s="22">
        <v>677</v>
      </c>
      <c r="D656" s="23"/>
      <c r="E656" s="24">
        <f t="shared" si="30"/>
        <v>79.396790200594253</v>
      </c>
      <c r="F656" s="25"/>
      <c r="G656" s="40">
        <v>26158</v>
      </c>
      <c r="H656" s="41">
        <v>59</v>
      </c>
      <c r="I656" s="85">
        <f t="shared" si="31"/>
        <v>5388.3314116473321</v>
      </c>
      <c r="J656" s="25">
        <f t="shared" si="32"/>
        <v>3953.5099492932727</v>
      </c>
    </row>
    <row r="657" spans="1:10" x14ac:dyDescent="0.25">
      <c r="A657" s="20"/>
      <c r="B657" s="21"/>
      <c r="C657" s="22">
        <v>678</v>
      </c>
      <c r="D657" s="23"/>
      <c r="E657" s="24">
        <f t="shared" si="30"/>
        <v>79.422610348469007</v>
      </c>
      <c r="F657" s="25"/>
      <c r="G657" s="40">
        <v>26158</v>
      </c>
      <c r="H657" s="41">
        <v>59</v>
      </c>
      <c r="I657" s="85">
        <f t="shared" si="31"/>
        <v>5386.5988555840331</v>
      </c>
      <c r="J657" s="25">
        <f t="shared" si="32"/>
        <v>3952.2246703145643</v>
      </c>
    </row>
    <row r="658" spans="1:10" x14ac:dyDescent="0.25">
      <c r="A658" s="20"/>
      <c r="B658" s="21"/>
      <c r="C658" s="22">
        <v>679</v>
      </c>
      <c r="D658" s="23"/>
      <c r="E658" s="24">
        <f t="shared" si="30"/>
        <v>79.448406088245619</v>
      </c>
      <c r="F658" s="25"/>
      <c r="G658" s="40">
        <v>26158</v>
      </c>
      <c r="H658" s="41">
        <v>59</v>
      </c>
      <c r="I658" s="85">
        <f t="shared" si="31"/>
        <v>5384.8690618665833</v>
      </c>
      <c r="J658" s="25">
        <f t="shared" si="32"/>
        <v>3950.9414405538446</v>
      </c>
    </row>
    <row r="659" spans="1:10" x14ac:dyDescent="0.25">
      <c r="A659" s="20"/>
      <c r="B659" s="21"/>
      <c r="C659" s="22">
        <v>680</v>
      </c>
      <c r="D659" s="23"/>
      <c r="E659" s="24">
        <f t="shared" si="30"/>
        <v>79.474177491765403</v>
      </c>
      <c r="F659" s="25"/>
      <c r="G659" s="40">
        <v>26158</v>
      </c>
      <c r="H659" s="41">
        <v>59</v>
      </c>
      <c r="I659" s="85">
        <f t="shared" si="31"/>
        <v>5383.142021398613</v>
      </c>
      <c r="J659" s="25">
        <f t="shared" si="32"/>
        <v>3949.6602532630659</v>
      </c>
    </row>
    <row r="660" spans="1:10" x14ac:dyDescent="0.25">
      <c r="A660" s="20"/>
      <c r="B660" s="21"/>
      <c r="C660" s="22">
        <v>681</v>
      </c>
      <c r="D660" s="23"/>
      <c r="E660" s="24">
        <f t="shared" si="30"/>
        <v>79.499924630553082</v>
      </c>
      <c r="F660" s="25"/>
      <c r="G660" s="40">
        <v>26158</v>
      </c>
      <c r="H660" s="41">
        <v>59</v>
      </c>
      <c r="I660" s="85">
        <f t="shared" si="31"/>
        <v>5381.4177251280535</v>
      </c>
      <c r="J660" s="25">
        <f t="shared" si="32"/>
        <v>3948.3811017270418</v>
      </c>
    </row>
    <row r="661" spans="1:10" x14ac:dyDescent="0.25">
      <c r="A661" s="20"/>
      <c r="B661" s="21"/>
      <c r="C661" s="22">
        <v>682</v>
      </c>
      <c r="D661" s="23"/>
      <c r="E661" s="24">
        <f t="shared" si="30"/>
        <v>79.525647575818468</v>
      </c>
      <c r="F661" s="25"/>
      <c r="G661" s="40">
        <v>26158</v>
      </c>
      <c r="H661" s="41">
        <v>59</v>
      </c>
      <c r="I661" s="85">
        <f t="shared" si="31"/>
        <v>5379.6961640468635</v>
      </c>
      <c r="J661" s="25">
        <f t="shared" si="32"/>
        <v>3947.1039792632519</v>
      </c>
    </row>
    <row r="662" spans="1:10" x14ac:dyDescent="0.25">
      <c r="A662" s="20"/>
      <c r="B662" s="21"/>
      <c r="C662" s="22">
        <v>683</v>
      </c>
      <c r="D662" s="23"/>
      <c r="E662" s="24">
        <f t="shared" si="30"/>
        <v>79.55134639845835</v>
      </c>
      <c r="F662" s="25"/>
      <c r="G662" s="40">
        <v>26158</v>
      </c>
      <c r="H662" s="41">
        <v>59</v>
      </c>
      <c r="I662" s="85">
        <f t="shared" si="31"/>
        <v>5377.9773291907486</v>
      </c>
      <c r="J662" s="25">
        <f t="shared" si="32"/>
        <v>3945.8288792216226</v>
      </c>
    </row>
    <row r="663" spans="1:10" x14ac:dyDescent="0.25">
      <c r="A663" s="20"/>
      <c r="B663" s="21"/>
      <c r="C663" s="22">
        <v>684</v>
      </c>
      <c r="D663" s="23"/>
      <c r="E663" s="24">
        <f t="shared" si="30"/>
        <v>79.577021169058341</v>
      </c>
      <c r="F663" s="25"/>
      <c r="G663" s="40">
        <v>26158</v>
      </c>
      <c r="H663" s="41">
        <v>59</v>
      </c>
      <c r="I663" s="85">
        <f t="shared" si="31"/>
        <v>5376.2612116388809</v>
      </c>
      <c r="J663" s="25">
        <f t="shared" si="32"/>
        <v>3944.5557949843328</v>
      </c>
    </row>
    <row r="664" spans="1:10" x14ac:dyDescent="0.25">
      <c r="A664" s="20"/>
      <c r="B664" s="21"/>
      <c r="C664" s="22">
        <v>685</v>
      </c>
      <c r="D664" s="23"/>
      <c r="E664" s="24">
        <f t="shared" si="30"/>
        <v>79.602671957894771</v>
      </c>
      <c r="F664" s="25"/>
      <c r="G664" s="40">
        <v>26158</v>
      </c>
      <c r="H664" s="41">
        <v>59</v>
      </c>
      <c r="I664" s="85">
        <f t="shared" si="31"/>
        <v>5374.547802513619</v>
      </c>
      <c r="J664" s="25">
        <f t="shared" si="32"/>
        <v>3943.2847199655926</v>
      </c>
    </row>
    <row r="665" spans="1:10" x14ac:dyDescent="0.25">
      <c r="A665" s="20"/>
      <c r="B665" s="21"/>
      <c r="C665" s="22">
        <v>686</v>
      </c>
      <c r="D665" s="23"/>
      <c r="E665" s="24">
        <f t="shared" si="30"/>
        <v>79.628298834936274</v>
      </c>
      <c r="F665" s="25"/>
      <c r="G665" s="40">
        <v>26158</v>
      </c>
      <c r="H665" s="41">
        <v>59</v>
      </c>
      <c r="I665" s="85">
        <f t="shared" si="31"/>
        <v>5372.8370929802459</v>
      </c>
      <c r="J665" s="25">
        <f t="shared" si="32"/>
        <v>3942.015647611458</v>
      </c>
    </row>
    <row r="666" spans="1:10" x14ac:dyDescent="0.25">
      <c r="A666" s="20"/>
      <c r="B666" s="21"/>
      <c r="C666" s="22">
        <v>687</v>
      </c>
      <c r="D666" s="23"/>
      <c r="E666" s="24">
        <f t="shared" si="30"/>
        <v>79.653901869845882</v>
      </c>
      <c r="F666" s="25"/>
      <c r="G666" s="40">
        <v>26158</v>
      </c>
      <c r="H666" s="41">
        <v>59</v>
      </c>
      <c r="I666" s="85">
        <f t="shared" si="31"/>
        <v>5371.1290742466772</v>
      </c>
      <c r="J666" s="25">
        <f t="shared" si="32"/>
        <v>3940.7485713996111</v>
      </c>
    </row>
    <row r="667" spans="1:10" x14ac:dyDescent="0.25">
      <c r="A667" s="20"/>
      <c r="B667" s="21"/>
      <c r="C667" s="22">
        <v>688</v>
      </c>
      <c r="D667" s="23"/>
      <c r="E667" s="24">
        <f t="shared" si="30"/>
        <v>79.679481131982484</v>
      </c>
      <c r="F667" s="25"/>
      <c r="G667" s="40">
        <v>26158</v>
      </c>
      <c r="H667" s="41">
        <v>59</v>
      </c>
      <c r="I667" s="85">
        <f t="shared" si="31"/>
        <v>5369.4237375632147</v>
      </c>
      <c r="J667" s="25">
        <f t="shared" si="32"/>
        <v>3939.4834848391797</v>
      </c>
    </row>
    <row r="668" spans="1:10" x14ac:dyDescent="0.25">
      <c r="A668" s="20"/>
      <c r="B668" s="21"/>
      <c r="C668" s="22">
        <v>689</v>
      </c>
      <c r="D668" s="23"/>
      <c r="E668" s="24">
        <f t="shared" si="30"/>
        <v>79.705036690402892</v>
      </c>
      <c r="F668" s="25"/>
      <c r="G668" s="40">
        <v>26158</v>
      </c>
      <c r="H668" s="41">
        <v>59</v>
      </c>
      <c r="I668" s="85">
        <f t="shared" si="31"/>
        <v>5367.7210742222578</v>
      </c>
      <c r="J668" s="25">
        <f t="shared" si="32"/>
        <v>3938.2203814705172</v>
      </c>
    </row>
    <row r="669" spans="1:10" x14ac:dyDescent="0.25">
      <c r="A669" s="20"/>
      <c r="B669" s="21"/>
      <c r="C669" s="22">
        <v>690</v>
      </c>
      <c r="D669" s="23"/>
      <c r="E669" s="24">
        <f t="shared" si="30"/>
        <v>79.730568613863326</v>
      </c>
      <c r="F669" s="25"/>
      <c r="G669" s="40">
        <v>26158</v>
      </c>
      <c r="H669" s="41">
        <v>59</v>
      </c>
      <c r="I669" s="85">
        <f t="shared" si="31"/>
        <v>5366.0210755580529</v>
      </c>
      <c r="J669" s="25">
        <f t="shared" si="32"/>
        <v>3936.9592548650239</v>
      </c>
    </row>
    <row r="670" spans="1:10" x14ac:dyDescent="0.25">
      <c r="A670" s="20"/>
      <c r="B670" s="21"/>
      <c r="C670" s="22">
        <v>691</v>
      </c>
      <c r="D670" s="23"/>
      <c r="E670" s="24">
        <f t="shared" si="30"/>
        <v>79.756076970821411</v>
      </c>
      <c r="F670" s="25"/>
      <c r="G670" s="40">
        <v>26158</v>
      </c>
      <c r="H670" s="41">
        <v>59</v>
      </c>
      <c r="I670" s="85">
        <f t="shared" si="31"/>
        <v>5364.3237329464173</v>
      </c>
      <c r="J670" s="25">
        <f t="shared" si="32"/>
        <v>3935.7000986249382</v>
      </c>
    </row>
    <row r="671" spans="1:10" x14ac:dyDescent="0.25">
      <c r="A671" s="20"/>
      <c r="B671" s="21"/>
      <c r="C671" s="22">
        <v>692</v>
      </c>
      <c r="D671" s="23"/>
      <c r="E671" s="24">
        <f t="shared" si="30"/>
        <v>79.781561829437663</v>
      </c>
      <c r="F671" s="25"/>
      <c r="G671" s="40">
        <v>26158</v>
      </c>
      <c r="H671" s="41">
        <v>59</v>
      </c>
      <c r="I671" s="85">
        <f t="shared" si="31"/>
        <v>5362.6290378044923</v>
      </c>
      <c r="J671" s="25">
        <f t="shared" si="32"/>
        <v>3934.442906383154</v>
      </c>
    </row>
    <row r="672" spans="1:10" x14ac:dyDescent="0.25">
      <c r="A672" s="20"/>
      <c r="B672" s="21"/>
      <c r="C672" s="22">
        <v>693</v>
      </c>
      <c r="D672" s="23"/>
      <c r="E672" s="24">
        <f t="shared" si="30"/>
        <v>79.807023257577384</v>
      </c>
      <c r="F672" s="25"/>
      <c r="G672" s="40">
        <v>26158</v>
      </c>
      <c r="H672" s="41">
        <v>59</v>
      </c>
      <c r="I672" s="85">
        <f t="shared" si="31"/>
        <v>5360.9369815904674</v>
      </c>
      <c r="J672" s="25">
        <f t="shared" si="32"/>
        <v>3933.1876718030167</v>
      </c>
    </row>
    <row r="673" spans="1:10" x14ac:dyDescent="0.25">
      <c r="A673" s="20"/>
      <c r="B673" s="21"/>
      <c r="C673" s="22">
        <v>694</v>
      </c>
      <c r="D673" s="23"/>
      <c r="E673" s="24">
        <f t="shared" si="30"/>
        <v>79.832461322812279</v>
      </c>
      <c r="F673" s="25"/>
      <c r="G673" s="40">
        <v>26158</v>
      </c>
      <c r="H673" s="41">
        <v>59</v>
      </c>
      <c r="I673" s="85">
        <f t="shared" si="31"/>
        <v>5359.2475558033339</v>
      </c>
      <c r="J673" s="25">
        <f t="shared" si="32"/>
        <v>3931.9343885781409</v>
      </c>
    </row>
    <row r="674" spans="1:10" x14ac:dyDescent="0.25">
      <c r="A674" s="20"/>
      <c r="B674" s="21"/>
      <c r="C674" s="22">
        <v>695</v>
      </c>
      <c r="D674" s="23"/>
      <c r="E674" s="24">
        <f t="shared" si="30"/>
        <v>79.85787609242216</v>
      </c>
      <c r="F674" s="25"/>
      <c r="G674" s="40">
        <v>26158</v>
      </c>
      <c r="H674" s="41">
        <v>59</v>
      </c>
      <c r="I674" s="85">
        <f t="shared" si="31"/>
        <v>5357.5607519826299</v>
      </c>
      <c r="J674" s="25">
        <f t="shared" si="32"/>
        <v>3930.6830504322179</v>
      </c>
    </row>
    <row r="675" spans="1:10" x14ac:dyDescent="0.25">
      <c r="A675" s="20"/>
      <c r="B675" s="21"/>
      <c r="C675" s="22">
        <v>696</v>
      </c>
      <c r="D675" s="23"/>
      <c r="E675" s="24">
        <f t="shared" si="30"/>
        <v>79.883267633396642</v>
      </c>
      <c r="F675" s="25"/>
      <c r="G675" s="40">
        <v>26158</v>
      </c>
      <c r="H675" s="41">
        <v>59</v>
      </c>
      <c r="I675" s="85">
        <f t="shared" si="31"/>
        <v>5355.8765617081763</v>
      </c>
      <c r="J675" s="25">
        <f t="shared" si="32"/>
        <v>3929.4336511188249</v>
      </c>
    </row>
    <row r="676" spans="1:10" x14ac:dyDescent="0.25">
      <c r="A676" s="20"/>
      <c r="B676" s="21"/>
      <c r="C676" s="22">
        <v>697</v>
      </c>
      <c r="D676" s="23"/>
      <c r="E676" s="24">
        <f t="shared" si="30"/>
        <v>79.908636012436787</v>
      </c>
      <c r="F676" s="25"/>
      <c r="G676" s="40">
        <v>26158</v>
      </c>
      <c r="H676" s="41">
        <v>59</v>
      </c>
      <c r="I676" s="85">
        <f t="shared" si="31"/>
        <v>5354.1949765998361</v>
      </c>
      <c r="J676" s="25">
        <f t="shared" si="32"/>
        <v>3928.1861844212426</v>
      </c>
    </row>
    <row r="677" spans="1:10" x14ac:dyDescent="0.25">
      <c r="A677" s="20"/>
      <c r="B677" s="21"/>
      <c r="C677" s="22">
        <v>698</v>
      </c>
      <c r="D677" s="23"/>
      <c r="E677" s="24">
        <f t="shared" si="30"/>
        <v>79.933981295956784</v>
      </c>
      <c r="F677" s="25"/>
      <c r="G677" s="40">
        <v>26158</v>
      </c>
      <c r="H677" s="41">
        <v>59</v>
      </c>
      <c r="I677" s="85">
        <f t="shared" si="31"/>
        <v>5352.5159883172601</v>
      </c>
      <c r="J677" s="25">
        <f t="shared" si="32"/>
        <v>3926.9406441522697</v>
      </c>
    </row>
    <row r="678" spans="1:10" x14ac:dyDescent="0.25">
      <c r="A678" s="20"/>
      <c r="B678" s="21"/>
      <c r="C678" s="22">
        <v>699</v>
      </c>
      <c r="D678" s="23"/>
      <c r="E678" s="24">
        <f t="shared" si="30"/>
        <v>79.959303550085579</v>
      </c>
      <c r="F678" s="25"/>
      <c r="G678" s="40">
        <v>26158</v>
      </c>
      <c r="H678" s="41">
        <v>59</v>
      </c>
      <c r="I678" s="85">
        <f t="shared" si="31"/>
        <v>5350.8395885596383</v>
      </c>
      <c r="J678" s="25">
        <f t="shared" si="32"/>
        <v>3925.6970241540339</v>
      </c>
    </row>
    <row r="679" spans="1:10" x14ac:dyDescent="0.25">
      <c r="A679" s="20"/>
      <c r="B679" s="21"/>
      <c r="C679" s="22">
        <v>700</v>
      </c>
      <c r="D679" s="23"/>
      <c r="E679" s="24">
        <f t="shared" si="30"/>
        <v>79.984602840668487</v>
      </c>
      <c r="F679" s="25"/>
      <c r="G679" s="40">
        <v>26158</v>
      </c>
      <c r="H679" s="41">
        <v>59</v>
      </c>
      <c r="I679" s="85">
        <f t="shared" si="31"/>
        <v>5349.1657690654565</v>
      </c>
      <c r="J679" s="25">
        <f t="shared" si="32"/>
        <v>3924.4553182978161</v>
      </c>
    </row>
    <row r="680" spans="1:10" x14ac:dyDescent="0.25">
      <c r="A680" s="20"/>
      <c r="B680" s="21"/>
      <c r="C680" s="22">
        <v>701</v>
      </c>
      <c r="D680" s="23"/>
      <c r="E680" s="24">
        <f t="shared" si="30"/>
        <v>80.009879233268833</v>
      </c>
      <c r="F680" s="25"/>
      <c r="G680" s="40">
        <v>26158</v>
      </c>
      <c r="H680" s="41">
        <v>59</v>
      </c>
      <c r="I680" s="85">
        <f t="shared" si="31"/>
        <v>5347.4945216122505</v>
      </c>
      <c r="J680" s="25">
        <f t="shared" si="32"/>
        <v>3923.215520483865</v>
      </c>
    </row>
    <row r="681" spans="1:10" x14ac:dyDescent="0.25">
      <c r="A681" s="20"/>
      <c r="B681" s="21"/>
      <c r="C681" s="22">
        <v>702</v>
      </c>
      <c r="D681" s="23"/>
      <c r="E681" s="24">
        <f t="shared" si="30"/>
        <v>80.035132793169595</v>
      </c>
      <c r="F681" s="25"/>
      <c r="G681" s="40">
        <v>26158</v>
      </c>
      <c r="H681" s="41">
        <v>59</v>
      </c>
      <c r="I681" s="85">
        <f t="shared" si="31"/>
        <v>5345.825838016367</v>
      </c>
      <c r="J681" s="25">
        <f t="shared" si="32"/>
        <v>3921.9776246412212</v>
      </c>
    </row>
    <row r="682" spans="1:10" x14ac:dyDescent="0.25">
      <c r="A682" s="20"/>
      <c r="B682" s="21"/>
      <c r="C682" s="22">
        <v>703</v>
      </c>
      <c r="D682" s="23"/>
      <c r="E682" s="24">
        <f t="shared" si="30"/>
        <v>80.060363585374915</v>
      </c>
      <c r="F682" s="25"/>
      <c r="G682" s="40">
        <v>26158</v>
      </c>
      <c r="H682" s="41">
        <v>59</v>
      </c>
      <c r="I682" s="85">
        <f t="shared" si="31"/>
        <v>5344.1597101327179</v>
      </c>
      <c r="J682" s="25">
        <f t="shared" si="32"/>
        <v>3920.7416247275351</v>
      </c>
    </row>
    <row r="683" spans="1:10" x14ac:dyDescent="0.25">
      <c r="A683" s="20"/>
      <c r="B683" s="21"/>
      <c r="C683" s="22">
        <v>704</v>
      </c>
      <c r="D683" s="23"/>
      <c r="E683" s="24">
        <f t="shared" si="30"/>
        <v>80.085571674611757</v>
      </c>
      <c r="F683" s="25"/>
      <c r="G683" s="40">
        <v>26158</v>
      </c>
      <c r="H683" s="41">
        <v>59</v>
      </c>
      <c r="I683" s="85">
        <f t="shared" si="31"/>
        <v>5342.4961298545468</v>
      </c>
      <c r="J683" s="25">
        <f t="shared" si="32"/>
        <v>3919.5075147288917</v>
      </c>
    </row>
    <row r="684" spans="1:10" x14ac:dyDescent="0.25">
      <c r="A684" s="20"/>
      <c r="B684" s="21"/>
      <c r="C684" s="22">
        <v>705</v>
      </c>
      <c r="D684" s="23"/>
      <c r="E684" s="24">
        <f t="shared" si="30"/>
        <v>80.110757125331432</v>
      </c>
      <c r="F684" s="25"/>
      <c r="G684" s="40">
        <v>26158</v>
      </c>
      <c r="H684" s="41">
        <v>59</v>
      </c>
      <c r="I684" s="85">
        <f t="shared" si="31"/>
        <v>5340.8350891131895</v>
      </c>
      <c r="J684" s="25">
        <f t="shared" si="32"/>
        <v>3918.2752886596354</v>
      </c>
    </row>
    <row r="685" spans="1:10" x14ac:dyDescent="0.25">
      <c r="A685" s="20"/>
      <c r="B685" s="21"/>
      <c r="C685" s="22">
        <v>706</v>
      </c>
      <c r="D685" s="23"/>
      <c r="E685" s="24">
        <f t="shared" si="30"/>
        <v>80.135920001711213</v>
      </c>
      <c r="F685" s="25"/>
      <c r="G685" s="40">
        <v>26158</v>
      </c>
      <c r="H685" s="41">
        <v>59</v>
      </c>
      <c r="I685" s="85">
        <f t="shared" si="31"/>
        <v>5339.1765798778442</v>
      </c>
      <c r="J685" s="25">
        <f t="shared" si="32"/>
        <v>3917.0449405621985</v>
      </c>
    </row>
    <row r="686" spans="1:10" x14ac:dyDescent="0.25">
      <c r="A686" s="20"/>
      <c r="B686" s="21"/>
      <c r="C686" s="22">
        <v>707</v>
      </c>
      <c r="D686" s="23"/>
      <c r="E686" s="24">
        <f t="shared" si="30"/>
        <v>80.16106036765585</v>
      </c>
      <c r="F686" s="25"/>
      <c r="G686" s="40">
        <v>26158</v>
      </c>
      <c r="H686" s="41">
        <v>59</v>
      </c>
      <c r="I686" s="85">
        <f t="shared" si="31"/>
        <v>5337.5205941553313</v>
      </c>
      <c r="J686" s="25">
        <f t="shared" si="32"/>
        <v>3915.8164645069219</v>
      </c>
    </row>
    <row r="687" spans="1:10" x14ac:dyDescent="0.25">
      <c r="A687" s="20"/>
      <c r="B687" s="21"/>
      <c r="C687" s="22">
        <v>708</v>
      </c>
      <c r="D687" s="23"/>
      <c r="E687" s="24">
        <f t="shared" si="30"/>
        <v>80.186178286799091</v>
      </c>
      <c r="F687" s="25"/>
      <c r="G687" s="40">
        <v>26158</v>
      </c>
      <c r="H687" s="41">
        <v>59</v>
      </c>
      <c r="I687" s="85">
        <f t="shared" si="31"/>
        <v>5335.8671239898649</v>
      </c>
      <c r="J687" s="25">
        <f t="shared" si="32"/>
        <v>3914.5898545918872</v>
      </c>
    </row>
    <row r="688" spans="1:10" x14ac:dyDescent="0.25">
      <c r="A688" s="20"/>
      <c r="B688" s="21"/>
      <c r="C688" s="22">
        <v>709</v>
      </c>
      <c r="D688" s="23"/>
      <c r="E688" s="24">
        <f t="shared" si="30"/>
        <v>80.211273822505291</v>
      </c>
      <c r="F688" s="25"/>
      <c r="G688" s="40">
        <v>26158</v>
      </c>
      <c r="H688" s="41">
        <v>59</v>
      </c>
      <c r="I688" s="85">
        <f t="shared" si="31"/>
        <v>5334.2161614628267</v>
      </c>
      <c r="J688" s="25">
        <f t="shared" si="32"/>
        <v>3913.3651049427494</v>
      </c>
    </row>
    <row r="689" spans="1:10" x14ac:dyDescent="0.25">
      <c r="A689" s="20"/>
      <c r="B689" s="21"/>
      <c r="C689" s="22">
        <v>710</v>
      </c>
      <c r="D689" s="23"/>
      <c r="E689" s="24">
        <f t="shared" si="30"/>
        <v>80.236347037870829</v>
      </c>
      <c r="F689" s="25"/>
      <c r="G689" s="40">
        <v>26158</v>
      </c>
      <c r="H689" s="41">
        <v>59</v>
      </c>
      <c r="I689" s="85">
        <f t="shared" si="31"/>
        <v>5332.5676986925346</v>
      </c>
      <c r="J689" s="25">
        <f t="shared" si="32"/>
        <v>3912.1422097125624</v>
      </c>
    </row>
    <row r="690" spans="1:10" x14ac:dyDescent="0.25">
      <c r="A690" s="20"/>
      <c r="B690" s="21"/>
      <c r="C690" s="22">
        <v>711</v>
      </c>
      <c r="D690" s="23"/>
      <c r="E690" s="24">
        <f t="shared" si="30"/>
        <v>80.261397995725687</v>
      </c>
      <c r="F690" s="25"/>
      <c r="G690" s="40">
        <v>26158</v>
      </c>
      <c r="H690" s="41">
        <v>59</v>
      </c>
      <c r="I690" s="85">
        <f t="shared" si="31"/>
        <v>5330.9217278340193</v>
      </c>
      <c r="J690" s="25">
        <f t="shared" si="32"/>
        <v>3910.9211630816162</v>
      </c>
    </row>
    <row r="691" spans="1:10" x14ac:dyDescent="0.25">
      <c r="A691" s="20"/>
      <c r="B691" s="21"/>
      <c r="C691" s="22">
        <v>712</v>
      </c>
      <c r="D691" s="23"/>
      <c r="E691" s="24">
        <f t="shared" si="30"/>
        <v>80.286426758634974</v>
      </c>
      <c r="F691" s="25"/>
      <c r="G691" s="40">
        <v>26158</v>
      </c>
      <c r="H691" s="41">
        <v>59</v>
      </c>
      <c r="I691" s="85">
        <f t="shared" si="31"/>
        <v>5329.2782410787931</v>
      </c>
      <c r="J691" s="25">
        <f t="shared" si="32"/>
        <v>3909.7019592572642</v>
      </c>
    </row>
    <row r="692" spans="1:10" x14ac:dyDescent="0.25">
      <c r="A692" s="20"/>
      <c r="B692" s="21"/>
      <c r="C692" s="22">
        <v>713</v>
      </c>
      <c r="D692" s="23"/>
      <c r="E692" s="24">
        <f t="shared" si="30"/>
        <v>80.311433388900255</v>
      </c>
      <c r="F692" s="25"/>
      <c r="G692" s="40">
        <v>26158</v>
      </c>
      <c r="H692" s="41">
        <v>59</v>
      </c>
      <c r="I692" s="85">
        <f t="shared" si="31"/>
        <v>5327.63723065464</v>
      </c>
      <c r="J692" s="25">
        <f t="shared" si="32"/>
        <v>3908.4845924737683</v>
      </c>
    </row>
    <row r="693" spans="1:10" x14ac:dyDescent="0.25">
      <c r="A693" s="20"/>
      <c r="B693" s="21"/>
      <c r="C693" s="22">
        <v>714</v>
      </c>
      <c r="D693" s="23"/>
      <c r="E693" s="24">
        <f t="shared" si="30"/>
        <v>80.336417948561248</v>
      </c>
      <c r="F693" s="25"/>
      <c r="G693" s="40">
        <v>26158</v>
      </c>
      <c r="H693" s="41">
        <v>59</v>
      </c>
      <c r="I693" s="85">
        <f t="shared" si="31"/>
        <v>5325.9986888253825</v>
      </c>
      <c r="J693" s="25">
        <f t="shared" si="32"/>
        <v>3907.2690569921233</v>
      </c>
    </row>
    <row r="694" spans="1:10" x14ac:dyDescent="0.25">
      <c r="A694" s="20"/>
      <c r="B694" s="21"/>
      <c r="C694" s="22">
        <v>715</v>
      </c>
      <c r="D694" s="23"/>
      <c r="E694" s="24">
        <f t="shared" si="30"/>
        <v>80.361380499397129</v>
      </c>
      <c r="F694" s="25"/>
      <c r="G694" s="40">
        <v>26158</v>
      </c>
      <c r="H694" s="41">
        <v>59</v>
      </c>
      <c r="I694" s="85">
        <f t="shared" si="31"/>
        <v>5324.36260789067</v>
      </c>
      <c r="J694" s="25">
        <f t="shared" si="32"/>
        <v>3906.055347099903</v>
      </c>
    </row>
    <row r="695" spans="1:10" x14ac:dyDescent="0.25">
      <c r="A695" s="20"/>
      <c r="B695" s="21"/>
      <c r="C695" s="22">
        <v>716</v>
      </c>
      <c r="D695" s="23"/>
      <c r="E695" s="24">
        <f t="shared" si="30"/>
        <v>80.386321102928079</v>
      </c>
      <c r="F695" s="25"/>
      <c r="G695" s="40">
        <v>26158</v>
      </c>
      <c r="H695" s="41">
        <v>59</v>
      </c>
      <c r="I695" s="85">
        <f t="shared" si="31"/>
        <v>5322.7289801857523</v>
      </c>
      <c r="J695" s="25">
        <f t="shared" si="32"/>
        <v>3904.843457111092</v>
      </c>
    </row>
    <row r="696" spans="1:10" x14ac:dyDescent="0.25">
      <c r="A696" s="20"/>
      <c r="B696" s="21"/>
      <c r="C696" s="22">
        <v>717</v>
      </c>
      <c r="D696" s="23"/>
      <c r="E696" s="24">
        <f t="shared" si="30"/>
        <v>80.411239820416625</v>
      </c>
      <c r="F696" s="25"/>
      <c r="G696" s="40">
        <v>26158</v>
      </c>
      <c r="H696" s="41">
        <v>59</v>
      </c>
      <c r="I696" s="85">
        <f t="shared" si="31"/>
        <v>5321.0977980812795</v>
      </c>
      <c r="J696" s="25">
        <f t="shared" si="32"/>
        <v>3903.6333813659339</v>
      </c>
    </row>
    <row r="697" spans="1:10" x14ac:dyDescent="0.25">
      <c r="A697" s="20"/>
      <c r="B697" s="21"/>
      <c r="C697" s="22">
        <v>718</v>
      </c>
      <c r="D697" s="23"/>
      <c r="E697" s="24">
        <f t="shared" si="30"/>
        <v>80.436136712869228</v>
      </c>
      <c r="F697" s="25"/>
      <c r="G697" s="40">
        <v>26158</v>
      </c>
      <c r="H697" s="41">
        <v>59</v>
      </c>
      <c r="I697" s="85">
        <f t="shared" si="31"/>
        <v>5319.4690539830699</v>
      </c>
      <c r="J697" s="25">
        <f t="shared" si="32"/>
        <v>3902.4251142307635</v>
      </c>
    </row>
    <row r="698" spans="1:10" x14ac:dyDescent="0.25">
      <c r="A698" s="20"/>
      <c r="B698" s="21"/>
      <c r="C698" s="22">
        <v>719</v>
      </c>
      <c r="D698" s="23"/>
      <c r="E698" s="24">
        <f t="shared" si="30"/>
        <v>80.461011841037561</v>
      </c>
      <c r="F698" s="25"/>
      <c r="G698" s="40">
        <v>26158</v>
      </c>
      <c r="H698" s="41">
        <v>59</v>
      </c>
      <c r="I698" s="85">
        <f t="shared" si="31"/>
        <v>5317.8427403319074</v>
      </c>
      <c r="J698" s="25">
        <f t="shared" si="32"/>
        <v>3901.2186500978542</v>
      </c>
    </row>
    <row r="699" spans="1:10" x14ac:dyDescent="0.25">
      <c r="A699" s="20"/>
      <c r="B699" s="21"/>
      <c r="C699" s="22">
        <v>720</v>
      </c>
      <c r="D699" s="23"/>
      <c r="E699" s="24">
        <f t="shared" si="30"/>
        <v>80.485865265420017</v>
      </c>
      <c r="F699" s="25"/>
      <c r="G699" s="40">
        <v>26158</v>
      </c>
      <c r="H699" s="41">
        <v>59</v>
      </c>
      <c r="I699" s="85">
        <f t="shared" si="31"/>
        <v>5316.2188496033295</v>
      </c>
      <c r="J699" s="25">
        <f t="shared" si="32"/>
        <v>3900.0139833852591</v>
      </c>
    </row>
    <row r="700" spans="1:10" x14ac:dyDescent="0.25">
      <c r="A700" s="20"/>
      <c r="B700" s="21"/>
      <c r="C700" s="22">
        <v>721</v>
      </c>
      <c r="D700" s="23"/>
      <c r="E700" s="24">
        <f t="shared" si="30"/>
        <v>80.510697046263061</v>
      </c>
      <c r="F700" s="25"/>
      <c r="G700" s="40">
        <v>26158</v>
      </c>
      <c r="H700" s="41">
        <v>59</v>
      </c>
      <c r="I700" s="85">
        <f t="shared" si="31"/>
        <v>5314.5973743074173</v>
      </c>
      <c r="J700" s="25">
        <f t="shared" si="32"/>
        <v>3898.811108536659</v>
      </c>
    </row>
    <row r="701" spans="1:10" x14ac:dyDescent="0.25">
      <c r="A701" s="20"/>
      <c r="B701" s="21"/>
      <c r="C701" s="22">
        <v>722</v>
      </c>
      <c r="D701" s="23"/>
      <c r="E701" s="24">
        <f t="shared" si="30"/>
        <v>80.535507243562705</v>
      </c>
      <c r="F701" s="25"/>
      <c r="G701" s="40">
        <v>26158</v>
      </c>
      <c r="H701" s="41">
        <v>59</v>
      </c>
      <c r="I701" s="85">
        <f t="shared" si="31"/>
        <v>5312.9783069885798</v>
      </c>
      <c r="J701" s="25">
        <f t="shared" si="32"/>
        <v>3897.6100200212013</v>
      </c>
    </row>
    <row r="702" spans="1:10" x14ac:dyDescent="0.25">
      <c r="A702" s="20"/>
      <c r="B702" s="21"/>
      <c r="C702" s="22">
        <v>723</v>
      </c>
      <c r="D702" s="23"/>
      <c r="E702" s="24">
        <f t="shared" si="30"/>
        <v>80.560295917065787</v>
      </c>
      <c r="F702" s="25"/>
      <c r="G702" s="40">
        <v>26158</v>
      </c>
      <c r="H702" s="41">
        <v>59</v>
      </c>
      <c r="I702" s="85">
        <f t="shared" si="31"/>
        <v>5311.3616402253601</v>
      </c>
      <c r="J702" s="25">
        <f t="shared" si="32"/>
        <v>3896.4107123333524</v>
      </c>
    </row>
    <row r="703" spans="1:10" x14ac:dyDescent="0.25">
      <c r="A703" s="20"/>
      <c r="B703" s="21"/>
      <c r="C703" s="22">
        <v>724</v>
      </c>
      <c r="D703" s="23"/>
      <c r="E703" s="24">
        <f t="shared" si="30"/>
        <v>80.58506312627145</v>
      </c>
      <c r="F703" s="25"/>
      <c r="G703" s="40">
        <v>26158</v>
      </c>
      <c r="H703" s="41">
        <v>59</v>
      </c>
      <c r="I703" s="85">
        <f t="shared" si="31"/>
        <v>5309.7473666302221</v>
      </c>
      <c r="J703" s="25">
        <f t="shared" si="32"/>
        <v>3895.2131799927461</v>
      </c>
    </row>
    <row r="704" spans="1:10" x14ac:dyDescent="0.25">
      <c r="A704" s="20"/>
      <c r="B704" s="21"/>
      <c r="C704" s="22">
        <v>725</v>
      </c>
      <c r="D704" s="23"/>
      <c r="E704" s="24">
        <f t="shared" si="30"/>
        <v>80.609808930432422</v>
      </c>
      <c r="F704" s="25"/>
      <c r="G704" s="40">
        <v>26158</v>
      </c>
      <c r="H704" s="41">
        <v>59</v>
      </c>
      <c r="I704" s="85">
        <f t="shared" si="31"/>
        <v>5308.1354788493509</v>
      </c>
      <c r="J704" s="25">
        <f t="shared" si="32"/>
        <v>3894.0174175440284</v>
      </c>
    </row>
    <row r="705" spans="1:10" x14ac:dyDescent="0.25">
      <c r="A705" s="20"/>
      <c r="B705" s="21"/>
      <c r="C705" s="22">
        <v>726</v>
      </c>
      <c r="D705" s="23"/>
      <c r="E705" s="24">
        <f t="shared" si="30"/>
        <v>80.634533388556449</v>
      </c>
      <c r="F705" s="25"/>
      <c r="G705" s="40">
        <v>26158</v>
      </c>
      <c r="H705" s="41">
        <v>59</v>
      </c>
      <c r="I705" s="85">
        <f t="shared" si="31"/>
        <v>5306.5259695624445</v>
      </c>
      <c r="J705" s="25">
        <f t="shared" si="32"/>
        <v>3892.8234195567093</v>
      </c>
    </row>
    <row r="706" spans="1:10" x14ac:dyDescent="0.25">
      <c r="A706" s="20"/>
      <c r="B706" s="21"/>
      <c r="C706" s="22">
        <v>727</v>
      </c>
      <c r="D706" s="23"/>
      <c r="E706" s="24">
        <f t="shared" si="30"/>
        <v>80.659236559407574</v>
      </c>
      <c r="F706" s="25"/>
      <c r="G706" s="40">
        <v>26158</v>
      </c>
      <c r="H706" s="41">
        <v>59</v>
      </c>
      <c r="I706" s="85">
        <f t="shared" si="31"/>
        <v>5304.9188314825269</v>
      </c>
      <c r="J706" s="25">
        <f t="shared" si="32"/>
        <v>3891.6311806250192</v>
      </c>
    </row>
    <row r="707" spans="1:10" x14ac:dyDescent="0.25">
      <c r="A707" s="20"/>
      <c r="B707" s="21"/>
      <c r="C707" s="22">
        <v>728</v>
      </c>
      <c r="D707" s="23"/>
      <c r="E707" s="24">
        <f t="shared" si="30"/>
        <v>80.683918501507549</v>
      </c>
      <c r="F707" s="25"/>
      <c r="G707" s="40">
        <v>26158</v>
      </c>
      <c r="H707" s="41">
        <v>59</v>
      </c>
      <c r="I707" s="85">
        <f t="shared" si="31"/>
        <v>5303.3140573557293</v>
      </c>
      <c r="J707" s="25">
        <f t="shared" si="32"/>
        <v>3890.4406953677508</v>
      </c>
    </row>
    <row r="708" spans="1:10" x14ac:dyDescent="0.25">
      <c r="A708" s="20"/>
      <c r="B708" s="21"/>
      <c r="C708" s="22">
        <v>729</v>
      </c>
      <c r="D708" s="23"/>
      <c r="E708" s="24">
        <f t="shared" si="30"/>
        <v>80.708579273137147</v>
      </c>
      <c r="F708" s="25"/>
      <c r="G708" s="40">
        <v>26158</v>
      </c>
      <c r="H708" s="41">
        <v>59</v>
      </c>
      <c r="I708" s="85">
        <f t="shared" si="31"/>
        <v>5301.7116399611086</v>
      </c>
      <c r="J708" s="25">
        <f t="shared" si="32"/>
        <v>3889.2519584281217</v>
      </c>
    </row>
    <row r="709" spans="1:10" x14ac:dyDescent="0.25">
      <c r="A709" s="20"/>
      <c r="B709" s="21"/>
      <c r="C709" s="22">
        <v>730</v>
      </c>
      <c r="D709" s="23"/>
      <c r="E709" s="24">
        <f t="shared" si="30"/>
        <v>80.733218932337394</v>
      </c>
      <c r="F709" s="25"/>
      <c r="G709" s="40">
        <v>26158</v>
      </c>
      <c r="H709" s="41">
        <v>59</v>
      </c>
      <c r="I709" s="85">
        <f t="shared" si="31"/>
        <v>5300.1115721104507</v>
      </c>
      <c r="J709" s="25">
        <f t="shared" si="32"/>
        <v>3888.0649644736277</v>
      </c>
    </row>
    <row r="710" spans="1:10" x14ac:dyDescent="0.25">
      <c r="A710" s="20"/>
      <c r="B710" s="21"/>
      <c r="C710" s="22">
        <v>731</v>
      </c>
      <c r="D710" s="23"/>
      <c r="E710" s="24">
        <f t="shared" si="30"/>
        <v>80.75783753691104</v>
      </c>
      <c r="F710" s="25"/>
      <c r="G710" s="40">
        <v>26158</v>
      </c>
      <c r="H710" s="41">
        <v>59</v>
      </c>
      <c r="I710" s="85">
        <f t="shared" si="31"/>
        <v>5298.513846648063</v>
      </c>
      <c r="J710" s="25">
        <f t="shared" si="32"/>
        <v>3886.8797081958919</v>
      </c>
    </row>
    <row r="711" spans="1:10" x14ac:dyDescent="0.25">
      <c r="A711" s="20"/>
      <c r="B711" s="21"/>
      <c r="C711" s="22">
        <v>732</v>
      </c>
      <c r="D711" s="23"/>
      <c r="E711" s="24">
        <f t="shared" si="30"/>
        <v>80.782435144423687</v>
      </c>
      <c r="F711" s="25"/>
      <c r="G711" s="40">
        <v>26158</v>
      </c>
      <c r="H711" s="41">
        <v>59</v>
      </c>
      <c r="I711" s="85">
        <f t="shared" si="31"/>
        <v>5296.9184564505958</v>
      </c>
      <c r="J711" s="25">
        <f t="shared" si="32"/>
        <v>3885.69618431053</v>
      </c>
    </row>
    <row r="712" spans="1:10" x14ac:dyDescent="0.25">
      <c r="A712" s="20"/>
      <c r="B712" s="21"/>
      <c r="C712" s="22">
        <v>733</v>
      </c>
      <c r="D712" s="23"/>
      <c r="E712" s="24">
        <f t="shared" si="30"/>
        <v>80.807011812205275</v>
      </c>
      <c r="F712" s="25"/>
      <c r="G712" s="40">
        <v>26158</v>
      </c>
      <c r="H712" s="41">
        <v>59</v>
      </c>
      <c r="I712" s="85">
        <f t="shared" si="31"/>
        <v>5295.3253944268399</v>
      </c>
      <c r="J712" s="25">
        <f t="shared" si="32"/>
        <v>3884.514387557002</v>
      </c>
    </row>
    <row r="713" spans="1:10" x14ac:dyDescent="0.25">
      <c r="A713" s="20"/>
      <c r="B713" s="21"/>
      <c r="C713" s="22">
        <v>734</v>
      </c>
      <c r="D713" s="23"/>
      <c r="E713" s="24">
        <f t="shared" si="30"/>
        <v>80.831567597351153</v>
      </c>
      <c r="F713" s="25"/>
      <c r="G713" s="40">
        <v>26158</v>
      </c>
      <c r="H713" s="41">
        <v>59</v>
      </c>
      <c r="I713" s="85">
        <f t="shared" si="31"/>
        <v>5293.7346535175457</v>
      </c>
      <c r="J713" s="25">
        <f t="shared" si="32"/>
        <v>3883.3343126984755</v>
      </c>
    </row>
    <row r="714" spans="1:10" x14ac:dyDescent="0.25">
      <c r="A714" s="20"/>
      <c r="B714" s="21"/>
      <c r="C714" s="22">
        <v>735</v>
      </c>
      <c r="D714" s="23"/>
      <c r="E714" s="24">
        <f t="shared" ref="E714:E777" si="33">11.22*LN(C714)+C714/108</f>
        <v>80.856102556723584</v>
      </c>
      <c r="F714" s="25"/>
      <c r="G714" s="40">
        <v>26158</v>
      </c>
      <c r="H714" s="41">
        <v>59</v>
      </c>
      <c r="I714" s="85">
        <f t="shared" ref="I714:I777" si="34">12*1.348*(1/E714*G714)+H714</f>
        <v>5292.146226695223</v>
      </c>
      <c r="J714" s="25">
        <f t="shared" ref="J714:J777" si="35">12*(1/E714*G714)</f>
        <v>3882.1559545216787</v>
      </c>
    </row>
    <row r="715" spans="1:10" x14ac:dyDescent="0.25">
      <c r="A715" s="20"/>
      <c r="B715" s="21"/>
      <c r="C715" s="22">
        <v>736</v>
      </c>
      <c r="D715" s="23"/>
      <c r="E715" s="24">
        <f t="shared" si="33"/>
        <v>80.880616746952811</v>
      </c>
      <c r="F715" s="25"/>
      <c r="G715" s="40">
        <v>26158</v>
      </c>
      <c r="H715" s="41">
        <v>59</v>
      </c>
      <c r="I715" s="85">
        <f t="shared" si="34"/>
        <v>5290.5601069639661</v>
      </c>
      <c r="J715" s="25">
        <f t="shared" si="35"/>
        <v>3880.9793078367697</v>
      </c>
    </row>
    <row r="716" spans="1:10" x14ac:dyDescent="0.25">
      <c r="A716" s="20"/>
      <c r="B716" s="21"/>
      <c r="C716" s="22">
        <v>737</v>
      </c>
      <c r="D716" s="23"/>
      <c r="E716" s="24">
        <f t="shared" si="33"/>
        <v>80.905110224438431</v>
      </c>
      <c r="F716" s="25"/>
      <c r="G716" s="40">
        <v>26158</v>
      </c>
      <c r="H716" s="41">
        <v>59</v>
      </c>
      <c r="I716" s="85">
        <f t="shared" si="34"/>
        <v>5288.9762873592581</v>
      </c>
      <c r="J716" s="25">
        <f t="shared" si="35"/>
        <v>3879.8043674771934</v>
      </c>
    </row>
    <row r="717" spans="1:10" x14ac:dyDescent="0.25">
      <c r="A717" s="20"/>
      <c r="B717" s="21"/>
      <c r="C717" s="22">
        <v>738</v>
      </c>
      <c r="D717" s="23"/>
      <c r="E717" s="24">
        <f t="shared" si="33"/>
        <v>80.92958304535064</v>
      </c>
      <c r="F717" s="25"/>
      <c r="G717" s="40">
        <v>26158</v>
      </c>
      <c r="H717" s="41">
        <v>59</v>
      </c>
      <c r="I717" s="85">
        <f t="shared" si="34"/>
        <v>5287.3947609477864</v>
      </c>
      <c r="J717" s="25">
        <f t="shared" si="35"/>
        <v>3878.6311282995439</v>
      </c>
    </row>
    <row r="718" spans="1:10" x14ac:dyDescent="0.25">
      <c r="A718" s="20"/>
      <c r="B718" s="21"/>
      <c r="C718" s="22">
        <v>739</v>
      </c>
      <c r="D718" s="23"/>
      <c r="E718" s="24">
        <f t="shared" si="33"/>
        <v>80.954035265631418</v>
      </c>
      <c r="F718" s="25"/>
      <c r="G718" s="40">
        <v>26158</v>
      </c>
      <c r="H718" s="41">
        <v>59</v>
      </c>
      <c r="I718" s="85">
        <f t="shared" si="34"/>
        <v>5285.8155208272647</v>
      </c>
      <c r="J718" s="25">
        <f t="shared" si="35"/>
        <v>3877.4595851834306</v>
      </c>
    </row>
    <row r="719" spans="1:10" x14ac:dyDescent="0.25">
      <c r="A719" s="20"/>
      <c r="B719" s="21"/>
      <c r="C719" s="22">
        <v>740</v>
      </c>
      <c r="D719" s="23"/>
      <c r="E719" s="24">
        <f t="shared" si="33"/>
        <v>80.97846694099583</v>
      </c>
      <c r="F719" s="25"/>
      <c r="G719" s="40">
        <v>26158</v>
      </c>
      <c r="H719" s="41">
        <v>59</v>
      </c>
      <c r="I719" s="85">
        <f t="shared" si="34"/>
        <v>5284.2385601262476</v>
      </c>
      <c r="J719" s="25">
        <f t="shared" si="35"/>
        <v>3876.2897330313408</v>
      </c>
    </row>
    <row r="720" spans="1:10" x14ac:dyDescent="0.25">
      <c r="A720" s="20"/>
      <c r="B720" s="21"/>
      <c r="C720" s="22">
        <v>741</v>
      </c>
      <c r="D720" s="23"/>
      <c r="E720" s="24">
        <f t="shared" si="33"/>
        <v>81.002878126933211</v>
      </c>
      <c r="F720" s="25"/>
      <c r="G720" s="40">
        <v>26158</v>
      </c>
      <c r="H720" s="41">
        <v>59</v>
      </c>
      <c r="I720" s="85">
        <f t="shared" si="34"/>
        <v>5282.66387200395</v>
      </c>
      <c r="J720" s="25">
        <f t="shared" si="35"/>
        <v>3875.1215667685083</v>
      </c>
    </row>
    <row r="721" spans="1:10" x14ac:dyDescent="0.25">
      <c r="A721" s="20"/>
      <c r="B721" s="21"/>
      <c r="C721" s="22">
        <v>742</v>
      </c>
      <c r="D721" s="23"/>
      <c r="E721" s="24">
        <f t="shared" si="33"/>
        <v>81.027268878708384</v>
      </c>
      <c r="F721" s="25"/>
      <c r="G721" s="40">
        <v>26158</v>
      </c>
      <c r="H721" s="41">
        <v>59</v>
      </c>
      <c r="I721" s="85">
        <f t="shared" si="34"/>
        <v>5281.0914496500664</v>
      </c>
      <c r="J721" s="25">
        <f t="shared" si="35"/>
        <v>3873.9550813427791</v>
      </c>
    </row>
    <row r="722" spans="1:10" x14ac:dyDescent="0.25">
      <c r="A722" s="20"/>
      <c r="B722" s="21"/>
      <c r="C722" s="22">
        <v>743</v>
      </c>
      <c r="D722" s="23"/>
      <c r="E722" s="24">
        <f t="shared" si="33"/>
        <v>81.0516392513629</v>
      </c>
      <c r="F722" s="25"/>
      <c r="G722" s="40">
        <v>26158</v>
      </c>
      <c r="H722" s="41">
        <v>59</v>
      </c>
      <c r="I722" s="85">
        <f t="shared" si="34"/>
        <v>5279.5212862845947</v>
      </c>
      <c r="J722" s="25">
        <f t="shared" si="35"/>
        <v>3872.7902717244765</v>
      </c>
    </row>
    <row r="723" spans="1:10" x14ac:dyDescent="0.25">
      <c r="A723" s="20"/>
      <c r="B723" s="21"/>
      <c r="C723" s="22">
        <v>744</v>
      </c>
      <c r="D723" s="23"/>
      <c r="E723" s="24">
        <f t="shared" si="33"/>
        <v>81.075989299716184</v>
      </c>
      <c r="F723" s="25"/>
      <c r="G723" s="40">
        <v>26158</v>
      </c>
      <c r="H723" s="41">
        <v>59</v>
      </c>
      <c r="I723" s="85">
        <f t="shared" si="34"/>
        <v>5277.9533751576591</v>
      </c>
      <c r="J723" s="25">
        <f t="shared" si="35"/>
        <v>3871.6271329062752</v>
      </c>
    </row>
    <row r="724" spans="1:10" x14ac:dyDescent="0.25">
      <c r="A724" s="20"/>
      <c r="B724" s="21"/>
      <c r="C724" s="22">
        <v>745</v>
      </c>
      <c r="D724" s="23"/>
      <c r="E724" s="24">
        <f t="shared" si="33"/>
        <v>81.100319078366823</v>
      </c>
      <c r="F724" s="25"/>
      <c r="G724" s="40">
        <v>26158</v>
      </c>
      <c r="H724" s="41">
        <v>59</v>
      </c>
      <c r="I724" s="85">
        <f t="shared" si="34"/>
        <v>5276.387709549329</v>
      </c>
      <c r="J724" s="25">
        <f t="shared" si="35"/>
        <v>3870.4656599030627</v>
      </c>
    </row>
    <row r="725" spans="1:10" x14ac:dyDescent="0.25">
      <c r="A725" s="20"/>
      <c r="B725" s="21"/>
      <c r="C725" s="22">
        <v>746</v>
      </c>
      <c r="D725" s="23"/>
      <c r="E725" s="24">
        <f t="shared" si="33"/>
        <v>81.124628641693604</v>
      </c>
      <c r="F725" s="25"/>
      <c r="G725" s="40">
        <v>26158</v>
      </c>
      <c r="H725" s="41">
        <v>59</v>
      </c>
      <c r="I725" s="85">
        <f t="shared" si="34"/>
        <v>5274.8242827694557</v>
      </c>
      <c r="J725" s="25">
        <f t="shared" si="35"/>
        <v>3869.3058477518216</v>
      </c>
    </row>
    <row r="726" spans="1:10" x14ac:dyDescent="0.25">
      <c r="A726" s="20"/>
      <c r="B726" s="21"/>
      <c r="C726" s="22">
        <v>747</v>
      </c>
      <c r="D726" s="23"/>
      <c r="E726" s="24">
        <f t="shared" si="33"/>
        <v>81.148918043856881</v>
      </c>
      <c r="F726" s="25"/>
      <c r="G726" s="40">
        <v>26158</v>
      </c>
      <c r="H726" s="41">
        <v>59</v>
      </c>
      <c r="I726" s="85">
        <f t="shared" si="34"/>
        <v>5273.2630881574878</v>
      </c>
      <c r="J726" s="25">
        <f t="shared" si="35"/>
        <v>3868.147691511489</v>
      </c>
    </row>
    <row r="727" spans="1:10" x14ac:dyDescent="0.25">
      <c r="A727" s="20"/>
      <c r="B727" s="21"/>
      <c r="C727" s="22">
        <v>748</v>
      </c>
      <c r="D727" s="23"/>
      <c r="E727" s="24">
        <f t="shared" si="33"/>
        <v>81.173187338799565</v>
      </c>
      <c r="F727" s="25"/>
      <c r="G727" s="40">
        <v>26158</v>
      </c>
      <c r="H727" s="41">
        <v>59</v>
      </c>
      <c r="I727" s="85">
        <f t="shared" si="34"/>
        <v>5271.7041190823047</v>
      </c>
      <c r="J727" s="25">
        <f t="shared" si="35"/>
        <v>3866.9911862628369</v>
      </c>
    </row>
    <row r="728" spans="1:10" x14ac:dyDescent="0.25">
      <c r="A728" s="20"/>
      <c r="B728" s="21"/>
      <c r="C728" s="22">
        <v>749</v>
      </c>
      <c r="D728" s="23"/>
      <c r="E728" s="24">
        <f t="shared" si="33"/>
        <v>81.197436580248393</v>
      </c>
      <c r="F728" s="25"/>
      <c r="G728" s="40">
        <v>26158</v>
      </c>
      <c r="H728" s="41">
        <v>59</v>
      </c>
      <c r="I728" s="85">
        <f t="shared" si="34"/>
        <v>5270.1473689420463</v>
      </c>
      <c r="J728" s="25">
        <f t="shared" si="35"/>
        <v>3865.8363271083426</v>
      </c>
    </row>
    <row r="729" spans="1:10" x14ac:dyDescent="0.25">
      <c r="A729" s="20"/>
      <c r="B729" s="21"/>
      <c r="C729" s="22">
        <v>750</v>
      </c>
      <c r="D729" s="23"/>
      <c r="E729" s="24">
        <f t="shared" si="33"/>
        <v>81.221665821715035</v>
      </c>
      <c r="F729" s="25"/>
      <c r="G729" s="40">
        <v>26158</v>
      </c>
      <c r="H729" s="41">
        <v>59</v>
      </c>
      <c r="I729" s="85">
        <f t="shared" si="34"/>
        <v>5268.5928311639427</v>
      </c>
      <c r="J729" s="25">
        <f t="shared" si="35"/>
        <v>3864.6831091720637</v>
      </c>
    </row>
    <row r="730" spans="1:10" x14ac:dyDescent="0.25">
      <c r="A730" s="20"/>
      <c r="B730" s="21"/>
      <c r="C730" s="22">
        <v>751</v>
      </c>
      <c r="D730" s="23"/>
      <c r="E730" s="24">
        <f t="shared" si="33"/>
        <v>81.245875116497302</v>
      </c>
      <c r="F730" s="25"/>
      <c r="G730" s="40">
        <v>26158</v>
      </c>
      <c r="H730" s="41">
        <v>59</v>
      </c>
      <c r="I730" s="85">
        <f t="shared" si="34"/>
        <v>5267.0404992041422</v>
      </c>
      <c r="J730" s="25">
        <f t="shared" si="35"/>
        <v>3863.5315275995117</v>
      </c>
    </row>
    <row r="731" spans="1:10" x14ac:dyDescent="0.25">
      <c r="A731" s="20"/>
      <c r="B731" s="21"/>
      <c r="C731" s="22">
        <v>752</v>
      </c>
      <c r="D731" s="23"/>
      <c r="E731" s="24">
        <f t="shared" si="33"/>
        <v>81.270064517680169</v>
      </c>
      <c r="F731" s="25"/>
      <c r="G731" s="40">
        <v>26158</v>
      </c>
      <c r="H731" s="41">
        <v>59</v>
      </c>
      <c r="I731" s="85">
        <f t="shared" si="34"/>
        <v>5265.4903665475549</v>
      </c>
      <c r="J731" s="25">
        <f t="shared" si="35"/>
        <v>3862.3815775575331</v>
      </c>
    </row>
    <row r="732" spans="1:10" x14ac:dyDescent="0.25">
      <c r="A732" s="20"/>
      <c r="B732" s="21"/>
      <c r="C732" s="22">
        <v>753</v>
      </c>
      <c r="D732" s="23"/>
      <c r="E732" s="24">
        <f t="shared" si="33"/>
        <v>81.294234078137038</v>
      </c>
      <c r="F732" s="25"/>
      <c r="G732" s="40">
        <v>26158</v>
      </c>
      <c r="H732" s="41">
        <v>59</v>
      </c>
      <c r="I732" s="85">
        <f t="shared" si="34"/>
        <v>5263.942426707672</v>
      </c>
      <c r="J732" s="25">
        <f t="shared" si="35"/>
        <v>3861.2332542341774</v>
      </c>
    </row>
    <row r="733" spans="1:10" x14ac:dyDescent="0.25">
      <c r="A733" s="20"/>
      <c r="B733" s="21"/>
      <c r="C733" s="22">
        <v>754</v>
      </c>
      <c r="D733" s="23"/>
      <c r="E733" s="24">
        <f t="shared" si="33"/>
        <v>81.318383850530751</v>
      </c>
      <c r="F733" s="25"/>
      <c r="G733" s="40">
        <v>26158</v>
      </c>
      <c r="H733" s="41">
        <v>59</v>
      </c>
      <c r="I733" s="85">
        <f t="shared" si="34"/>
        <v>5262.3966732264116</v>
      </c>
      <c r="J733" s="25">
        <f t="shared" si="35"/>
        <v>3860.0865528385839</v>
      </c>
    </row>
    <row r="734" spans="1:10" x14ac:dyDescent="0.25">
      <c r="A734" s="20"/>
      <c r="B734" s="21"/>
      <c r="C734" s="22">
        <v>755</v>
      </c>
      <c r="D734" s="23"/>
      <c r="E734" s="24">
        <f t="shared" si="33"/>
        <v>81.342513887314794</v>
      </c>
      <c r="F734" s="25"/>
      <c r="G734" s="40">
        <v>26158</v>
      </c>
      <c r="H734" s="41">
        <v>59</v>
      </c>
      <c r="I734" s="85">
        <f t="shared" si="34"/>
        <v>5260.8530996739528</v>
      </c>
      <c r="J734" s="25">
        <f t="shared" si="35"/>
        <v>3858.9414686008549</v>
      </c>
    </row>
    <row r="735" spans="1:10" x14ac:dyDescent="0.25">
      <c r="A735" s="20"/>
      <c r="B735" s="21"/>
      <c r="C735" s="22">
        <v>756</v>
      </c>
      <c r="D735" s="23"/>
      <c r="E735" s="24">
        <f t="shared" si="33"/>
        <v>81.366624240734367</v>
      </c>
      <c r="F735" s="25"/>
      <c r="G735" s="40">
        <v>26158</v>
      </c>
      <c r="H735" s="41">
        <v>59</v>
      </c>
      <c r="I735" s="85">
        <f t="shared" si="34"/>
        <v>5259.3116996485724</v>
      </c>
      <c r="J735" s="25">
        <f t="shared" si="35"/>
        <v>3857.7979967719375</v>
      </c>
    </row>
    <row r="736" spans="1:10" x14ac:dyDescent="0.25">
      <c r="A736" s="20"/>
      <c r="B736" s="21"/>
      <c r="C736" s="22">
        <v>757</v>
      </c>
      <c r="D736" s="23"/>
      <c r="E736" s="24">
        <f t="shared" si="33"/>
        <v>81.390714962827445</v>
      </c>
      <c r="F736" s="25"/>
      <c r="G736" s="40">
        <v>26158</v>
      </c>
      <c r="H736" s="41">
        <v>59</v>
      </c>
      <c r="I736" s="85">
        <f t="shared" si="34"/>
        <v>5257.7724667764833</v>
      </c>
      <c r="J736" s="25">
        <f t="shared" si="35"/>
        <v>3856.6561326235037</v>
      </c>
    </row>
    <row r="737" spans="1:10" x14ac:dyDescent="0.25">
      <c r="A737" s="20"/>
      <c r="B737" s="21"/>
      <c r="C737" s="22">
        <v>758</v>
      </c>
      <c r="D737" s="23"/>
      <c r="E737" s="24">
        <f t="shared" si="33"/>
        <v>81.414786105425932</v>
      </c>
      <c r="F737" s="25"/>
      <c r="G737" s="40">
        <v>26158</v>
      </c>
      <c r="H737" s="41">
        <v>59</v>
      </c>
      <c r="I737" s="85">
        <f t="shared" si="34"/>
        <v>5256.2353947116771</v>
      </c>
      <c r="J737" s="25">
        <f t="shared" si="35"/>
        <v>3855.5158714478312</v>
      </c>
    </row>
    <row r="738" spans="1:10" x14ac:dyDescent="0.25">
      <c r="A738" s="20"/>
      <c r="B738" s="21"/>
      <c r="C738" s="22">
        <v>759</v>
      </c>
      <c r="D738" s="23"/>
      <c r="E738" s="24">
        <f t="shared" si="33"/>
        <v>81.438837720156755</v>
      </c>
      <c r="F738" s="25"/>
      <c r="G738" s="40">
        <v>26158</v>
      </c>
      <c r="H738" s="41">
        <v>59</v>
      </c>
      <c r="I738" s="85">
        <f t="shared" si="34"/>
        <v>5254.7004771357588</v>
      </c>
      <c r="J738" s="25">
        <f t="shared" si="35"/>
        <v>3854.3772085576838</v>
      </c>
    </row>
    <row r="739" spans="1:10" x14ac:dyDescent="0.25">
      <c r="A739" s="20"/>
      <c r="B739" s="21"/>
      <c r="C739" s="22">
        <v>760</v>
      </c>
      <c r="D739" s="23"/>
      <c r="E739" s="24">
        <f t="shared" si="33"/>
        <v>81.462869858442872</v>
      </c>
      <c r="F739" s="25"/>
      <c r="G739" s="40">
        <v>26158</v>
      </c>
      <c r="H739" s="41">
        <v>59</v>
      </c>
      <c r="I739" s="85">
        <f t="shared" si="34"/>
        <v>5253.1677077577979</v>
      </c>
      <c r="J739" s="25">
        <f t="shared" si="35"/>
        <v>3853.2401392861998</v>
      </c>
    </row>
    <row r="740" spans="1:10" x14ac:dyDescent="0.25">
      <c r="A740" s="20"/>
      <c r="B740" s="21"/>
      <c r="C740" s="22">
        <v>761</v>
      </c>
      <c r="D740" s="23"/>
      <c r="E740" s="24">
        <f t="shared" si="33"/>
        <v>81.48688257150441</v>
      </c>
      <c r="F740" s="25"/>
      <c r="G740" s="40">
        <v>26158</v>
      </c>
      <c r="H740" s="41">
        <v>59</v>
      </c>
      <c r="I740" s="85">
        <f t="shared" si="34"/>
        <v>5251.6370803141672</v>
      </c>
      <c r="J740" s="25">
        <f t="shared" si="35"/>
        <v>3852.1046589867701</v>
      </c>
    </row>
    <row r="741" spans="1:10" x14ac:dyDescent="0.25">
      <c r="A741" s="20"/>
      <c r="B741" s="21"/>
      <c r="C741" s="22">
        <v>762</v>
      </c>
      <c r="D741" s="23"/>
      <c r="E741" s="24">
        <f t="shared" si="33"/>
        <v>81.510875910359729</v>
      </c>
      <c r="F741" s="25"/>
      <c r="G741" s="40">
        <v>26158</v>
      </c>
      <c r="H741" s="41">
        <v>59</v>
      </c>
      <c r="I741" s="85">
        <f t="shared" si="34"/>
        <v>5250.1085885683824</v>
      </c>
      <c r="J741" s="25">
        <f t="shared" si="35"/>
        <v>3850.970763032924</v>
      </c>
    </row>
    <row r="742" spans="1:10" x14ac:dyDescent="0.25">
      <c r="A742" s="20"/>
      <c r="B742" s="21"/>
      <c r="C742" s="22">
        <v>763</v>
      </c>
      <c r="D742" s="23"/>
      <c r="E742" s="24">
        <f t="shared" si="33"/>
        <v>81.534849925826421</v>
      </c>
      <c r="F742" s="25"/>
      <c r="G742" s="40">
        <v>26158</v>
      </c>
      <c r="H742" s="41">
        <v>59</v>
      </c>
      <c r="I742" s="85">
        <f t="shared" si="34"/>
        <v>5248.5822263109567</v>
      </c>
      <c r="J742" s="25">
        <f t="shared" si="35"/>
        <v>3849.8384468182167</v>
      </c>
    </row>
    <row r="743" spans="1:10" x14ac:dyDescent="0.25">
      <c r="A743" s="20"/>
      <c r="B743" s="21"/>
      <c r="C743" s="22">
        <v>764</v>
      </c>
      <c r="D743" s="23"/>
      <c r="E743" s="24">
        <f t="shared" si="33"/>
        <v>81.558804668522441</v>
      </c>
      <c r="F743" s="25"/>
      <c r="G743" s="40">
        <v>26158</v>
      </c>
      <c r="H743" s="41">
        <v>59</v>
      </c>
      <c r="I743" s="85">
        <f t="shared" si="34"/>
        <v>5247.0579873592415</v>
      </c>
      <c r="J743" s="25">
        <f t="shared" si="35"/>
        <v>3848.7077057561137</v>
      </c>
    </row>
    <row r="744" spans="1:10" x14ac:dyDescent="0.25">
      <c r="A744" s="20"/>
      <c r="B744" s="21"/>
      <c r="C744" s="22">
        <v>765</v>
      </c>
      <c r="D744" s="23"/>
      <c r="E744" s="24">
        <f t="shared" si="33"/>
        <v>81.582740188867064</v>
      </c>
      <c r="F744" s="25"/>
      <c r="G744" s="40">
        <v>26158</v>
      </c>
      <c r="H744" s="41">
        <v>59</v>
      </c>
      <c r="I744" s="85">
        <f t="shared" si="34"/>
        <v>5245.5358655572763</v>
      </c>
      <c r="J744" s="25">
        <f t="shared" si="35"/>
        <v>3847.5785352798785</v>
      </c>
    </row>
    <row r="745" spans="1:10" x14ac:dyDescent="0.25">
      <c r="A745" s="20"/>
      <c r="B745" s="21"/>
      <c r="C745" s="22">
        <v>766</v>
      </c>
      <c r="D745" s="23"/>
      <c r="E745" s="24">
        <f t="shared" si="33"/>
        <v>81.606656537082031</v>
      </c>
      <c r="F745" s="25"/>
      <c r="G745" s="40">
        <v>26158</v>
      </c>
      <c r="H745" s="41">
        <v>59</v>
      </c>
      <c r="I745" s="85">
        <f t="shared" si="34"/>
        <v>5244.0158547756355</v>
      </c>
      <c r="J745" s="25">
        <f t="shared" si="35"/>
        <v>3846.450930842459</v>
      </c>
    </row>
    <row r="746" spans="1:10" x14ac:dyDescent="0.25">
      <c r="A746" s="20"/>
      <c r="B746" s="21"/>
      <c r="C746" s="22">
        <v>767</v>
      </c>
      <c r="D746" s="23"/>
      <c r="E746" s="24">
        <f t="shared" si="33"/>
        <v>81.630553763192466</v>
      </c>
      <c r="F746" s="25"/>
      <c r="G746" s="40">
        <v>26158</v>
      </c>
      <c r="H746" s="41">
        <v>59</v>
      </c>
      <c r="I746" s="85">
        <f t="shared" si="34"/>
        <v>5242.4979489112793</v>
      </c>
      <c r="J746" s="25">
        <f t="shared" si="35"/>
        <v>3845.3248879163784</v>
      </c>
    </row>
    <row r="747" spans="1:10" x14ac:dyDescent="0.25">
      <c r="A747" s="20"/>
      <c r="B747" s="21"/>
      <c r="C747" s="22">
        <v>768</v>
      </c>
      <c r="D747" s="23"/>
      <c r="E747" s="24">
        <f t="shared" si="33"/>
        <v>81.654431917028006</v>
      </c>
      <c r="F747" s="25"/>
      <c r="G747" s="40">
        <v>26158</v>
      </c>
      <c r="H747" s="41">
        <v>59</v>
      </c>
      <c r="I747" s="85">
        <f t="shared" si="34"/>
        <v>5240.9821418874044</v>
      </c>
      <c r="J747" s="25">
        <f t="shared" si="35"/>
        <v>3844.200401993623</v>
      </c>
    </row>
    <row r="748" spans="1:10" x14ac:dyDescent="0.25">
      <c r="A748" s="20"/>
      <c r="B748" s="21"/>
      <c r="C748" s="22">
        <v>769</v>
      </c>
      <c r="D748" s="23"/>
      <c r="E748" s="24">
        <f t="shared" si="33"/>
        <v>81.678291048223699</v>
      </c>
      <c r="F748" s="25"/>
      <c r="G748" s="40">
        <v>26158</v>
      </c>
      <c r="H748" s="41">
        <v>59</v>
      </c>
      <c r="I748" s="85">
        <f t="shared" si="34"/>
        <v>5239.4684276532998</v>
      </c>
      <c r="J748" s="25">
        <f t="shared" si="35"/>
        <v>3843.0774685855336</v>
      </c>
    </row>
    <row r="749" spans="1:10" x14ac:dyDescent="0.25">
      <c r="A749" s="20"/>
      <c r="B749" s="21"/>
      <c r="C749" s="22">
        <v>770</v>
      </c>
      <c r="D749" s="23"/>
      <c r="E749" s="24">
        <f t="shared" si="33"/>
        <v>81.702131206221154</v>
      </c>
      <c r="F749" s="25"/>
      <c r="G749" s="40">
        <v>26158</v>
      </c>
      <c r="H749" s="41">
        <v>59</v>
      </c>
      <c r="I749" s="85">
        <f t="shared" si="34"/>
        <v>5237.9568001841917</v>
      </c>
      <c r="J749" s="25">
        <f t="shared" si="35"/>
        <v>3841.9560832226935</v>
      </c>
    </row>
    <row r="750" spans="1:10" x14ac:dyDescent="0.25">
      <c r="A750" s="20"/>
      <c r="B750" s="21"/>
      <c r="C750" s="22">
        <v>771</v>
      </c>
      <c r="D750" s="23"/>
      <c r="E750" s="24">
        <f t="shared" si="33"/>
        <v>81.725952440269438</v>
      </c>
      <c r="F750" s="25"/>
      <c r="G750" s="40">
        <v>26158</v>
      </c>
      <c r="H750" s="41">
        <v>59</v>
      </c>
      <c r="I750" s="85">
        <f t="shared" si="34"/>
        <v>5236.4472534811011</v>
      </c>
      <c r="J750" s="25">
        <f t="shared" si="35"/>
        <v>3840.8362414548219</v>
      </c>
    </row>
    <row r="751" spans="1:10" x14ac:dyDescent="0.25">
      <c r="A751" s="20"/>
      <c r="B751" s="21"/>
      <c r="C751" s="22">
        <v>772</v>
      </c>
      <c r="D751" s="23"/>
      <c r="E751" s="24">
        <f t="shared" si="33"/>
        <v>81.749754799426142</v>
      </c>
      <c r="F751" s="25"/>
      <c r="G751" s="40">
        <v>26158</v>
      </c>
      <c r="H751" s="41">
        <v>59</v>
      </c>
      <c r="I751" s="85">
        <f t="shared" si="34"/>
        <v>5234.9397815707007</v>
      </c>
      <c r="J751" s="25">
        <f t="shared" si="35"/>
        <v>3839.7179388506675</v>
      </c>
    </row>
    <row r="752" spans="1:10" x14ac:dyDescent="0.25">
      <c r="A752" s="20"/>
      <c r="B752" s="21"/>
      <c r="C752" s="22">
        <v>773</v>
      </c>
      <c r="D752" s="23"/>
      <c r="E752" s="24">
        <f t="shared" si="33"/>
        <v>81.773538332558289</v>
      </c>
      <c r="F752" s="25"/>
      <c r="G752" s="40">
        <v>26158</v>
      </c>
      <c r="H752" s="41">
        <v>59</v>
      </c>
      <c r="I752" s="85">
        <f t="shared" si="34"/>
        <v>5233.4343785051715</v>
      </c>
      <c r="J752" s="25">
        <f t="shared" si="35"/>
        <v>3838.6011709979011</v>
      </c>
    </row>
    <row r="753" spans="1:10" x14ac:dyDescent="0.25">
      <c r="A753" s="20"/>
      <c r="B753" s="21"/>
      <c r="C753" s="22">
        <v>774</v>
      </c>
      <c r="D753" s="23"/>
      <c r="E753" s="24">
        <f t="shared" si="33"/>
        <v>81.797303088343412</v>
      </c>
      <c r="F753" s="25"/>
      <c r="G753" s="40">
        <v>26158</v>
      </c>
      <c r="H753" s="41">
        <v>59</v>
      </c>
      <c r="I753" s="85">
        <f t="shared" si="34"/>
        <v>5231.9310383620559</v>
      </c>
      <c r="J753" s="25">
        <f t="shared" si="35"/>
        <v>3837.4859335030083</v>
      </c>
    </row>
    <row r="754" spans="1:10" x14ac:dyDescent="0.25">
      <c r="A754" s="20"/>
      <c r="B754" s="21"/>
      <c r="C754" s="22">
        <v>775</v>
      </c>
      <c r="D754" s="23"/>
      <c r="E754" s="24">
        <f t="shared" si="33"/>
        <v>81.821049115270483</v>
      </c>
      <c r="F754" s="25"/>
      <c r="G754" s="40">
        <v>26158</v>
      </c>
      <c r="H754" s="41">
        <v>59</v>
      </c>
      <c r="I754" s="85">
        <f t="shared" si="34"/>
        <v>5230.4297552441167</v>
      </c>
      <c r="J754" s="25">
        <f t="shared" si="35"/>
        <v>3836.3722219911842</v>
      </c>
    </row>
    <row r="755" spans="1:10" x14ac:dyDescent="0.25">
      <c r="A755" s="20"/>
      <c r="B755" s="21"/>
      <c r="C755" s="22">
        <v>776</v>
      </c>
      <c r="D755" s="23"/>
      <c r="E755" s="24">
        <f t="shared" si="33"/>
        <v>81.844776461640919</v>
      </c>
      <c r="F755" s="25"/>
      <c r="G755" s="40">
        <v>26158</v>
      </c>
      <c r="H755" s="41">
        <v>59</v>
      </c>
      <c r="I755" s="85">
        <f t="shared" si="34"/>
        <v>5228.9305232791967</v>
      </c>
      <c r="J755" s="25">
        <f t="shared" si="35"/>
        <v>3835.2600321062282</v>
      </c>
    </row>
    <row r="756" spans="1:10" x14ac:dyDescent="0.25">
      <c r="A756" s="20"/>
      <c r="B756" s="21"/>
      <c r="C756" s="22">
        <v>777</v>
      </c>
      <c r="D756" s="23"/>
      <c r="E756" s="24">
        <f t="shared" si="33"/>
        <v>81.868485175569447</v>
      </c>
      <c r="F756" s="25"/>
      <c r="G756" s="40">
        <v>26158</v>
      </c>
      <c r="H756" s="41">
        <v>59</v>
      </c>
      <c r="I756" s="85">
        <f t="shared" si="34"/>
        <v>5227.4333366200808</v>
      </c>
      <c r="J756" s="25">
        <f t="shared" si="35"/>
        <v>3834.1493595104453</v>
      </c>
    </row>
    <row r="757" spans="1:10" x14ac:dyDescent="0.25">
      <c r="A757" s="20"/>
      <c r="B757" s="21"/>
      <c r="C757" s="22">
        <v>778</v>
      </c>
      <c r="D757" s="23"/>
      <c r="E757" s="24">
        <f t="shared" si="33"/>
        <v>81.892175304985258</v>
      </c>
      <c r="F757" s="25"/>
      <c r="G757" s="40">
        <v>26158</v>
      </c>
      <c r="H757" s="41">
        <v>59</v>
      </c>
      <c r="I757" s="85">
        <f t="shared" si="34"/>
        <v>5225.9381894443522</v>
      </c>
      <c r="J757" s="25">
        <f t="shared" si="35"/>
        <v>3833.0401998845336</v>
      </c>
    </row>
    <row r="758" spans="1:10" x14ac:dyDescent="0.25">
      <c r="A758" s="20"/>
      <c r="B758" s="21"/>
      <c r="C758" s="22">
        <v>779</v>
      </c>
      <c r="D758" s="23"/>
      <c r="E758" s="24">
        <f t="shared" si="33"/>
        <v>81.915846897632761</v>
      </c>
      <c r="F758" s="25"/>
      <c r="G758" s="40">
        <v>26158</v>
      </c>
      <c r="H758" s="41">
        <v>59</v>
      </c>
      <c r="I758" s="85">
        <f t="shared" si="34"/>
        <v>5224.4450759542578</v>
      </c>
      <c r="J758" s="25">
        <f t="shared" si="35"/>
        <v>3831.9325489274906</v>
      </c>
    </row>
    <row r="759" spans="1:10" x14ac:dyDescent="0.25">
      <c r="A759" s="20"/>
      <c r="B759" s="21"/>
      <c r="C759" s="22">
        <v>780</v>
      </c>
      <c r="D759" s="23"/>
      <c r="E759" s="24">
        <f t="shared" si="33"/>
        <v>81.939500001072645</v>
      </c>
      <c r="F759" s="25"/>
      <c r="G759" s="40">
        <v>26158</v>
      </c>
      <c r="H759" s="41">
        <v>59</v>
      </c>
      <c r="I759" s="85">
        <f t="shared" si="34"/>
        <v>5222.9539903765699</v>
      </c>
      <c r="J759" s="25">
        <f t="shared" si="35"/>
        <v>3830.8264023565052</v>
      </c>
    </row>
    <row r="760" spans="1:10" x14ac:dyDescent="0.25">
      <c r="A760" s="20"/>
      <c r="B760" s="21"/>
      <c r="C760" s="22">
        <v>781</v>
      </c>
      <c r="D760" s="23"/>
      <c r="E760" s="24">
        <f t="shared" si="33"/>
        <v>81.963134662682762</v>
      </c>
      <c r="F760" s="25"/>
      <c r="G760" s="40">
        <v>26158</v>
      </c>
      <c r="H760" s="41">
        <v>59</v>
      </c>
      <c r="I760" s="85">
        <f t="shared" si="34"/>
        <v>5221.4649269624506</v>
      </c>
      <c r="J760" s="25">
        <f t="shared" si="35"/>
        <v>3829.7217559068622</v>
      </c>
    </row>
    <row r="761" spans="1:10" x14ac:dyDescent="0.25">
      <c r="A761" s="20"/>
      <c r="B761" s="21"/>
      <c r="C761" s="22">
        <v>782</v>
      </c>
      <c r="D761" s="23"/>
      <c r="E761" s="24">
        <f t="shared" si="33"/>
        <v>81.986750929659138</v>
      </c>
      <c r="F761" s="25"/>
      <c r="G761" s="40">
        <v>26158</v>
      </c>
      <c r="H761" s="41">
        <v>59</v>
      </c>
      <c r="I761" s="85">
        <f t="shared" si="34"/>
        <v>5219.9778799873129</v>
      </c>
      <c r="J761" s="25">
        <f t="shared" si="35"/>
        <v>3828.6186053318343</v>
      </c>
    </row>
    <row r="762" spans="1:10" x14ac:dyDescent="0.25">
      <c r="A762" s="20"/>
      <c r="B762" s="21"/>
      <c r="C762" s="22">
        <v>783</v>
      </c>
      <c r="D762" s="23"/>
      <c r="E762" s="24">
        <f t="shared" si="33"/>
        <v>82.010348849016808</v>
      </c>
      <c r="F762" s="25"/>
      <c r="G762" s="40">
        <v>26158</v>
      </c>
      <c r="H762" s="41">
        <v>59</v>
      </c>
      <c r="I762" s="85">
        <f t="shared" si="34"/>
        <v>5218.4928437506924</v>
      </c>
      <c r="J762" s="25">
        <f t="shared" si="35"/>
        <v>3827.5169464025903</v>
      </c>
    </row>
    <row r="763" spans="1:10" x14ac:dyDescent="0.25">
      <c r="A763" s="20"/>
      <c r="B763" s="21"/>
      <c r="C763" s="22">
        <v>784</v>
      </c>
      <c r="D763" s="23"/>
      <c r="E763" s="24">
        <f t="shared" si="33"/>
        <v>82.03392846759084</v>
      </c>
      <c r="F763" s="25"/>
      <c r="G763" s="40">
        <v>26158</v>
      </c>
      <c r="H763" s="41">
        <v>59</v>
      </c>
      <c r="I763" s="85">
        <f t="shared" si="34"/>
        <v>5217.0098125761078</v>
      </c>
      <c r="J763" s="25">
        <f t="shared" si="35"/>
        <v>3826.4167749080916</v>
      </c>
    </row>
    <row r="764" spans="1:10" x14ac:dyDescent="0.25">
      <c r="A764" s="20"/>
      <c r="B764" s="21"/>
      <c r="C764" s="22">
        <v>785</v>
      </c>
      <c r="D764" s="23"/>
      <c r="E764" s="24">
        <f t="shared" si="33"/>
        <v>82.057489832037149</v>
      </c>
      <c r="F764" s="25"/>
      <c r="G764" s="40">
        <v>26158</v>
      </c>
      <c r="H764" s="41">
        <v>59</v>
      </c>
      <c r="I764" s="85">
        <f t="shared" si="34"/>
        <v>5215.5287808109324</v>
      </c>
      <c r="J764" s="25">
        <f t="shared" si="35"/>
        <v>3825.3180866549942</v>
      </c>
    </row>
    <row r="765" spans="1:10" x14ac:dyDescent="0.25">
      <c r="A765" s="20"/>
      <c r="B765" s="21"/>
      <c r="C765" s="22">
        <v>786</v>
      </c>
      <c r="D765" s="23"/>
      <c r="E765" s="24">
        <f t="shared" si="33"/>
        <v>82.081032988833471</v>
      </c>
      <c r="F765" s="25"/>
      <c r="G765" s="40">
        <v>26158</v>
      </c>
      <c r="H765" s="41">
        <v>59</v>
      </c>
      <c r="I765" s="85">
        <f t="shared" si="34"/>
        <v>5214.0497428262634</v>
      </c>
      <c r="J765" s="25">
        <f t="shared" si="35"/>
        <v>3824.2208774675537</v>
      </c>
    </row>
    <row r="766" spans="1:10" x14ac:dyDescent="0.25">
      <c r="A766" s="20"/>
      <c r="B766" s="21"/>
      <c r="C766" s="22">
        <v>787</v>
      </c>
      <c r="D766" s="23"/>
      <c r="E766" s="24">
        <f t="shared" si="33"/>
        <v>82.104557984280305</v>
      </c>
      <c r="F766" s="25"/>
      <c r="G766" s="40">
        <v>26158</v>
      </c>
      <c r="H766" s="41">
        <v>59</v>
      </c>
      <c r="I766" s="85">
        <f t="shared" si="34"/>
        <v>5212.572693016783</v>
      </c>
      <c r="J766" s="25">
        <f t="shared" si="35"/>
        <v>3823.1251431875239</v>
      </c>
    </row>
    <row r="767" spans="1:10" x14ac:dyDescent="0.25">
      <c r="A767" s="20"/>
      <c r="B767" s="21"/>
      <c r="C767" s="22">
        <v>788</v>
      </c>
      <c r="D767" s="23"/>
      <c r="E767" s="24">
        <f t="shared" si="33"/>
        <v>82.128064864501695</v>
      </c>
      <c r="F767" s="25"/>
      <c r="G767" s="40">
        <v>26158</v>
      </c>
      <c r="H767" s="41">
        <v>59</v>
      </c>
      <c r="I767" s="85">
        <f t="shared" si="34"/>
        <v>5211.0976258006385</v>
      </c>
      <c r="J767" s="25">
        <f t="shared" si="35"/>
        <v>3822.0308796740637</v>
      </c>
    </row>
    <row r="768" spans="1:10" x14ac:dyDescent="0.25">
      <c r="A768" s="20"/>
      <c r="B768" s="21"/>
      <c r="C768" s="22">
        <v>789</v>
      </c>
      <c r="D768" s="23"/>
      <c r="E768" s="24">
        <f t="shared" si="33"/>
        <v>82.151553675446266</v>
      </c>
      <c r="F768" s="25"/>
      <c r="G768" s="40">
        <v>26158</v>
      </c>
      <c r="H768" s="41">
        <v>59</v>
      </c>
      <c r="I768" s="85">
        <f t="shared" si="34"/>
        <v>5209.6245356193085</v>
      </c>
      <c r="J768" s="25">
        <f t="shared" si="35"/>
        <v>3820.9380828036406</v>
      </c>
    </row>
    <row r="769" spans="1:10" x14ac:dyDescent="0.25">
      <c r="A769" s="20"/>
      <c r="B769" s="21"/>
      <c r="C769" s="22">
        <v>790</v>
      </c>
      <c r="D769" s="23"/>
      <c r="E769" s="24">
        <f t="shared" si="33"/>
        <v>82.17502446288799</v>
      </c>
      <c r="F769" s="25"/>
      <c r="G769" s="40">
        <v>26158</v>
      </c>
      <c r="H769" s="41">
        <v>59</v>
      </c>
      <c r="I769" s="85">
        <f t="shared" si="34"/>
        <v>5208.1534169374718</v>
      </c>
      <c r="J769" s="25">
        <f t="shared" si="35"/>
        <v>3819.846748469934</v>
      </c>
    </row>
    <row r="770" spans="1:10" x14ac:dyDescent="0.25">
      <c r="A770" s="20"/>
      <c r="B770" s="21"/>
      <c r="C770" s="22">
        <v>791</v>
      </c>
      <c r="D770" s="23"/>
      <c r="E770" s="24">
        <f t="shared" si="33"/>
        <v>82.198477272427155</v>
      </c>
      <c r="F770" s="25"/>
      <c r="G770" s="40">
        <v>26158</v>
      </c>
      <c r="H770" s="41">
        <v>59</v>
      </c>
      <c r="I770" s="85">
        <f t="shared" si="34"/>
        <v>5206.6842642428892</v>
      </c>
      <c r="J770" s="25">
        <f t="shared" si="35"/>
        <v>3818.7568725837455</v>
      </c>
    </row>
    <row r="771" spans="1:10" x14ac:dyDescent="0.25">
      <c r="A771" s="20"/>
      <c r="B771" s="21"/>
      <c r="C771" s="22">
        <v>792</v>
      </c>
      <c r="D771" s="23"/>
      <c r="E771" s="24">
        <f t="shared" si="33"/>
        <v>82.221912149491189</v>
      </c>
      <c r="F771" s="25"/>
      <c r="G771" s="40">
        <v>26158</v>
      </c>
      <c r="H771" s="41">
        <v>59</v>
      </c>
      <c r="I771" s="85">
        <f t="shared" si="34"/>
        <v>5205.2170720462682</v>
      </c>
      <c r="J771" s="25">
        <f t="shared" si="35"/>
        <v>3817.6684510728992</v>
      </c>
    </row>
    <row r="772" spans="1:10" x14ac:dyDescent="0.25">
      <c r="A772" s="20"/>
      <c r="B772" s="21"/>
      <c r="C772" s="22">
        <v>793</v>
      </c>
      <c r="D772" s="23"/>
      <c r="E772" s="24">
        <f t="shared" si="33"/>
        <v>82.245329139335595</v>
      </c>
      <c r="F772" s="25"/>
      <c r="G772" s="40">
        <v>26158</v>
      </c>
      <c r="H772" s="41">
        <v>59</v>
      </c>
      <c r="I772" s="85">
        <f t="shared" si="34"/>
        <v>5203.7518348811391</v>
      </c>
      <c r="J772" s="25">
        <f t="shared" si="35"/>
        <v>3816.5814798821502</v>
      </c>
    </row>
    <row r="773" spans="1:10" x14ac:dyDescent="0.25">
      <c r="A773" s="20"/>
      <c r="B773" s="21"/>
      <c r="C773" s="22">
        <v>794</v>
      </c>
      <c r="D773" s="23"/>
      <c r="E773" s="24">
        <f t="shared" si="33"/>
        <v>82.268728287044723</v>
      </c>
      <c r="F773" s="25"/>
      <c r="G773" s="40">
        <v>26158</v>
      </c>
      <c r="H773" s="41">
        <v>59</v>
      </c>
      <c r="I773" s="85">
        <f t="shared" si="34"/>
        <v>5202.2885473037368</v>
      </c>
      <c r="J773" s="25">
        <f t="shared" si="35"/>
        <v>3815.4959549730979</v>
      </c>
    </row>
    <row r="774" spans="1:10" x14ac:dyDescent="0.25">
      <c r="A774" s="20"/>
      <c r="B774" s="21"/>
      <c r="C774" s="22">
        <v>795</v>
      </c>
      <c r="D774" s="23"/>
      <c r="E774" s="24">
        <f t="shared" si="33"/>
        <v>82.292109637532718</v>
      </c>
      <c r="F774" s="25"/>
      <c r="G774" s="40">
        <v>26158</v>
      </c>
      <c r="H774" s="41">
        <v>59</v>
      </c>
      <c r="I774" s="85">
        <f t="shared" si="34"/>
        <v>5200.8272038928671</v>
      </c>
      <c r="J774" s="25">
        <f t="shared" si="35"/>
        <v>3814.4118723240845</v>
      </c>
    </row>
    <row r="775" spans="1:10" x14ac:dyDescent="0.25">
      <c r="A775" s="20"/>
      <c r="B775" s="21"/>
      <c r="C775" s="22">
        <v>796</v>
      </c>
      <c r="D775" s="23"/>
      <c r="E775" s="24">
        <f t="shared" si="33"/>
        <v>82.315473235544346</v>
      </c>
      <c r="F775" s="25"/>
      <c r="G775" s="40">
        <v>26158</v>
      </c>
      <c r="H775" s="41">
        <v>59</v>
      </c>
      <c r="I775" s="85">
        <f t="shared" si="34"/>
        <v>5199.3677992497887</v>
      </c>
      <c r="J775" s="25">
        <f t="shared" si="35"/>
        <v>3813.3292279301104</v>
      </c>
    </row>
    <row r="776" spans="1:10" x14ac:dyDescent="0.25">
      <c r="A776" s="20"/>
      <c r="B776" s="21"/>
      <c r="C776" s="22">
        <v>797</v>
      </c>
      <c r="D776" s="23"/>
      <c r="E776" s="24">
        <f t="shared" si="33"/>
        <v>82.338819125655846</v>
      </c>
      <c r="F776" s="25"/>
      <c r="G776" s="40">
        <v>26158</v>
      </c>
      <c r="H776" s="41">
        <v>59</v>
      </c>
      <c r="I776" s="85">
        <f t="shared" si="34"/>
        <v>5197.9103279980973</v>
      </c>
      <c r="J776" s="25">
        <f t="shared" si="35"/>
        <v>3812.2480178027427</v>
      </c>
    </row>
    <row r="777" spans="1:10" x14ac:dyDescent="0.25">
      <c r="A777" s="20"/>
      <c r="B777" s="21"/>
      <c r="C777" s="22">
        <v>798</v>
      </c>
      <c r="D777" s="23"/>
      <c r="E777" s="24">
        <f t="shared" si="33"/>
        <v>82.362147352275741</v>
      </c>
      <c r="F777" s="25"/>
      <c r="G777" s="40">
        <v>26158</v>
      </c>
      <c r="H777" s="41">
        <v>59</v>
      </c>
      <c r="I777" s="85">
        <f t="shared" si="34"/>
        <v>5196.4547847835893</v>
      </c>
      <c r="J777" s="25">
        <f t="shared" si="35"/>
        <v>3811.1682379700214</v>
      </c>
    </row>
    <row r="778" spans="1:10" x14ac:dyDescent="0.25">
      <c r="A778" s="20"/>
      <c r="B778" s="21"/>
      <c r="C778" s="22">
        <v>799</v>
      </c>
      <c r="D778" s="23"/>
      <c r="E778" s="24">
        <f t="shared" ref="E778:E779" si="36">11.22*LN(C778)+C778/108</f>
        <v>82.385457959645763</v>
      </c>
      <c r="F778" s="25"/>
      <c r="G778" s="40">
        <v>26158</v>
      </c>
      <c r="H778" s="41">
        <v>59</v>
      </c>
      <c r="I778" s="85">
        <f t="shared" ref="I778:I779" si="37">12*1.348*(1/E778*G778)+H778</f>
        <v>5195.0011642741547</v>
      </c>
      <c r="J778" s="25">
        <f>12*(1/E778*G778)</f>
        <v>3810.0898844763751</v>
      </c>
    </row>
    <row r="779" spans="1:10" ht="13.8" thickBot="1" x14ac:dyDescent="0.3">
      <c r="A779" s="26"/>
      <c r="B779" s="27"/>
      <c r="C779" s="28">
        <v>800</v>
      </c>
      <c r="D779" s="29"/>
      <c r="E779" s="30">
        <f t="shared" si="36"/>
        <v>82.408750991841558</v>
      </c>
      <c r="F779" s="31"/>
      <c r="G779" s="44">
        <v>26158</v>
      </c>
      <c r="H779" s="47">
        <v>59</v>
      </c>
      <c r="I779" s="86">
        <f t="shared" si="37"/>
        <v>5193.5494611596523</v>
      </c>
      <c r="J779" s="31">
        <f>12*(1/E779*G779)</f>
        <v>3809.0129533825307</v>
      </c>
    </row>
  </sheetData>
  <customSheetViews>
    <customSheetView guid="{9CAAA60C-106D-4F8E-A81F-95CFD06AFDD7}" fitToPage="1" showRuler="0">
      <selection activeCell="D27" sqref="D27"/>
      <pageMargins left="0.78740157499999996" right="0.78740157499999996" top="0.984251969" bottom="0.984251969" header="0.4921259845" footer="0.4921259845"/>
      <pageSetup scale="10" orientation="portrait" horizontalDpi="1200" verticalDpi="1200" r:id="rId1"/>
      <headerFooter alignWithMargins="0"/>
    </customSheetView>
    <customSheetView guid="{F6CAA2D7-F165-4585-B311-FBB90CE27D95}" fitToPage="1" showRuler="0">
      <selection activeCell="D27" sqref="D27"/>
      <pageMargins left="0.78740157499999996" right="0.78740157499999996" top="0.984251969" bottom="0.984251969" header="0.4921259845" footer="0.4921259845"/>
      <pageSetup scale="10" orientation="portrait" horizontalDpi="1200" verticalDpi="1200" r:id="rId2"/>
      <headerFooter alignWithMargins="0"/>
    </customSheetView>
    <customSheetView guid="{BD550E2D-5A13-4DCD-8207-F03E30E83E0E}" fitToPage="1" showRuler="0">
      <selection activeCell="D27" sqref="D27"/>
      <pageMargins left="0.78740157499999996" right="0.78740157499999996" top="0.984251969" bottom="0.984251969" header="0.4921259845" footer="0.4921259845"/>
      <pageSetup scale="10" orientation="portrait" horizontalDpi="1200" verticalDpi="1200" r:id="rId3"/>
      <headerFooter alignWithMargins="0"/>
    </customSheetView>
    <customSheetView guid="{870FA27C-07D8-4C73-B8DE-C062A9FA7A0E}" fitToPage="1" showRuler="0">
      <selection activeCell="D27" sqref="D27"/>
      <pageMargins left="0.78740157499999996" right="0.78740157499999996" top="0.984251969" bottom="0.984251969" header="0.4921259845" footer="0.4921259845"/>
      <pageSetup scale="10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80314965" right="0.78740157480314965" top="0.98425196850393704" bottom="0.98425196850393704" header="0.51181102362204722" footer="0.51181102362204722"/>
  <pageSetup scale="64" fitToHeight="10" orientation="portrait" r:id="rId5"/>
  <headerFooter alignWithMargins="0"/>
  <ignoredErrors>
    <ignoredError sqref="E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9"/>
  <sheetViews>
    <sheetView topLeftCell="A331" workbookViewId="0">
      <selection activeCell="D329" sqref="D329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8.2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30" customHeight="1" thickBot="1" x14ac:dyDescent="0.3">
      <c r="A8" s="89" t="s">
        <v>26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65"/>
      <c r="B9" s="61"/>
      <c r="C9" s="56">
        <v>1</v>
      </c>
      <c r="D9" s="15">
        <f>0.001*C9+250</f>
        <v>250.001</v>
      </c>
      <c r="E9" s="53">
        <v>10000</v>
      </c>
      <c r="F9" s="70">
        <v>39697</v>
      </c>
      <c r="G9" s="17">
        <v>30572</v>
      </c>
      <c r="H9" s="71">
        <v>0</v>
      </c>
      <c r="I9" s="19">
        <f>12*1.348*(1/D9*F9+1/E9*G9)+H9</f>
        <v>2617.9976810223448</v>
      </c>
      <c r="J9" s="74">
        <f t="shared" ref="J9:J72" si="0">12*(1/D9*F9+1/E9*G9)</f>
        <v>1942.1347782064872</v>
      </c>
    </row>
    <row r="10" spans="1:10" x14ac:dyDescent="0.25">
      <c r="A10" s="66"/>
      <c r="B10" s="62"/>
      <c r="C10" s="57">
        <v>2</v>
      </c>
      <c r="D10" s="42">
        <f t="shared" ref="D10:D73" si="1">0.001*C10+250</f>
        <v>250.00200000000001</v>
      </c>
      <c r="E10" s="23">
        <v>10000</v>
      </c>
      <c r="F10" s="40">
        <v>39697</v>
      </c>
      <c r="G10" s="40">
        <v>30572</v>
      </c>
      <c r="H10" s="41">
        <v>0</v>
      </c>
      <c r="I10" s="85">
        <f t="shared" ref="I10:I73" si="2">12*1.348*(1/D10*F10+1/E10*G10)+H10</f>
        <v>2617.9874069268826</v>
      </c>
      <c r="J10" s="49">
        <f t="shared" si="0"/>
        <v>1942.1271564739482</v>
      </c>
    </row>
    <row r="11" spans="1:10" x14ac:dyDescent="0.25">
      <c r="A11" s="66"/>
      <c r="B11" s="62"/>
      <c r="C11" s="57">
        <v>3</v>
      </c>
      <c r="D11" s="42">
        <f t="shared" si="1"/>
        <v>250.00299999999999</v>
      </c>
      <c r="E11" s="23">
        <v>10000</v>
      </c>
      <c r="F11" s="40">
        <v>39697</v>
      </c>
      <c r="G11" s="40">
        <v>30572</v>
      </c>
      <c r="H11" s="41">
        <v>0</v>
      </c>
      <c r="I11" s="85">
        <f t="shared" si="2"/>
        <v>2617.977132913612</v>
      </c>
      <c r="J11" s="49">
        <f t="shared" si="0"/>
        <v>1942.1195348023825</v>
      </c>
    </row>
    <row r="12" spans="1:10" x14ac:dyDescent="0.25">
      <c r="A12" s="66"/>
      <c r="B12" s="62"/>
      <c r="C12" s="57">
        <v>4</v>
      </c>
      <c r="D12" s="38">
        <f t="shared" si="1"/>
        <v>250.00399999999999</v>
      </c>
      <c r="E12" s="23">
        <v>10000</v>
      </c>
      <c r="F12" s="40">
        <v>39697</v>
      </c>
      <c r="G12" s="40">
        <v>30572</v>
      </c>
      <c r="H12" s="41">
        <v>0</v>
      </c>
      <c r="I12" s="85">
        <f t="shared" si="2"/>
        <v>2617.9668589825319</v>
      </c>
      <c r="J12" s="49">
        <f t="shared" si="0"/>
        <v>1942.111913191789</v>
      </c>
    </row>
    <row r="13" spans="1:10" x14ac:dyDescent="0.25">
      <c r="A13" s="66"/>
      <c r="B13" s="62"/>
      <c r="C13" s="57">
        <v>5</v>
      </c>
      <c r="D13" s="38">
        <f t="shared" si="1"/>
        <v>250.005</v>
      </c>
      <c r="E13" s="23">
        <v>10000</v>
      </c>
      <c r="F13" s="40">
        <v>39697</v>
      </c>
      <c r="G13" s="40">
        <v>30572</v>
      </c>
      <c r="H13" s="41">
        <v>0</v>
      </c>
      <c r="I13" s="85">
        <f t="shared" si="2"/>
        <v>2617.956585133642</v>
      </c>
      <c r="J13" s="49">
        <f t="shared" si="0"/>
        <v>1942.1042916421673</v>
      </c>
    </row>
    <row r="14" spans="1:10" x14ac:dyDescent="0.25">
      <c r="A14" s="66"/>
      <c r="B14" s="62"/>
      <c r="C14" s="57">
        <v>6</v>
      </c>
      <c r="D14" s="38">
        <f t="shared" si="1"/>
        <v>250.006</v>
      </c>
      <c r="E14" s="23">
        <v>10000</v>
      </c>
      <c r="F14" s="40">
        <v>39697</v>
      </c>
      <c r="G14" s="40">
        <v>30572</v>
      </c>
      <c r="H14" s="41">
        <v>0</v>
      </c>
      <c r="I14" s="85">
        <f t="shared" si="2"/>
        <v>2617.9463113669403</v>
      </c>
      <c r="J14" s="49">
        <f t="shared" si="0"/>
        <v>1942.0966701535162</v>
      </c>
    </row>
    <row r="15" spans="1:10" x14ac:dyDescent="0.25">
      <c r="A15" s="66"/>
      <c r="B15" s="62"/>
      <c r="C15" s="57">
        <v>7</v>
      </c>
      <c r="D15" s="38">
        <f t="shared" si="1"/>
        <v>250.00700000000001</v>
      </c>
      <c r="E15" s="23">
        <v>10000</v>
      </c>
      <c r="F15" s="40">
        <v>39697</v>
      </c>
      <c r="G15" s="40">
        <v>30572</v>
      </c>
      <c r="H15" s="41">
        <v>0</v>
      </c>
      <c r="I15" s="85">
        <f t="shared" si="2"/>
        <v>2617.9360376824266</v>
      </c>
      <c r="J15" s="49">
        <f t="shared" si="0"/>
        <v>1942.0890487258355</v>
      </c>
    </row>
    <row r="16" spans="1:10" x14ac:dyDescent="0.25">
      <c r="A16" s="66"/>
      <c r="B16" s="62"/>
      <c r="C16" s="57">
        <v>8</v>
      </c>
      <c r="D16" s="38">
        <f t="shared" si="1"/>
        <v>250.00800000000001</v>
      </c>
      <c r="E16" s="23">
        <v>10000</v>
      </c>
      <c r="F16" s="40">
        <v>39697</v>
      </c>
      <c r="G16" s="40">
        <v>30572</v>
      </c>
      <c r="H16" s="41">
        <v>0</v>
      </c>
      <c r="I16" s="85">
        <f t="shared" si="2"/>
        <v>2617.9257640800997</v>
      </c>
      <c r="J16" s="49">
        <f t="shared" si="0"/>
        <v>1942.0814273591243</v>
      </c>
    </row>
    <row r="17" spans="1:10" x14ac:dyDescent="0.25">
      <c r="A17" s="66"/>
      <c r="B17" s="62"/>
      <c r="C17" s="57">
        <v>9</v>
      </c>
      <c r="D17" s="38">
        <f t="shared" si="1"/>
        <v>250.00899999999999</v>
      </c>
      <c r="E17" s="23">
        <v>10000</v>
      </c>
      <c r="F17" s="40">
        <v>39697</v>
      </c>
      <c r="G17" s="40">
        <v>30572</v>
      </c>
      <c r="H17" s="41">
        <v>0</v>
      </c>
      <c r="I17" s="85">
        <f t="shared" si="2"/>
        <v>2617.9154905599594</v>
      </c>
      <c r="J17" s="49">
        <f t="shared" si="0"/>
        <v>1942.0738060533822</v>
      </c>
    </row>
    <row r="18" spans="1:10" x14ac:dyDescent="0.25">
      <c r="A18" s="66"/>
      <c r="B18" s="62"/>
      <c r="C18" s="57">
        <v>10</v>
      </c>
      <c r="D18" s="38">
        <f t="shared" si="1"/>
        <v>250.01</v>
      </c>
      <c r="E18" s="23">
        <v>10000</v>
      </c>
      <c r="F18" s="40">
        <v>39697</v>
      </c>
      <c r="G18" s="40">
        <v>30572</v>
      </c>
      <c r="H18" s="41">
        <v>0</v>
      </c>
      <c r="I18" s="85">
        <f t="shared" si="2"/>
        <v>2617.9052171220033</v>
      </c>
      <c r="J18" s="49">
        <f t="shared" si="0"/>
        <v>1942.0661848086074</v>
      </c>
    </row>
    <row r="19" spans="1:10" x14ac:dyDescent="0.25">
      <c r="A19" s="66"/>
      <c r="B19" s="62"/>
      <c r="C19" s="57">
        <v>11</v>
      </c>
      <c r="D19" s="38">
        <f t="shared" si="1"/>
        <v>250.011</v>
      </c>
      <c r="E19" s="23">
        <v>10000</v>
      </c>
      <c r="F19" s="40">
        <v>39697</v>
      </c>
      <c r="G19" s="40">
        <v>30572</v>
      </c>
      <c r="H19" s="41">
        <v>0</v>
      </c>
      <c r="I19" s="85">
        <f t="shared" si="2"/>
        <v>2617.8949437662309</v>
      </c>
      <c r="J19" s="49">
        <f t="shared" si="0"/>
        <v>1942.0585636248002</v>
      </c>
    </row>
    <row r="20" spans="1:10" x14ac:dyDescent="0.25">
      <c r="A20" s="66"/>
      <c r="B20" s="62"/>
      <c r="C20" s="57">
        <v>12</v>
      </c>
      <c r="D20" s="38">
        <f t="shared" si="1"/>
        <v>250.012</v>
      </c>
      <c r="E20" s="23">
        <v>10000</v>
      </c>
      <c r="F20" s="40">
        <v>39697</v>
      </c>
      <c r="G20" s="40">
        <v>30572</v>
      </c>
      <c r="H20" s="41">
        <v>0</v>
      </c>
      <c r="I20" s="85">
        <f t="shared" si="2"/>
        <v>2617.8846704926423</v>
      </c>
      <c r="J20" s="49">
        <f t="shared" si="0"/>
        <v>1942.05094250196</v>
      </c>
    </row>
    <row r="21" spans="1:10" x14ac:dyDescent="0.25">
      <c r="A21" s="66"/>
      <c r="B21" s="62"/>
      <c r="C21" s="57">
        <v>13</v>
      </c>
      <c r="D21" s="38">
        <f t="shared" si="1"/>
        <v>250.01300000000001</v>
      </c>
      <c r="E21" s="23">
        <v>10000</v>
      </c>
      <c r="F21" s="40">
        <v>39697</v>
      </c>
      <c r="G21" s="40">
        <v>30572</v>
      </c>
      <c r="H21" s="41">
        <v>0</v>
      </c>
      <c r="I21" s="85">
        <f t="shared" si="2"/>
        <v>2617.8743973012347</v>
      </c>
      <c r="J21" s="49">
        <f t="shared" si="0"/>
        <v>1942.043321440085</v>
      </c>
    </row>
    <row r="22" spans="1:10" x14ac:dyDescent="0.25">
      <c r="A22" s="66"/>
      <c r="B22" s="62"/>
      <c r="C22" s="57">
        <v>14</v>
      </c>
      <c r="D22" s="38">
        <f t="shared" si="1"/>
        <v>250.01400000000001</v>
      </c>
      <c r="E22" s="23">
        <v>10000</v>
      </c>
      <c r="F22" s="40">
        <v>39697</v>
      </c>
      <c r="G22" s="40">
        <v>30572</v>
      </c>
      <c r="H22" s="41">
        <v>0</v>
      </c>
      <c r="I22" s="85">
        <f t="shared" si="2"/>
        <v>2617.8641241920081</v>
      </c>
      <c r="J22" s="49">
        <f t="shared" si="0"/>
        <v>1942.0357004391751</v>
      </c>
    </row>
    <row r="23" spans="1:10" x14ac:dyDescent="0.25">
      <c r="A23" s="66"/>
      <c r="B23" s="62"/>
      <c r="C23" s="57">
        <v>15</v>
      </c>
      <c r="D23" s="38">
        <f t="shared" si="1"/>
        <v>250.01499999999999</v>
      </c>
      <c r="E23" s="23">
        <v>10000</v>
      </c>
      <c r="F23" s="40">
        <v>39697</v>
      </c>
      <c r="G23" s="40">
        <v>30572</v>
      </c>
      <c r="H23" s="41">
        <v>0</v>
      </c>
      <c r="I23" s="85">
        <f t="shared" si="2"/>
        <v>2617.8538511649622</v>
      </c>
      <c r="J23" s="49">
        <f t="shared" si="0"/>
        <v>1942.02807949923</v>
      </c>
    </row>
    <row r="24" spans="1:10" x14ac:dyDescent="0.25">
      <c r="A24" s="66"/>
      <c r="B24" s="62"/>
      <c r="C24" s="57">
        <v>16</v>
      </c>
      <c r="D24" s="38">
        <f t="shared" si="1"/>
        <v>250.01599999999999</v>
      </c>
      <c r="E24" s="23">
        <v>10000</v>
      </c>
      <c r="F24" s="40">
        <v>39697</v>
      </c>
      <c r="G24" s="40">
        <v>30572</v>
      </c>
      <c r="H24" s="41">
        <v>0</v>
      </c>
      <c r="I24" s="85">
        <f t="shared" si="2"/>
        <v>2617.8435782200954</v>
      </c>
      <c r="J24" s="49">
        <f t="shared" si="0"/>
        <v>1942.0204586202485</v>
      </c>
    </row>
    <row r="25" spans="1:10" x14ac:dyDescent="0.25">
      <c r="A25" s="66"/>
      <c r="B25" s="62"/>
      <c r="C25" s="57">
        <v>17</v>
      </c>
      <c r="D25" s="38">
        <f t="shared" si="1"/>
        <v>250.017</v>
      </c>
      <c r="E25" s="23">
        <v>10000</v>
      </c>
      <c r="F25" s="40">
        <v>39697</v>
      </c>
      <c r="G25" s="40">
        <v>30572</v>
      </c>
      <c r="H25" s="41">
        <v>0</v>
      </c>
      <c r="I25" s="85">
        <f t="shared" si="2"/>
        <v>2617.8333053574056</v>
      </c>
      <c r="J25" s="49">
        <f t="shared" si="0"/>
        <v>1942.0128378022293</v>
      </c>
    </row>
    <row r="26" spans="1:10" x14ac:dyDescent="0.25">
      <c r="A26" s="66"/>
      <c r="B26" s="62"/>
      <c r="C26" s="57">
        <v>18</v>
      </c>
      <c r="D26" s="38">
        <f t="shared" si="1"/>
        <v>250.018</v>
      </c>
      <c r="E26" s="23">
        <v>10000</v>
      </c>
      <c r="F26" s="40">
        <v>39697</v>
      </c>
      <c r="G26" s="40">
        <v>30572</v>
      </c>
      <c r="H26" s="41">
        <v>0</v>
      </c>
      <c r="I26" s="85">
        <f t="shared" si="2"/>
        <v>2617.8230325768932</v>
      </c>
      <c r="J26" s="49">
        <f t="shared" si="0"/>
        <v>1942.0052170451727</v>
      </c>
    </row>
    <row r="27" spans="1:10" x14ac:dyDescent="0.25">
      <c r="A27" s="66"/>
      <c r="B27" s="62"/>
      <c r="C27" s="57">
        <v>19</v>
      </c>
      <c r="D27" s="38">
        <f t="shared" si="1"/>
        <v>250.01900000000001</v>
      </c>
      <c r="E27" s="23">
        <v>10000</v>
      </c>
      <c r="F27" s="40">
        <v>39697</v>
      </c>
      <c r="G27" s="40">
        <v>30572</v>
      </c>
      <c r="H27" s="41">
        <v>0</v>
      </c>
      <c r="I27" s="85">
        <f t="shared" si="2"/>
        <v>2617.8127598785563</v>
      </c>
      <c r="J27" s="49">
        <f t="shared" si="0"/>
        <v>1941.9975963490772</v>
      </c>
    </row>
    <row r="28" spans="1:10" x14ac:dyDescent="0.25">
      <c r="A28" s="66"/>
      <c r="B28" s="62"/>
      <c r="C28" s="57">
        <v>20</v>
      </c>
      <c r="D28" s="38">
        <f t="shared" si="1"/>
        <v>250.02</v>
      </c>
      <c r="E28" s="23">
        <v>10000</v>
      </c>
      <c r="F28" s="40">
        <v>39697</v>
      </c>
      <c r="G28" s="40">
        <v>30572</v>
      </c>
      <c r="H28" s="41">
        <v>0</v>
      </c>
      <c r="I28" s="85">
        <f t="shared" si="2"/>
        <v>2617.8024872623951</v>
      </c>
      <c r="J28" s="49">
        <f t="shared" si="0"/>
        <v>1941.9899757139428</v>
      </c>
    </row>
    <row r="29" spans="1:10" x14ac:dyDescent="0.25">
      <c r="A29" s="66"/>
      <c r="B29" s="62"/>
      <c r="C29" s="57">
        <v>21</v>
      </c>
      <c r="D29" s="38">
        <f t="shared" si="1"/>
        <v>250.02099999999999</v>
      </c>
      <c r="E29" s="23">
        <v>10000</v>
      </c>
      <c r="F29" s="40">
        <v>39697</v>
      </c>
      <c r="G29" s="40">
        <v>30572</v>
      </c>
      <c r="H29" s="41">
        <v>0</v>
      </c>
      <c r="I29" s="85">
        <f t="shared" si="2"/>
        <v>2617.792214728408</v>
      </c>
      <c r="J29" s="49">
        <f t="shared" si="0"/>
        <v>1941.9823551397683</v>
      </c>
    </row>
    <row r="30" spans="1:10" x14ac:dyDescent="0.25">
      <c r="A30" s="66"/>
      <c r="B30" s="62"/>
      <c r="C30" s="57">
        <v>22</v>
      </c>
      <c r="D30" s="38">
        <f t="shared" si="1"/>
        <v>250.02199999999999</v>
      </c>
      <c r="E30" s="23">
        <v>10000</v>
      </c>
      <c r="F30" s="40">
        <v>39697</v>
      </c>
      <c r="G30" s="40">
        <v>30572</v>
      </c>
      <c r="H30" s="41">
        <v>0</v>
      </c>
      <c r="I30" s="85">
        <f t="shared" si="2"/>
        <v>2617.7819422765938</v>
      </c>
      <c r="J30" s="49">
        <f t="shared" si="0"/>
        <v>1941.9747346265531</v>
      </c>
    </row>
    <row r="31" spans="1:10" x14ac:dyDescent="0.25">
      <c r="A31" s="66"/>
      <c r="B31" s="62"/>
      <c r="C31" s="57">
        <v>23</v>
      </c>
      <c r="D31" s="38">
        <f t="shared" si="1"/>
        <v>250.023</v>
      </c>
      <c r="E31" s="23">
        <v>10000</v>
      </c>
      <c r="F31" s="40">
        <v>39697</v>
      </c>
      <c r="G31" s="40">
        <v>30572</v>
      </c>
      <c r="H31" s="41">
        <v>0</v>
      </c>
      <c r="I31" s="85">
        <f t="shared" si="2"/>
        <v>2617.771669906951</v>
      </c>
      <c r="J31" s="49">
        <f t="shared" si="0"/>
        <v>1941.9671141742958</v>
      </c>
    </row>
    <row r="32" spans="1:10" x14ac:dyDescent="0.25">
      <c r="A32" s="66"/>
      <c r="B32" s="62"/>
      <c r="C32" s="57">
        <v>24</v>
      </c>
      <c r="D32" s="38">
        <f t="shared" si="1"/>
        <v>250.024</v>
      </c>
      <c r="E32" s="23">
        <v>10000</v>
      </c>
      <c r="F32" s="40">
        <v>39697</v>
      </c>
      <c r="G32" s="40">
        <v>30572</v>
      </c>
      <c r="H32" s="41">
        <v>0</v>
      </c>
      <c r="I32" s="85">
        <f t="shared" si="2"/>
        <v>2617.7613976194798</v>
      </c>
      <c r="J32" s="49">
        <f t="shared" si="0"/>
        <v>1941.9594937829966</v>
      </c>
    </row>
    <row r="33" spans="1:10" x14ac:dyDescent="0.25">
      <c r="A33" s="66"/>
      <c r="B33" s="62"/>
      <c r="C33" s="57">
        <v>25</v>
      </c>
      <c r="D33" s="38">
        <f t="shared" si="1"/>
        <v>250.02500000000001</v>
      </c>
      <c r="E33" s="23">
        <v>10000</v>
      </c>
      <c r="F33" s="40">
        <v>39697</v>
      </c>
      <c r="G33" s="40">
        <v>30572</v>
      </c>
      <c r="H33" s="41">
        <v>0</v>
      </c>
      <c r="I33" s="85">
        <f t="shared" si="2"/>
        <v>2617.7511254141787</v>
      </c>
      <c r="J33" s="49">
        <f t="shared" si="0"/>
        <v>1941.9518734526546</v>
      </c>
    </row>
    <row r="34" spans="1:10" x14ac:dyDescent="0.25">
      <c r="A34" s="66"/>
      <c r="B34" s="62"/>
      <c r="C34" s="57">
        <v>26</v>
      </c>
      <c r="D34" s="38">
        <f>0.001*C34+250</f>
        <v>250.02600000000001</v>
      </c>
      <c r="E34" s="23">
        <v>10000</v>
      </c>
      <c r="F34" s="40">
        <v>39697</v>
      </c>
      <c r="G34" s="40">
        <v>30572</v>
      </c>
      <c r="H34" s="41">
        <v>0</v>
      </c>
      <c r="I34" s="85">
        <f t="shared" si="2"/>
        <v>2617.7408532910463</v>
      </c>
      <c r="J34" s="49">
        <f t="shared" si="0"/>
        <v>1941.9442531832685</v>
      </c>
    </row>
    <row r="35" spans="1:10" x14ac:dyDescent="0.25">
      <c r="A35" s="66"/>
      <c r="B35" s="62"/>
      <c r="C35" s="57">
        <v>27</v>
      </c>
      <c r="D35" s="38">
        <f t="shared" si="1"/>
        <v>250.02699999999999</v>
      </c>
      <c r="E35" s="23">
        <v>10000</v>
      </c>
      <c r="F35" s="40">
        <v>39697</v>
      </c>
      <c r="G35" s="40">
        <v>30572</v>
      </c>
      <c r="H35" s="41">
        <v>0</v>
      </c>
      <c r="I35" s="85">
        <f t="shared" si="2"/>
        <v>2617.7305812500831</v>
      </c>
      <c r="J35" s="49">
        <f t="shared" si="0"/>
        <v>1941.9366329748386</v>
      </c>
    </row>
    <row r="36" spans="1:10" x14ac:dyDescent="0.25">
      <c r="A36" s="66"/>
      <c r="B36" s="62"/>
      <c r="C36" s="57">
        <v>28</v>
      </c>
      <c r="D36" s="38">
        <f t="shared" si="1"/>
        <v>250.02799999999999</v>
      </c>
      <c r="E36" s="23">
        <v>10000</v>
      </c>
      <c r="F36" s="40">
        <v>39697</v>
      </c>
      <c r="G36" s="40">
        <v>30572</v>
      </c>
      <c r="H36" s="41">
        <v>0</v>
      </c>
      <c r="I36" s="85">
        <f t="shared" si="2"/>
        <v>2617.720309291286</v>
      </c>
      <c r="J36" s="49">
        <f t="shared" si="0"/>
        <v>1941.9290128273633</v>
      </c>
    </row>
    <row r="37" spans="1:10" x14ac:dyDescent="0.25">
      <c r="A37" s="66"/>
      <c r="B37" s="62"/>
      <c r="C37" s="57">
        <v>29</v>
      </c>
      <c r="D37" s="38">
        <f t="shared" si="1"/>
        <v>250.029</v>
      </c>
      <c r="E37" s="23">
        <v>10000</v>
      </c>
      <c r="F37" s="40">
        <v>39697</v>
      </c>
      <c r="G37" s="40">
        <v>30572</v>
      </c>
      <c r="H37" s="41">
        <v>0</v>
      </c>
      <c r="I37" s="85">
        <f t="shared" si="2"/>
        <v>2617.7100374146557</v>
      </c>
      <c r="J37" s="49">
        <f t="shared" si="0"/>
        <v>1941.9213927408423</v>
      </c>
    </row>
    <row r="38" spans="1:10" x14ac:dyDescent="0.25">
      <c r="A38" s="66"/>
      <c r="B38" s="62"/>
      <c r="C38" s="57">
        <v>30</v>
      </c>
      <c r="D38" s="38">
        <f t="shared" si="1"/>
        <v>250.03</v>
      </c>
      <c r="E38" s="23">
        <v>10000</v>
      </c>
      <c r="F38" s="40">
        <v>39697</v>
      </c>
      <c r="G38" s="40">
        <v>30572</v>
      </c>
      <c r="H38" s="41">
        <v>0</v>
      </c>
      <c r="I38" s="85">
        <f t="shared" si="2"/>
        <v>2617.6997656201897</v>
      </c>
      <c r="J38" s="49">
        <f t="shared" si="0"/>
        <v>1941.913772715274</v>
      </c>
    </row>
    <row r="39" spans="1:10" x14ac:dyDescent="0.25">
      <c r="A39" s="66"/>
      <c r="B39" s="62"/>
      <c r="C39" s="57">
        <v>31</v>
      </c>
      <c r="D39" s="38">
        <f t="shared" si="1"/>
        <v>250.03100000000001</v>
      </c>
      <c r="E39" s="23">
        <v>10000</v>
      </c>
      <c r="F39" s="40">
        <v>39697</v>
      </c>
      <c r="G39" s="40">
        <v>30572</v>
      </c>
      <c r="H39" s="41">
        <v>0</v>
      </c>
      <c r="I39" s="85">
        <f t="shared" si="2"/>
        <v>2617.6894939078879</v>
      </c>
      <c r="J39" s="49">
        <f t="shared" si="0"/>
        <v>1941.9061527506585</v>
      </c>
    </row>
    <row r="40" spans="1:10" x14ac:dyDescent="0.25">
      <c r="A40" s="66"/>
      <c r="B40" s="62"/>
      <c r="C40" s="57">
        <v>32</v>
      </c>
      <c r="D40" s="38">
        <f t="shared" si="1"/>
        <v>250.03200000000001</v>
      </c>
      <c r="E40" s="23">
        <v>10000</v>
      </c>
      <c r="F40" s="40">
        <v>39697</v>
      </c>
      <c r="G40" s="40">
        <v>30572</v>
      </c>
      <c r="H40" s="41">
        <v>0</v>
      </c>
      <c r="I40" s="85">
        <f t="shared" si="2"/>
        <v>2617.6792222777503</v>
      </c>
      <c r="J40" s="49">
        <f t="shared" si="0"/>
        <v>1941.8985328469957</v>
      </c>
    </row>
    <row r="41" spans="1:10" x14ac:dyDescent="0.25">
      <c r="A41" s="66"/>
      <c r="B41" s="62"/>
      <c r="C41" s="57">
        <v>33</v>
      </c>
      <c r="D41" s="38">
        <f t="shared" si="1"/>
        <v>250.03299999999999</v>
      </c>
      <c r="E41" s="23">
        <v>10000</v>
      </c>
      <c r="F41" s="40">
        <v>39697</v>
      </c>
      <c r="G41" s="40">
        <v>30572</v>
      </c>
      <c r="H41" s="41">
        <v>0</v>
      </c>
      <c r="I41" s="85">
        <f t="shared" si="2"/>
        <v>2617.6689507297747</v>
      </c>
      <c r="J41" s="49">
        <f t="shared" si="0"/>
        <v>1941.8909130042837</v>
      </c>
    </row>
    <row r="42" spans="1:10" x14ac:dyDescent="0.25">
      <c r="A42" s="66"/>
      <c r="B42" s="62"/>
      <c r="C42" s="57">
        <v>34</v>
      </c>
      <c r="D42" s="38">
        <f t="shared" si="1"/>
        <v>250.03399999999999</v>
      </c>
      <c r="E42" s="23">
        <v>10000</v>
      </c>
      <c r="F42" s="40">
        <v>39697</v>
      </c>
      <c r="G42" s="40">
        <v>30572</v>
      </c>
      <c r="H42" s="41">
        <v>0</v>
      </c>
      <c r="I42" s="85">
        <f t="shared" si="2"/>
        <v>2617.65867926396</v>
      </c>
      <c r="J42" s="49">
        <f t="shared" si="0"/>
        <v>1941.8832932225218</v>
      </c>
    </row>
    <row r="43" spans="1:10" x14ac:dyDescent="0.25">
      <c r="A43" s="66"/>
      <c r="B43" s="62"/>
      <c r="C43" s="57">
        <v>35</v>
      </c>
      <c r="D43" s="38">
        <f t="shared" si="1"/>
        <v>250.035</v>
      </c>
      <c r="E43" s="23">
        <v>10000</v>
      </c>
      <c r="F43" s="40">
        <v>39697</v>
      </c>
      <c r="G43" s="40">
        <v>30572</v>
      </c>
      <c r="H43" s="41">
        <v>0</v>
      </c>
      <c r="I43" s="85">
        <f t="shared" si="2"/>
        <v>2617.6484078803046</v>
      </c>
      <c r="J43" s="49">
        <f t="shared" si="0"/>
        <v>1941.8756735017096</v>
      </c>
    </row>
    <row r="44" spans="1:10" x14ac:dyDescent="0.25">
      <c r="A44" s="66"/>
      <c r="B44" s="62"/>
      <c r="C44" s="57">
        <v>36</v>
      </c>
      <c r="D44" s="38">
        <f t="shared" si="1"/>
        <v>250.036</v>
      </c>
      <c r="E44" s="23">
        <v>10000</v>
      </c>
      <c r="F44" s="40">
        <v>39697</v>
      </c>
      <c r="G44" s="40">
        <v>30572</v>
      </c>
      <c r="H44" s="41">
        <v>0</v>
      </c>
      <c r="I44" s="85">
        <f t="shared" si="2"/>
        <v>2617.6381365788093</v>
      </c>
      <c r="J44" s="49">
        <f t="shared" si="0"/>
        <v>1941.8680538418466</v>
      </c>
    </row>
    <row r="45" spans="1:10" x14ac:dyDescent="0.25">
      <c r="A45" s="66"/>
      <c r="B45" s="62"/>
      <c r="C45" s="57">
        <v>37</v>
      </c>
      <c r="D45" s="38">
        <f t="shared" si="1"/>
        <v>250.03700000000001</v>
      </c>
      <c r="E45" s="23">
        <v>10000</v>
      </c>
      <c r="F45" s="40">
        <v>39697</v>
      </c>
      <c r="G45" s="40">
        <v>30572</v>
      </c>
      <c r="H45" s="41">
        <v>0</v>
      </c>
      <c r="I45" s="85">
        <f t="shared" si="2"/>
        <v>2617.6278653594723</v>
      </c>
      <c r="J45" s="49">
        <f t="shared" si="0"/>
        <v>1941.8604342429317</v>
      </c>
    </row>
    <row r="46" spans="1:10" x14ac:dyDescent="0.25">
      <c r="A46" s="66"/>
      <c r="B46" s="62"/>
      <c r="C46" s="57">
        <v>38</v>
      </c>
      <c r="D46" s="38">
        <f t="shared" si="1"/>
        <v>250.03800000000001</v>
      </c>
      <c r="E46" s="23">
        <v>10000</v>
      </c>
      <c r="F46" s="40">
        <v>39697</v>
      </c>
      <c r="G46" s="40">
        <v>30572</v>
      </c>
      <c r="H46" s="41">
        <v>0</v>
      </c>
      <c r="I46" s="85">
        <f t="shared" si="2"/>
        <v>2617.6175942222931</v>
      </c>
      <c r="J46" s="49">
        <f t="shared" si="0"/>
        <v>1941.8528147049649</v>
      </c>
    </row>
    <row r="47" spans="1:10" x14ac:dyDescent="0.25">
      <c r="A47" s="66"/>
      <c r="B47" s="62"/>
      <c r="C47" s="57">
        <v>39</v>
      </c>
      <c r="D47" s="38">
        <f t="shared" si="1"/>
        <v>250.03899999999999</v>
      </c>
      <c r="E47" s="23">
        <v>10000</v>
      </c>
      <c r="F47" s="40">
        <v>39697</v>
      </c>
      <c r="G47" s="40">
        <v>30572</v>
      </c>
      <c r="H47" s="41">
        <v>0</v>
      </c>
      <c r="I47" s="85">
        <f t="shared" si="2"/>
        <v>2617.6073231672694</v>
      </c>
      <c r="J47" s="49">
        <f t="shared" si="0"/>
        <v>1941.8451952279445</v>
      </c>
    </row>
    <row r="48" spans="1:10" x14ac:dyDescent="0.25">
      <c r="A48" s="66"/>
      <c r="B48" s="62"/>
      <c r="C48" s="57">
        <v>40</v>
      </c>
      <c r="D48" s="38">
        <f t="shared" si="1"/>
        <v>250.04</v>
      </c>
      <c r="E48" s="23">
        <v>10000</v>
      </c>
      <c r="F48" s="40">
        <v>39697</v>
      </c>
      <c r="G48" s="40">
        <v>30572</v>
      </c>
      <c r="H48" s="41">
        <v>0</v>
      </c>
      <c r="I48" s="85">
        <f t="shared" si="2"/>
        <v>2617.5970521944009</v>
      </c>
      <c r="J48" s="49">
        <f t="shared" si="0"/>
        <v>1941.83757581187</v>
      </c>
    </row>
    <row r="49" spans="1:10" x14ac:dyDescent="0.25">
      <c r="A49" s="66"/>
      <c r="B49" s="62"/>
      <c r="C49" s="57">
        <v>41</v>
      </c>
      <c r="D49" s="38">
        <f t="shared" si="1"/>
        <v>250.041</v>
      </c>
      <c r="E49" s="23">
        <v>10000</v>
      </c>
      <c r="F49" s="40">
        <v>39697</v>
      </c>
      <c r="G49" s="40">
        <v>30572</v>
      </c>
      <c r="H49" s="41">
        <v>0</v>
      </c>
      <c r="I49" s="85">
        <f t="shared" si="2"/>
        <v>2617.5867813036871</v>
      </c>
      <c r="J49" s="49">
        <f t="shared" si="0"/>
        <v>1941.8299564567408</v>
      </c>
    </row>
    <row r="50" spans="1:10" x14ac:dyDescent="0.25">
      <c r="A50" s="66"/>
      <c r="B50" s="62"/>
      <c r="C50" s="57">
        <v>42</v>
      </c>
      <c r="D50" s="38">
        <f t="shared" si="1"/>
        <v>250.042</v>
      </c>
      <c r="E50" s="23">
        <v>10000</v>
      </c>
      <c r="F50" s="40">
        <v>39697</v>
      </c>
      <c r="G50" s="40">
        <v>30572</v>
      </c>
      <c r="H50" s="41">
        <v>0</v>
      </c>
      <c r="I50" s="85">
        <f t="shared" si="2"/>
        <v>2617.576510495127</v>
      </c>
      <c r="J50" s="49">
        <f t="shared" si="0"/>
        <v>1941.8223371625568</v>
      </c>
    </row>
    <row r="51" spans="1:10" x14ac:dyDescent="0.25">
      <c r="A51" s="66"/>
      <c r="B51" s="62"/>
      <c r="C51" s="57">
        <v>43</v>
      </c>
      <c r="D51" s="38">
        <f t="shared" si="1"/>
        <v>250.04300000000001</v>
      </c>
      <c r="E51" s="23">
        <v>10000</v>
      </c>
      <c r="F51" s="40">
        <v>39697</v>
      </c>
      <c r="G51" s="40">
        <v>30572</v>
      </c>
      <c r="H51" s="41">
        <v>0</v>
      </c>
      <c r="I51" s="85">
        <f t="shared" si="2"/>
        <v>2617.5662397687179</v>
      </c>
      <c r="J51" s="49">
        <f t="shared" si="0"/>
        <v>1941.814717929316</v>
      </c>
    </row>
    <row r="52" spans="1:10" x14ac:dyDescent="0.25">
      <c r="A52" s="66"/>
      <c r="B52" s="62"/>
      <c r="C52" s="57">
        <v>44</v>
      </c>
      <c r="D52" s="38">
        <f t="shared" si="1"/>
        <v>250.04400000000001</v>
      </c>
      <c r="E52" s="23">
        <v>10000</v>
      </c>
      <c r="F52" s="40">
        <v>39697</v>
      </c>
      <c r="G52" s="40">
        <v>30572</v>
      </c>
      <c r="H52" s="41">
        <v>0</v>
      </c>
      <c r="I52" s="85">
        <f t="shared" si="2"/>
        <v>2617.5559691244616</v>
      </c>
      <c r="J52" s="49">
        <f t="shared" si="0"/>
        <v>1941.8070987570186</v>
      </c>
    </row>
    <row r="53" spans="1:10" x14ac:dyDescent="0.25">
      <c r="A53" s="66"/>
      <c r="B53" s="62"/>
      <c r="C53" s="57">
        <v>45</v>
      </c>
      <c r="D53" s="38">
        <f t="shared" si="1"/>
        <v>250.04499999999999</v>
      </c>
      <c r="E53" s="23">
        <v>10000</v>
      </c>
      <c r="F53" s="40">
        <v>39697</v>
      </c>
      <c r="G53" s="40">
        <v>30572</v>
      </c>
      <c r="H53" s="41">
        <v>0</v>
      </c>
      <c r="I53" s="85">
        <f t="shared" si="2"/>
        <v>2617.5456985623555</v>
      </c>
      <c r="J53" s="49">
        <f t="shared" si="0"/>
        <v>1941.799479645664</v>
      </c>
    </row>
    <row r="54" spans="1:10" x14ac:dyDescent="0.25">
      <c r="A54" s="66"/>
      <c r="B54" s="62"/>
      <c r="C54" s="57">
        <v>46</v>
      </c>
      <c r="D54" s="38">
        <f t="shared" si="1"/>
        <v>250.04599999999999</v>
      </c>
      <c r="E54" s="23">
        <v>10000</v>
      </c>
      <c r="F54" s="40">
        <v>39697</v>
      </c>
      <c r="G54" s="40">
        <v>30572</v>
      </c>
      <c r="H54" s="41">
        <v>0</v>
      </c>
      <c r="I54" s="85">
        <f t="shared" si="2"/>
        <v>2617.5354280823981</v>
      </c>
      <c r="J54" s="49">
        <f t="shared" si="0"/>
        <v>1941.7918605952505</v>
      </c>
    </row>
    <row r="55" spans="1:10" x14ac:dyDescent="0.25">
      <c r="A55" s="66"/>
      <c r="B55" s="62"/>
      <c r="C55" s="57">
        <v>47</v>
      </c>
      <c r="D55" s="38">
        <f t="shared" si="1"/>
        <v>250.047</v>
      </c>
      <c r="E55" s="23">
        <v>10000</v>
      </c>
      <c r="F55" s="40">
        <v>39697</v>
      </c>
      <c r="G55" s="40">
        <v>30572</v>
      </c>
      <c r="H55" s="41">
        <v>0</v>
      </c>
      <c r="I55" s="85">
        <f t="shared" si="2"/>
        <v>2617.5251576845894</v>
      </c>
      <c r="J55" s="49">
        <f t="shared" si="0"/>
        <v>1941.7842416057783</v>
      </c>
    </row>
    <row r="56" spans="1:10" x14ac:dyDescent="0.25">
      <c r="A56" s="66"/>
      <c r="B56" s="62"/>
      <c r="C56" s="57">
        <v>48</v>
      </c>
      <c r="D56" s="38">
        <f t="shared" si="1"/>
        <v>250.048</v>
      </c>
      <c r="E56" s="23">
        <v>10000</v>
      </c>
      <c r="F56" s="40">
        <v>39697</v>
      </c>
      <c r="G56" s="40">
        <v>30572</v>
      </c>
      <c r="H56" s="41">
        <v>0</v>
      </c>
      <c r="I56" s="85">
        <f t="shared" si="2"/>
        <v>2617.5148873689272</v>
      </c>
      <c r="J56" s="49">
        <f t="shared" si="0"/>
        <v>1941.7766226772455</v>
      </c>
    </row>
    <row r="57" spans="1:10" x14ac:dyDescent="0.25">
      <c r="A57" s="66"/>
      <c r="B57" s="62"/>
      <c r="C57" s="57">
        <v>49</v>
      </c>
      <c r="D57" s="38">
        <f t="shared" si="1"/>
        <v>250.04900000000001</v>
      </c>
      <c r="E57" s="23">
        <v>10000</v>
      </c>
      <c r="F57" s="40">
        <v>39697</v>
      </c>
      <c r="G57" s="40">
        <v>30572</v>
      </c>
      <c r="H57" s="41">
        <v>0</v>
      </c>
      <c r="I57" s="85">
        <f t="shared" si="2"/>
        <v>2617.5046171354129</v>
      </c>
      <c r="J57" s="49">
        <f t="shared" si="0"/>
        <v>1941.7690038096532</v>
      </c>
    </row>
    <row r="58" spans="1:10" x14ac:dyDescent="0.25">
      <c r="A58" s="66"/>
      <c r="B58" s="62"/>
      <c r="C58" s="57">
        <v>50</v>
      </c>
      <c r="D58" s="38">
        <f t="shared" si="1"/>
        <v>250.05</v>
      </c>
      <c r="E58" s="23">
        <v>10000</v>
      </c>
      <c r="F58" s="40">
        <v>39697</v>
      </c>
      <c r="G58" s="40">
        <v>30572</v>
      </c>
      <c r="H58" s="41">
        <v>0</v>
      </c>
      <c r="I58" s="85">
        <f t="shared" si="2"/>
        <v>2617.4943469840432</v>
      </c>
      <c r="J58" s="49">
        <f t="shared" si="0"/>
        <v>1941.7613850029993</v>
      </c>
    </row>
    <row r="59" spans="1:10" x14ac:dyDescent="0.25">
      <c r="A59" s="66"/>
      <c r="B59" s="62"/>
      <c r="C59" s="57">
        <v>51</v>
      </c>
      <c r="D59" s="38">
        <f t="shared" si="1"/>
        <v>250.05099999999999</v>
      </c>
      <c r="E59" s="23">
        <v>10000</v>
      </c>
      <c r="F59" s="40">
        <v>39697</v>
      </c>
      <c r="G59" s="40">
        <v>30572</v>
      </c>
      <c r="H59" s="41">
        <v>0</v>
      </c>
      <c r="I59" s="85">
        <f t="shared" si="2"/>
        <v>2617.4840769148191</v>
      </c>
      <c r="J59" s="49">
        <f t="shared" si="0"/>
        <v>1941.7537662572838</v>
      </c>
    </row>
    <row r="60" spans="1:10" x14ac:dyDescent="0.25">
      <c r="A60" s="66"/>
      <c r="B60" s="62"/>
      <c r="C60" s="57">
        <v>52</v>
      </c>
      <c r="D60" s="38">
        <f t="shared" si="1"/>
        <v>250.05199999999999</v>
      </c>
      <c r="E60" s="23">
        <v>10000</v>
      </c>
      <c r="F60" s="40">
        <v>39697</v>
      </c>
      <c r="G60" s="40">
        <v>30572</v>
      </c>
      <c r="H60" s="41">
        <v>0</v>
      </c>
      <c r="I60" s="85">
        <f t="shared" si="2"/>
        <v>2617.4738069277373</v>
      </c>
      <c r="J60" s="49">
        <f t="shared" si="0"/>
        <v>1941.7461475725049</v>
      </c>
    </row>
    <row r="61" spans="1:10" x14ac:dyDescent="0.25">
      <c r="A61" s="66"/>
      <c r="B61" s="62"/>
      <c r="C61" s="57">
        <v>53</v>
      </c>
      <c r="D61" s="38">
        <f t="shared" si="1"/>
        <v>250.053</v>
      </c>
      <c r="E61" s="23">
        <v>10000</v>
      </c>
      <c r="F61" s="40">
        <v>39697</v>
      </c>
      <c r="G61" s="40">
        <v>30572</v>
      </c>
      <c r="H61" s="41">
        <v>0</v>
      </c>
      <c r="I61" s="85">
        <f t="shared" si="2"/>
        <v>2617.4635370227979</v>
      </c>
      <c r="J61" s="49">
        <f t="shared" si="0"/>
        <v>1941.7385289486629</v>
      </c>
    </row>
    <row r="62" spans="1:10" x14ac:dyDescent="0.25">
      <c r="A62" s="66"/>
      <c r="B62" s="62"/>
      <c r="C62" s="57">
        <v>54</v>
      </c>
      <c r="D62" s="38">
        <f t="shared" si="1"/>
        <v>250.054</v>
      </c>
      <c r="E62" s="23">
        <v>10000</v>
      </c>
      <c r="F62" s="40">
        <v>39697</v>
      </c>
      <c r="G62" s="40">
        <v>30572</v>
      </c>
      <c r="H62" s="41">
        <v>0</v>
      </c>
      <c r="I62" s="85">
        <f t="shared" si="2"/>
        <v>2617.4532672</v>
      </c>
      <c r="J62" s="49">
        <f t="shared" si="0"/>
        <v>1941.7309103857565</v>
      </c>
    </row>
    <row r="63" spans="1:10" x14ac:dyDescent="0.25">
      <c r="A63" s="66"/>
      <c r="B63" s="62"/>
      <c r="C63" s="57">
        <v>55</v>
      </c>
      <c r="D63" s="38">
        <f t="shared" si="1"/>
        <v>250.05500000000001</v>
      </c>
      <c r="E63" s="23">
        <v>10000</v>
      </c>
      <c r="F63" s="40">
        <v>39697</v>
      </c>
      <c r="G63" s="40">
        <v>30572</v>
      </c>
      <c r="H63" s="41">
        <v>0</v>
      </c>
      <c r="I63" s="85">
        <f t="shared" si="2"/>
        <v>2617.4429974593431</v>
      </c>
      <c r="J63" s="49">
        <f t="shared" si="0"/>
        <v>1941.7232918837856</v>
      </c>
    </row>
    <row r="64" spans="1:10" x14ac:dyDescent="0.25">
      <c r="A64" s="66"/>
      <c r="B64" s="62"/>
      <c r="C64" s="57">
        <v>56</v>
      </c>
      <c r="D64" s="38">
        <f t="shared" si="1"/>
        <v>250.05600000000001</v>
      </c>
      <c r="E64" s="23">
        <v>10000</v>
      </c>
      <c r="F64" s="40">
        <v>39697</v>
      </c>
      <c r="G64" s="40">
        <v>30572</v>
      </c>
      <c r="H64" s="41">
        <v>0</v>
      </c>
      <c r="I64" s="85">
        <f t="shared" si="2"/>
        <v>2617.4327278008254</v>
      </c>
      <c r="J64" s="49">
        <f t="shared" si="0"/>
        <v>1941.7156734427488</v>
      </c>
    </row>
    <row r="65" spans="1:10" x14ac:dyDescent="0.25">
      <c r="A65" s="66"/>
      <c r="B65" s="62"/>
      <c r="C65" s="57">
        <v>57</v>
      </c>
      <c r="D65" s="38">
        <f t="shared" si="1"/>
        <v>250.05699999999999</v>
      </c>
      <c r="E65" s="23">
        <v>10000</v>
      </c>
      <c r="F65" s="40">
        <v>39697</v>
      </c>
      <c r="G65" s="40">
        <v>30572</v>
      </c>
      <c r="H65" s="41">
        <v>0</v>
      </c>
      <c r="I65" s="85">
        <f t="shared" si="2"/>
        <v>2617.4224582244469</v>
      </c>
      <c r="J65" s="49">
        <f t="shared" si="0"/>
        <v>1941.7080550626458</v>
      </c>
    </row>
    <row r="66" spans="1:10" x14ac:dyDescent="0.25">
      <c r="A66" s="66"/>
      <c r="B66" s="62"/>
      <c r="C66" s="57">
        <v>58</v>
      </c>
      <c r="D66" s="38">
        <f t="shared" si="1"/>
        <v>250.05799999999999</v>
      </c>
      <c r="E66" s="23">
        <v>10000</v>
      </c>
      <c r="F66" s="40">
        <v>39697</v>
      </c>
      <c r="G66" s="40">
        <v>30572</v>
      </c>
      <c r="H66" s="41">
        <v>0</v>
      </c>
      <c r="I66" s="85">
        <f t="shared" si="2"/>
        <v>2617.4121887302058</v>
      </c>
      <c r="J66" s="49">
        <f t="shared" si="0"/>
        <v>1941.7004367434756</v>
      </c>
    </row>
    <row r="67" spans="1:10" x14ac:dyDescent="0.25">
      <c r="A67" s="66"/>
      <c r="B67" s="62"/>
      <c r="C67" s="57">
        <v>59</v>
      </c>
      <c r="D67" s="38">
        <f t="shared" si="1"/>
        <v>250.059</v>
      </c>
      <c r="E67" s="23">
        <v>10000</v>
      </c>
      <c r="F67" s="40">
        <v>39697</v>
      </c>
      <c r="G67" s="40">
        <v>30572</v>
      </c>
      <c r="H67" s="41">
        <v>0</v>
      </c>
      <c r="I67" s="85">
        <f t="shared" si="2"/>
        <v>2617.4019193181002</v>
      </c>
      <c r="J67" s="49">
        <f t="shared" si="0"/>
        <v>1941.6928184852375</v>
      </c>
    </row>
    <row r="68" spans="1:10" x14ac:dyDescent="0.25">
      <c r="A68" s="66"/>
      <c r="B68" s="62"/>
      <c r="C68" s="57">
        <v>60</v>
      </c>
      <c r="D68" s="38">
        <f t="shared" si="1"/>
        <v>250.06</v>
      </c>
      <c r="E68" s="23">
        <v>10000</v>
      </c>
      <c r="F68" s="40">
        <v>39697</v>
      </c>
      <c r="G68" s="40">
        <v>30572</v>
      </c>
      <c r="H68" s="41">
        <v>0</v>
      </c>
      <c r="I68" s="85">
        <f t="shared" si="2"/>
        <v>2617.3916499881307</v>
      </c>
      <c r="J68" s="49">
        <f t="shared" si="0"/>
        <v>1941.6852002879307</v>
      </c>
    </row>
    <row r="69" spans="1:10" x14ac:dyDescent="0.25">
      <c r="A69" s="66"/>
      <c r="B69" s="62"/>
      <c r="C69" s="57">
        <v>61</v>
      </c>
      <c r="D69" s="38">
        <f t="shared" si="1"/>
        <v>250.06100000000001</v>
      </c>
      <c r="E69" s="23">
        <v>10000</v>
      </c>
      <c r="F69" s="40">
        <v>39697</v>
      </c>
      <c r="G69" s="40">
        <v>30572</v>
      </c>
      <c r="H69" s="41">
        <v>0</v>
      </c>
      <c r="I69" s="85">
        <f t="shared" si="2"/>
        <v>2617.3813807402967</v>
      </c>
      <c r="J69" s="49">
        <f t="shared" si="0"/>
        <v>1941.677582151555</v>
      </c>
    </row>
    <row r="70" spans="1:10" x14ac:dyDescent="0.25">
      <c r="A70" s="66"/>
      <c r="B70" s="62"/>
      <c r="C70" s="57">
        <v>62</v>
      </c>
      <c r="D70" s="38">
        <f t="shared" si="1"/>
        <v>250.06200000000001</v>
      </c>
      <c r="E70" s="23">
        <v>10000</v>
      </c>
      <c r="F70" s="40">
        <v>39697</v>
      </c>
      <c r="G70" s="40">
        <v>30572</v>
      </c>
      <c r="H70" s="41">
        <v>0</v>
      </c>
      <c r="I70" s="85">
        <f t="shared" si="2"/>
        <v>2617.371111574595</v>
      </c>
      <c r="J70" s="49">
        <f t="shared" si="0"/>
        <v>1941.669964076109</v>
      </c>
    </row>
    <row r="71" spans="1:10" x14ac:dyDescent="0.25">
      <c r="A71" s="66"/>
      <c r="B71" s="62"/>
      <c r="C71" s="57">
        <v>63</v>
      </c>
      <c r="D71" s="38">
        <f t="shared" si="1"/>
        <v>250.06299999999999</v>
      </c>
      <c r="E71" s="23">
        <v>10000</v>
      </c>
      <c r="F71" s="40">
        <v>39697</v>
      </c>
      <c r="G71" s="40">
        <v>30572</v>
      </c>
      <c r="H71" s="41">
        <v>0</v>
      </c>
      <c r="I71" s="85">
        <f t="shared" si="2"/>
        <v>2617.3608424910267</v>
      </c>
      <c r="J71" s="49">
        <f t="shared" si="0"/>
        <v>1941.6623460615924</v>
      </c>
    </row>
    <row r="72" spans="1:10" x14ac:dyDescent="0.25">
      <c r="A72" s="66"/>
      <c r="B72" s="62"/>
      <c r="C72" s="57">
        <v>64</v>
      </c>
      <c r="D72" s="38">
        <f t="shared" si="1"/>
        <v>250.06399999999999</v>
      </c>
      <c r="E72" s="23">
        <v>10000</v>
      </c>
      <c r="F72" s="40">
        <v>39697</v>
      </c>
      <c r="G72" s="40">
        <v>30572</v>
      </c>
      <c r="H72" s="41">
        <v>0</v>
      </c>
      <c r="I72" s="85">
        <f t="shared" si="2"/>
        <v>2617.3505734895903</v>
      </c>
      <c r="J72" s="49">
        <f t="shared" si="0"/>
        <v>1941.6547281080043</v>
      </c>
    </row>
    <row r="73" spans="1:10" x14ac:dyDescent="0.25">
      <c r="A73" s="66"/>
      <c r="B73" s="62"/>
      <c r="C73" s="57">
        <v>65</v>
      </c>
      <c r="D73" s="38">
        <f t="shared" si="1"/>
        <v>250.065</v>
      </c>
      <c r="E73" s="23">
        <v>10000</v>
      </c>
      <c r="F73" s="40">
        <v>39697</v>
      </c>
      <c r="G73" s="40">
        <v>30572</v>
      </c>
      <c r="H73" s="41">
        <v>0</v>
      </c>
      <c r="I73" s="85">
        <f t="shared" si="2"/>
        <v>2617.3403045702844</v>
      </c>
      <c r="J73" s="49">
        <f t="shared" ref="J73:J136" si="3">12*(1/D73*F73+1/E73*G73)</f>
        <v>1941.6471102153441</v>
      </c>
    </row>
    <row r="74" spans="1:10" x14ac:dyDescent="0.25">
      <c r="A74" s="66"/>
      <c r="B74" s="62"/>
      <c r="C74" s="57">
        <v>66</v>
      </c>
      <c r="D74" s="38">
        <f t="shared" ref="D74:D137" si="4">0.001*C74+250</f>
        <v>250.066</v>
      </c>
      <c r="E74" s="23">
        <v>10000</v>
      </c>
      <c r="F74" s="40">
        <v>39697</v>
      </c>
      <c r="G74" s="40">
        <v>30572</v>
      </c>
      <c r="H74" s="41">
        <v>0</v>
      </c>
      <c r="I74" s="85">
        <f t="shared" ref="I74:I137" si="5">12*1.348*(1/D74*F74+1/E74*G74)+H74</f>
        <v>2617.3300357331073</v>
      </c>
      <c r="J74" s="49">
        <f t="shared" si="3"/>
        <v>1941.6394923836106</v>
      </c>
    </row>
    <row r="75" spans="1:10" x14ac:dyDescent="0.25">
      <c r="A75" s="66"/>
      <c r="B75" s="62"/>
      <c r="C75" s="57">
        <v>67</v>
      </c>
      <c r="D75" s="38">
        <f t="shared" si="4"/>
        <v>250.06700000000001</v>
      </c>
      <c r="E75" s="23">
        <v>10000</v>
      </c>
      <c r="F75" s="40">
        <v>39697</v>
      </c>
      <c r="G75" s="40">
        <v>30572</v>
      </c>
      <c r="H75" s="41">
        <v>0</v>
      </c>
      <c r="I75" s="85">
        <f t="shared" si="5"/>
        <v>2617.3197669780598</v>
      </c>
      <c r="J75" s="49">
        <f t="shared" si="3"/>
        <v>1941.6318746128036</v>
      </c>
    </row>
    <row r="76" spans="1:10" x14ac:dyDescent="0.25">
      <c r="A76" s="66"/>
      <c r="B76" s="62"/>
      <c r="C76" s="57">
        <v>68</v>
      </c>
      <c r="D76" s="38">
        <f t="shared" si="4"/>
        <v>250.06800000000001</v>
      </c>
      <c r="E76" s="23">
        <v>10000</v>
      </c>
      <c r="F76" s="40">
        <v>39697</v>
      </c>
      <c r="G76" s="40">
        <v>30572</v>
      </c>
      <c r="H76" s="41">
        <v>0</v>
      </c>
      <c r="I76" s="85">
        <f t="shared" si="5"/>
        <v>2617.3094983051396</v>
      </c>
      <c r="J76" s="49">
        <f t="shared" si="3"/>
        <v>1941.6242569029223</v>
      </c>
    </row>
    <row r="77" spans="1:10" x14ac:dyDescent="0.25">
      <c r="A77" s="66"/>
      <c r="B77" s="62"/>
      <c r="C77" s="57">
        <v>69</v>
      </c>
      <c r="D77" s="38">
        <f t="shared" si="4"/>
        <v>250.06899999999999</v>
      </c>
      <c r="E77" s="23">
        <v>10000</v>
      </c>
      <c r="F77" s="40">
        <v>39697</v>
      </c>
      <c r="G77" s="40">
        <v>30572</v>
      </c>
      <c r="H77" s="41">
        <v>0</v>
      </c>
      <c r="I77" s="85">
        <f t="shared" si="5"/>
        <v>2617.299229714346</v>
      </c>
      <c r="J77" s="49">
        <f t="shared" si="3"/>
        <v>1941.6166392539658</v>
      </c>
    </row>
    <row r="78" spans="1:10" x14ac:dyDescent="0.25">
      <c r="A78" s="66"/>
      <c r="B78" s="62"/>
      <c r="C78" s="57">
        <v>70</v>
      </c>
      <c r="D78" s="38">
        <f t="shared" si="4"/>
        <v>250.07</v>
      </c>
      <c r="E78" s="23">
        <v>10000</v>
      </c>
      <c r="F78" s="40">
        <v>39697</v>
      </c>
      <c r="G78" s="40">
        <v>30572</v>
      </c>
      <c r="H78" s="41">
        <v>0</v>
      </c>
      <c r="I78" s="85">
        <f t="shared" si="5"/>
        <v>2617.2889612056788</v>
      </c>
      <c r="J78" s="49">
        <f t="shared" si="3"/>
        <v>1941.6090216659336</v>
      </c>
    </row>
    <row r="79" spans="1:10" x14ac:dyDescent="0.25">
      <c r="A79" s="66"/>
      <c r="B79" s="62"/>
      <c r="C79" s="57">
        <v>71</v>
      </c>
      <c r="D79" s="38">
        <f t="shared" si="4"/>
        <v>250.071</v>
      </c>
      <c r="E79" s="23">
        <v>10000</v>
      </c>
      <c r="F79" s="40">
        <v>39697</v>
      </c>
      <c r="G79" s="40">
        <v>30572</v>
      </c>
      <c r="H79" s="41">
        <v>0</v>
      </c>
      <c r="I79" s="85">
        <f t="shared" si="5"/>
        <v>2617.2786927791353</v>
      </c>
      <c r="J79" s="49">
        <f t="shared" si="3"/>
        <v>1941.6014041388244</v>
      </c>
    </row>
    <row r="80" spans="1:10" x14ac:dyDescent="0.25">
      <c r="A80" s="66"/>
      <c r="B80" s="62"/>
      <c r="C80" s="57">
        <v>72</v>
      </c>
      <c r="D80" s="38">
        <f t="shared" si="4"/>
        <v>250.072</v>
      </c>
      <c r="E80" s="23">
        <v>10000</v>
      </c>
      <c r="F80" s="40">
        <v>39697</v>
      </c>
      <c r="G80" s="40">
        <v>30572</v>
      </c>
      <c r="H80" s="41">
        <v>0</v>
      </c>
      <c r="I80" s="85">
        <f t="shared" si="5"/>
        <v>2617.2684244347165</v>
      </c>
      <c r="J80" s="49">
        <f t="shared" si="3"/>
        <v>1941.5937866726381</v>
      </c>
    </row>
    <row r="81" spans="1:10" x14ac:dyDescent="0.25">
      <c r="A81" s="66"/>
      <c r="B81" s="62"/>
      <c r="C81" s="57">
        <v>73</v>
      </c>
      <c r="D81" s="38">
        <f t="shared" si="4"/>
        <v>250.07300000000001</v>
      </c>
      <c r="E81" s="23">
        <v>10000</v>
      </c>
      <c r="F81" s="40">
        <v>39697</v>
      </c>
      <c r="G81" s="40">
        <v>30572</v>
      </c>
      <c r="H81" s="41">
        <v>0</v>
      </c>
      <c r="I81" s="85">
        <f t="shared" si="5"/>
        <v>2617.2581561724205</v>
      </c>
      <c r="J81" s="49">
        <f t="shared" si="3"/>
        <v>1941.5861692673739</v>
      </c>
    </row>
    <row r="82" spans="1:10" x14ac:dyDescent="0.25">
      <c r="A82" s="66"/>
      <c r="B82" s="62"/>
      <c r="C82" s="57">
        <v>74</v>
      </c>
      <c r="D82" s="38">
        <f t="shared" si="4"/>
        <v>250.07400000000001</v>
      </c>
      <c r="E82" s="23">
        <v>10000</v>
      </c>
      <c r="F82" s="40">
        <v>39697</v>
      </c>
      <c r="G82" s="40">
        <v>30572</v>
      </c>
      <c r="H82" s="41">
        <v>0</v>
      </c>
      <c r="I82" s="85">
        <f t="shared" si="5"/>
        <v>2617.247887992246</v>
      </c>
      <c r="J82" s="49">
        <f t="shared" si="3"/>
        <v>1941.5785519230308</v>
      </c>
    </row>
    <row r="83" spans="1:10" x14ac:dyDescent="0.25">
      <c r="A83" s="66"/>
      <c r="B83" s="62"/>
      <c r="C83" s="57">
        <v>75</v>
      </c>
      <c r="D83" s="38">
        <f t="shared" si="4"/>
        <v>250.07499999999999</v>
      </c>
      <c r="E83" s="23">
        <v>10000</v>
      </c>
      <c r="F83" s="40">
        <v>39697</v>
      </c>
      <c r="G83" s="40">
        <v>30572</v>
      </c>
      <c r="H83" s="41">
        <v>0</v>
      </c>
      <c r="I83" s="85">
        <f t="shared" si="5"/>
        <v>2617.237619894192</v>
      </c>
      <c r="J83" s="49">
        <f t="shared" si="3"/>
        <v>1941.5709346396079</v>
      </c>
    </row>
    <row r="84" spans="1:10" x14ac:dyDescent="0.25">
      <c r="A84" s="66"/>
      <c r="B84" s="62"/>
      <c r="C84" s="57">
        <v>76</v>
      </c>
      <c r="D84" s="38">
        <f t="shared" si="4"/>
        <v>250.07599999999999</v>
      </c>
      <c r="E84" s="23">
        <v>10000</v>
      </c>
      <c r="F84" s="40">
        <v>39697</v>
      </c>
      <c r="G84" s="40">
        <v>30572</v>
      </c>
      <c r="H84" s="41">
        <v>0</v>
      </c>
      <c r="I84" s="85">
        <f t="shared" si="5"/>
        <v>2617.2273518782586</v>
      </c>
      <c r="J84" s="49">
        <f t="shared" si="3"/>
        <v>1941.5633174171053</v>
      </c>
    </row>
    <row r="85" spans="1:10" x14ac:dyDescent="0.25">
      <c r="A85" s="66"/>
      <c r="B85" s="62"/>
      <c r="C85" s="57">
        <v>77</v>
      </c>
      <c r="D85" s="38">
        <f t="shared" si="4"/>
        <v>250.077</v>
      </c>
      <c r="E85" s="23">
        <v>10000</v>
      </c>
      <c r="F85" s="40">
        <v>39697</v>
      </c>
      <c r="G85" s="40">
        <v>30572</v>
      </c>
      <c r="H85" s="41">
        <v>0</v>
      </c>
      <c r="I85" s="85">
        <f t="shared" si="5"/>
        <v>2617.2170839444425</v>
      </c>
      <c r="J85" s="49">
        <f t="shared" si="3"/>
        <v>1941.5557002555211</v>
      </c>
    </row>
    <row r="86" spans="1:10" x14ac:dyDescent="0.25">
      <c r="A86" s="66"/>
      <c r="B86" s="62"/>
      <c r="C86" s="57">
        <v>78</v>
      </c>
      <c r="D86" s="38">
        <f t="shared" si="4"/>
        <v>250.078</v>
      </c>
      <c r="E86" s="23">
        <v>10000</v>
      </c>
      <c r="F86" s="40">
        <v>39697</v>
      </c>
      <c r="G86" s="40">
        <v>30572</v>
      </c>
      <c r="H86" s="41">
        <v>0</v>
      </c>
      <c r="I86" s="85">
        <f t="shared" si="5"/>
        <v>2617.2068160927456</v>
      </c>
      <c r="J86" s="49">
        <f t="shared" si="3"/>
        <v>1941.5480831548557</v>
      </c>
    </row>
    <row r="87" spans="1:10" x14ac:dyDescent="0.25">
      <c r="A87" s="66"/>
      <c r="B87" s="62"/>
      <c r="C87" s="57">
        <v>79</v>
      </c>
      <c r="D87" s="38">
        <f t="shared" si="4"/>
        <v>250.07900000000001</v>
      </c>
      <c r="E87" s="23">
        <v>10000</v>
      </c>
      <c r="F87" s="40">
        <v>39697</v>
      </c>
      <c r="G87" s="40">
        <v>30572</v>
      </c>
      <c r="H87" s="41">
        <v>0</v>
      </c>
      <c r="I87" s="85">
        <f t="shared" si="5"/>
        <v>2617.1965483231647</v>
      </c>
      <c r="J87" s="49">
        <f t="shared" si="3"/>
        <v>1941.5404661151074</v>
      </c>
    </row>
    <row r="88" spans="1:10" x14ac:dyDescent="0.25">
      <c r="A88" s="66"/>
      <c r="B88" s="62"/>
      <c r="C88" s="57">
        <v>80</v>
      </c>
      <c r="D88" s="38">
        <f t="shared" si="4"/>
        <v>250.08</v>
      </c>
      <c r="E88" s="23">
        <v>10000</v>
      </c>
      <c r="F88" s="40">
        <v>39697</v>
      </c>
      <c r="G88" s="40">
        <v>30572</v>
      </c>
      <c r="H88" s="41">
        <v>0</v>
      </c>
      <c r="I88" s="85">
        <f t="shared" si="5"/>
        <v>2617.1862806357008</v>
      </c>
      <c r="J88" s="49">
        <f t="shared" si="3"/>
        <v>1941.5328491362764</v>
      </c>
    </row>
    <row r="89" spans="1:10" x14ac:dyDescent="0.25">
      <c r="A89" s="66"/>
      <c r="B89" s="62"/>
      <c r="C89" s="57">
        <v>81</v>
      </c>
      <c r="D89" s="38">
        <f t="shared" si="4"/>
        <v>250.08099999999999</v>
      </c>
      <c r="E89" s="23">
        <v>10000</v>
      </c>
      <c r="F89" s="40">
        <v>39697</v>
      </c>
      <c r="G89" s="40">
        <v>30572</v>
      </c>
      <c r="H89" s="41">
        <v>0</v>
      </c>
      <c r="I89" s="85">
        <f t="shared" si="5"/>
        <v>2617.1760130303514</v>
      </c>
      <c r="J89" s="49">
        <f t="shared" si="3"/>
        <v>1941.5252322183612</v>
      </c>
    </row>
    <row r="90" spans="1:10" x14ac:dyDescent="0.25">
      <c r="A90" s="66"/>
      <c r="B90" s="62"/>
      <c r="C90" s="57">
        <v>82</v>
      </c>
      <c r="D90" s="38">
        <f t="shared" si="4"/>
        <v>250.08199999999999</v>
      </c>
      <c r="E90" s="23">
        <v>10000</v>
      </c>
      <c r="F90" s="40">
        <v>39697</v>
      </c>
      <c r="G90" s="40">
        <v>30572</v>
      </c>
      <c r="H90" s="41">
        <v>0</v>
      </c>
      <c r="I90" s="85">
        <f t="shared" si="5"/>
        <v>2617.1657455071158</v>
      </c>
      <c r="J90" s="49">
        <f t="shared" si="3"/>
        <v>1941.5176153613615</v>
      </c>
    </row>
    <row r="91" spans="1:10" x14ac:dyDescent="0.25">
      <c r="A91" s="66"/>
      <c r="B91" s="62"/>
      <c r="C91" s="57">
        <v>83</v>
      </c>
      <c r="D91" s="38">
        <f t="shared" si="4"/>
        <v>250.083</v>
      </c>
      <c r="E91" s="23">
        <v>10000</v>
      </c>
      <c r="F91" s="40">
        <v>39697</v>
      </c>
      <c r="G91" s="40">
        <v>30572</v>
      </c>
      <c r="H91" s="41">
        <v>0</v>
      </c>
      <c r="I91" s="85">
        <f t="shared" si="5"/>
        <v>2617.1554780659926</v>
      </c>
      <c r="J91" s="49">
        <f t="shared" si="3"/>
        <v>1941.5099985652764</v>
      </c>
    </row>
    <row r="92" spans="1:10" x14ac:dyDescent="0.25">
      <c r="A92" s="66"/>
      <c r="B92" s="62"/>
      <c r="C92" s="57">
        <v>84</v>
      </c>
      <c r="D92" s="38">
        <f t="shared" si="4"/>
        <v>250.084</v>
      </c>
      <c r="E92" s="23">
        <v>10000</v>
      </c>
      <c r="F92" s="40">
        <v>39697</v>
      </c>
      <c r="G92" s="40">
        <v>30572</v>
      </c>
      <c r="H92" s="41">
        <v>0</v>
      </c>
      <c r="I92" s="85">
        <f t="shared" si="5"/>
        <v>2617.1452107069817</v>
      </c>
      <c r="J92" s="49">
        <f t="shared" si="3"/>
        <v>1941.5023818301047</v>
      </c>
    </row>
    <row r="93" spans="1:10" x14ac:dyDescent="0.25">
      <c r="A93" s="66"/>
      <c r="B93" s="62"/>
      <c r="C93" s="57">
        <v>85</v>
      </c>
      <c r="D93" s="38">
        <f t="shared" si="4"/>
        <v>250.08500000000001</v>
      </c>
      <c r="E93" s="23">
        <v>10000</v>
      </c>
      <c r="F93" s="40">
        <v>39697</v>
      </c>
      <c r="G93" s="40">
        <v>30572</v>
      </c>
      <c r="H93" s="41">
        <v>0</v>
      </c>
      <c r="I93" s="85">
        <f t="shared" si="5"/>
        <v>2617.1349434300819</v>
      </c>
      <c r="J93" s="49">
        <f t="shared" si="3"/>
        <v>1941.4947651558468</v>
      </c>
    </row>
    <row r="94" spans="1:10" x14ac:dyDescent="0.25">
      <c r="A94" s="66"/>
      <c r="B94" s="62"/>
      <c r="C94" s="57">
        <v>86</v>
      </c>
      <c r="D94" s="38">
        <f t="shared" si="4"/>
        <v>250.08600000000001</v>
      </c>
      <c r="E94" s="23">
        <v>10000</v>
      </c>
      <c r="F94" s="40">
        <v>39697</v>
      </c>
      <c r="G94" s="40">
        <v>30572</v>
      </c>
      <c r="H94" s="41">
        <v>0</v>
      </c>
      <c r="I94" s="85">
        <f t="shared" si="5"/>
        <v>2617.1246762352916</v>
      </c>
      <c r="J94" s="49">
        <f t="shared" si="3"/>
        <v>1941.487148542501</v>
      </c>
    </row>
    <row r="95" spans="1:10" x14ac:dyDescent="0.25">
      <c r="A95" s="66"/>
      <c r="B95" s="62"/>
      <c r="C95" s="57">
        <v>87</v>
      </c>
      <c r="D95" s="38">
        <f t="shared" si="4"/>
        <v>250.08699999999999</v>
      </c>
      <c r="E95" s="23">
        <v>10000</v>
      </c>
      <c r="F95" s="40">
        <v>39697</v>
      </c>
      <c r="G95" s="40">
        <v>30572</v>
      </c>
      <c r="H95" s="41">
        <v>0</v>
      </c>
      <c r="I95" s="85">
        <f t="shared" si="5"/>
        <v>2617.1144091226115</v>
      </c>
      <c r="J95" s="49">
        <f t="shared" si="3"/>
        <v>1941.4795319900677</v>
      </c>
    </row>
    <row r="96" spans="1:10" x14ac:dyDescent="0.25">
      <c r="A96" s="66"/>
      <c r="B96" s="62"/>
      <c r="C96" s="57">
        <v>88</v>
      </c>
      <c r="D96" s="38">
        <f t="shared" si="4"/>
        <v>250.08799999999999</v>
      </c>
      <c r="E96" s="23">
        <v>10000</v>
      </c>
      <c r="F96" s="40">
        <v>39697</v>
      </c>
      <c r="G96" s="40">
        <v>30572</v>
      </c>
      <c r="H96" s="41">
        <v>0</v>
      </c>
      <c r="I96" s="85">
        <f t="shared" si="5"/>
        <v>2617.1041420920387</v>
      </c>
      <c r="J96" s="49">
        <f t="shared" si="3"/>
        <v>1941.4719154985446</v>
      </c>
    </row>
    <row r="97" spans="1:10" x14ac:dyDescent="0.25">
      <c r="A97" s="66"/>
      <c r="B97" s="62"/>
      <c r="C97" s="57">
        <v>89</v>
      </c>
      <c r="D97" s="38">
        <f t="shared" si="4"/>
        <v>250.089</v>
      </c>
      <c r="E97" s="23">
        <v>10000</v>
      </c>
      <c r="F97" s="40">
        <v>39697</v>
      </c>
      <c r="G97" s="40">
        <v>30572</v>
      </c>
      <c r="H97" s="41">
        <v>0</v>
      </c>
      <c r="I97" s="85">
        <f t="shared" si="5"/>
        <v>2617.0938751435724</v>
      </c>
      <c r="J97" s="49">
        <f t="shared" si="3"/>
        <v>1941.4642990679317</v>
      </c>
    </row>
    <row r="98" spans="1:10" x14ac:dyDescent="0.25">
      <c r="A98" s="66"/>
      <c r="B98" s="62"/>
      <c r="C98" s="57">
        <v>90</v>
      </c>
      <c r="D98" s="38">
        <f t="shared" si="4"/>
        <v>250.09</v>
      </c>
      <c r="E98" s="23">
        <v>10000</v>
      </c>
      <c r="F98" s="40">
        <v>39697</v>
      </c>
      <c r="G98" s="40">
        <v>30572</v>
      </c>
      <c r="H98" s="41">
        <v>0</v>
      </c>
      <c r="I98" s="85">
        <f t="shared" si="5"/>
        <v>2617.0836082772125</v>
      </c>
      <c r="J98" s="49">
        <f t="shared" si="3"/>
        <v>1941.4566826982286</v>
      </c>
    </row>
    <row r="99" spans="1:10" x14ac:dyDescent="0.25">
      <c r="A99" s="66"/>
      <c r="B99" s="62"/>
      <c r="C99" s="57">
        <v>91</v>
      </c>
      <c r="D99" s="38">
        <f t="shared" si="4"/>
        <v>250.09100000000001</v>
      </c>
      <c r="E99" s="23">
        <v>10000</v>
      </c>
      <c r="F99" s="40">
        <v>39697</v>
      </c>
      <c r="G99" s="40">
        <v>30572</v>
      </c>
      <c r="H99" s="41">
        <v>0</v>
      </c>
      <c r="I99" s="85">
        <f t="shared" si="5"/>
        <v>2617.0733414929573</v>
      </c>
      <c r="J99" s="49">
        <f t="shared" si="3"/>
        <v>1941.4490663894339</v>
      </c>
    </row>
    <row r="100" spans="1:10" x14ac:dyDescent="0.25">
      <c r="A100" s="66"/>
      <c r="B100" s="62"/>
      <c r="C100" s="57">
        <v>92</v>
      </c>
      <c r="D100" s="38">
        <f t="shared" si="4"/>
        <v>250.09200000000001</v>
      </c>
      <c r="E100" s="23">
        <v>10000</v>
      </c>
      <c r="F100" s="40">
        <v>39697</v>
      </c>
      <c r="G100" s="40">
        <v>30572</v>
      </c>
      <c r="H100" s="41">
        <v>0</v>
      </c>
      <c r="I100" s="85">
        <f t="shared" si="5"/>
        <v>2617.0630747908067</v>
      </c>
      <c r="J100" s="49">
        <f t="shared" si="3"/>
        <v>1941.4414501415476</v>
      </c>
    </row>
    <row r="101" spans="1:10" x14ac:dyDescent="0.25">
      <c r="A101" s="66"/>
      <c r="B101" s="62"/>
      <c r="C101" s="57">
        <v>93</v>
      </c>
      <c r="D101" s="38">
        <f t="shared" si="4"/>
        <v>250.09299999999999</v>
      </c>
      <c r="E101" s="23">
        <v>10000</v>
      </c>
      <c r="F101" s="40">
        <v>39697</v>
      </c>
      <c r="G101" s="40">
        <v>30572</v>
      </c>
      <c r="H101" s="41">
        <v>0</v>
      </c>
      <c r="I101" s="85">
        <f t="shared" si="5"/>
        <v>2617.0528081707589</v>
      </c>
      <c r="J101" s="49">
        <f t="shared" si="3"/>
        <v>1941.4338339545689</v>
      </c>
    </row>
    <row r="102" spans="1:10" x14ac:dyDescent="0.25">
      <c r="A102" s="66"/>
      <c r="B102" s="62"/>
      <c r="C102" s="57">
        <v>94</v>
      </c>
      <c r="D102" s="38">
        <f t="shared" si="4"/>
        <v>250.09399999999999</v>
      </c>
      <c r="E102" s="23">
        <v>10000</v>
      </c>
      <c r="F102" s="40">
        <v>39697</v>
      </c>
      <c r="G102" s="40">
        <v>30572</v>
      </c>
      <c r="H102" s="41">
        <v>0</v>
      </c>
      <c r="I102" s="85">
        <f t="shared" si="5"/>
        <v>2617.0425416328139</v>
      </c>
      <c r="J102" s="49">
        <f t="shared" si="3"/>
        <v>1941.4262178284966</v>
      </c>
    </row>
    <row r="103" spans="1:10" x14ac:dyDescent="0.25">
      <c r="A103" s="66"/>
      <c r="B103" s="62"/>
      <c r="C103" s="57">
        <v>95</v>
      </c>
      <c r="D103" s="38">
        <f t="shared" si="4"/>
        <v>250.095</v>
      </c>
      <c r="E103" s="23">
        <v>10000</v>
      </c>
      <c r="F103" s="40">
        <v>39697</v>
      </c>
      <c r="G103" s="40">
        <v>30572</v>
      </c>
      <c r="H103" s="41">
        <v>0</v>
      </c>
      <c r="I103" s="85">
        <f t="shared" si="5"/>
        <v>2617.0322751769686</v>
      </c>
      <c r="J103" s="49">
        <f t="shared" si="3"/>
        <v>1941.4186017633297</v>
      </c>
    </row>
    <row r="104" spans="1:10" x14ac:dyDescent="0.25">
      <c r="A104" s="66"/>
      <c r="B104" s="62"/>
      <c r="C104" s="57">
        <v>96</v>
      </c>
      <c r="D104" s="38">
        <f t="shared" si="4"/>
        <v>250.096</v>
      </c>
      <c r="E104" s="23">
        <v>10000</v>
      </c>
      <c r="F104" s="40">
        <v>39697</v>
      </c>
      <c r="G104" s="40">
        <v>30572</v>
      </c>
      <c r="H104" s="41">
        <v>0</v>
      </c>
      <c r="I104" s="85">
        <f t="shared" si="5"/>
        <v>2617.0220088032247</v>
      </c>
      <c r="J104" s="49">
        <f t="shared" si="3"/>
        <v>1941.4109857590686</v>
      </c>
    </row>
    <row r="105" spans="1:10" x14ac:dyDescent="0.25">
      <c r="A105" s="66"/>
      <c r="B105" s="62"/>
      <c r="C105" s="57">
        <v>97</v>
      </c>
      <c r="D105" s="38">
        <f t="shared" si="4"/>
        <v>250.09700000000001</v>
      </c>
      <c r="E105" s="23">
        <v>10000</v>
      </c>
      <c r="F105" s="40">
        <v>39697</v>
      </c>
      <c r="G105" s="40">
        <v>30572</v>
      </c>
      <c r="H105" s="41">
        <v>0</v>
      </c>
      <c r="I105" s="85">
        <f t="shared" si="5"/>
        <v>2617.0117425115791</v>
      </c>
      <c r="J105" s="49">
        <f t="shared" si="3"/>
        <v>1941.4033698157114</v>
      </c>
    </row>
    <row r="106" spans="1:10" x14ac:dyDescent="0.25">
      <c r="A106" s="66"/>
      <c r="B106" s="62"/>
      <c r="C106" s="57">
        <v>98</v>
      </c>
      <c r="D106" s="38">
        <f t="shared" si="4"/>
        <v>250.09800000000001</v>
      </c>
      <c r="E106" s="23">
        <v>10000</v>
      </c>
      <c r="F106" s="40">
        <v>39697</v>
      </c>
      <c r="G106" s="40">
        <v>30572</v>
      </c>
      <c r="H106" s="41">
        <v>0</v>
      </c>
      <c r="I106" s="85">
        <f t="shared" si="5"/>
        <v>2617.0014763020317</v>
      </c>
      <c r="J106" s="49">
        <f t="shared" si="3"/>
        <v>1941.3957539332578</v>
      </c>
    </row>
    <row r="107" spans="1:10" x14ac:dyDescent="0.25">
      <c r="A107" s="66"/>
      <c r="B107" s="62"/>
      <c r="C107" s="57">
        <v>99</v>
      </c>
      <c r="D107" s="38">
        <f t="shared" si="4"/>
        <v>250.09899999999999</v>
      </c>
      <c r="E107" s="23">
        <v>10000</v>
      </c>
      <c r="F107" s="40">
        <v>39697</v>
      </c>
      <c r="G107" s="40">
        <v>30572</v>
      </c>
      <c r="H107" s="41">
        <v>0</v>
      </c>
      <c r="I107" s="85">
        <f t="shared" si="5"/>
        <v>2616.9912101745826</v>
      </c>
      <c r="J107" s="49">
        <f t="shared" si="3"/>
        <v>1941.3881381117078</v>
      </c>
    </row>
    <row r="108" spans="1:10" x14ac:dyDescent="0.25">
      <c r="A108" s="67"/>
      <c r="B108" s="63"/>
      <c r="C108" s="58">
        <v>100</v>
      </c>
      <c r="D108" s="38">
        <f t="shared" si="4"/>
        <v>250.1</v>
      </c>
      <c r="E108" s="23">
        <v>10000</v>
      </c>
      <c r="F108" s="40">
        <v>39697</v>
      </c>
      <c r="G108" s="40">
        <v>30572</v>
      </c>
      <c r="H108" s="41">
        <v>0</v>
      </c>
      <c r="I108" s="85">
        <f t="shared" si="5"/>
        <v>2616.9809441292282</v>
      </c>
      <c r="J108" s="75">
        <f t="shared" si="3"/>
        <v>1941.3805223510594</v>
      </c>
    </row>
    <row r="109" spans="1:10" x14ac:dyDescent="0.25">
      <c r="A109" s="68"/>
      <c r="B109" s="64"/>
      <c r="C109" s="59">
        <f>C108+1</f>
        <v>101</v>
      </c>
      <c r="D109" s="38">
        <f t="shared" si="4"/>
        <v>250.101</v>
      </c>
      <c r="E109" s="23">
        <v>10000</v>
      </c>
      <c r="F109" s="40">
        <v>39697</v>
      </c>
      <c r="G109" s="40">
        <v>30572</v>
      </c>
      <c r="H109" s="41">
        <v>0</v>
      </c>
      <c r="I109" s="85">
        <f t="shared" si="5"/>
        <v>2616.9706781659702</v>
      </c>
      <c r="J109" s="76">
        <f t="shared" si="3"/>
        <v>1941.3729066513129</v>
      </c>
    </row>
    <row r="110" spans="1:10" x14ac:dyDescent="0.25">
      <c r="A110" s="68"/>
      <c r="B110" s="64"/>
      <c r="C110" s="59">
        <f t="shared" ref="C110:C173" si="6">C109+1</f>
        <v>102</v>
      </c>
      <c r="D110" s="38">
        <f t="shared" si="4"/>
        <v>250.102</v>
      </c>
      <c r="E110" s="23">
        <v>10000</v>
      </c>
      <c r="F110" s="40">
        <v>39697</v>
      </c>
      <c r="G110" s="40">
        <v>30572</v>
      </c>
      <c r="H110" s="41">
        <v>0</v>
      </c>
      <c r="I110" s="85">
        <f t="shared" si="5"/>
        <v>2616.9604122848054</v>
      </c>
      <c r="J110" s="76">
        <f t="shared" si="3"/>
        <v>1941.3652910124667</v>
      </c>
    </row>
    <row r="111" spans="1:10" x14ac:dyDescent="0.25">
      <c r="A111" s="68"/>
      <c r="B111" s="64"/>
      <c r="C111" s="59">
        <f t="shared" si="6"/>
        <v>103</v>
      </c>
      <c r="D111" s="38">
        <f t="shared" si="4"/>
        <v>250.10300000000001</v>
      </c>
      <c r="E111" s="23">
        <v>10000</v>
      </c>
      <c r="F111" s="40">
        <v>39697</v>
      </c>
      <c r="G111" s="40">
        <v>30572</v>
      </c>
      <c r="H111" s="41">
        <v>0</v>
      </c>
      <c r="I111" s="85">
        <f t="shared" si="5"/>
        <v>2616.9501464857344</v>
      </c>
      <c r="J111" s="76">
        <f t="shared" si="3"/>
        <v>1941.3576754345208</v>
      </c>
    </row>
    <row r="112" spans="1:10" x14ac:dyDescent="0.25">
      <c r="A112" s="68"/>
      <c r="B112" s="64"/>
      <c r="C112" s="59">
        <f t="shared" si="6"/>
        <v>104</v>
      </c>
      <c r="D112" s="38">
        <f t="shared" si="4"/>
        <v>250.10400000000001</v>
      </c>
      <c r="E112" s="23">
        <v>10000</v>
      </c>
      <c r="F112" s="40">
        <v>39697</v>
      </c>
      <c r="G112" s="40">
        <v>30572</v>
      </c>
      <c r="H112" s="41">
        <v>0</v>
      </c>
      <c r="I112" s="85">
        <f t="shared" si="5"/>
        <v>2616.9398807687553</v>
      </c>
      <c r="J112" s="76">
        <f t="shared" si="3"/>
        <v>1941.350059917474</v>
      </c>
    </row>
    <row r="113" spans="1:10" x14ac:dyDescent="0.25">
      <c r="A113" s="68"/>
      <c r="B113" s="64"/>
      <c r="C113" s="59">
        <f t="shared" si="6"/>
        <v>105</v>
      </c>
      <c r="D113" s="38">
        <f t="shared" si="4"/>
        <v>250.10499999999999</v>
      </c>
      <c r="E113" s="23">
        <v>10000</v>
      </c>
      <c r="F113" s="40">
        <v>39697</v>
      </c>
      <c r="G113" s="40">
        <v>30572</v>
      </c>
      <c r="H113" s="41">
        <v>0</v>
      </c>
      <c r="I113" s="85">
        <f t="shared" si="5"/>
        <v>2616.9296151338681</v>
      </c>
      <c r="J113" s="76">
        <f t="shared" si="3"/>
        <v>1941.3424444613263</v>
      </c>
    </row>
    <row r="114" spans="1:10" x14ac:dyDescent="0.25">
      <c r="A114" s="68"/>
      <c r="B114" s="64"/>
      <c r="C114" s="59">
        <f t="shared" si="6"/>
        <v>106</v>
      </c>
      <c r="D114" s="38">
        <f t="shared" si="4"/>
        <v>250.10599999999999</v>
      </c>
      <c r="E114" s="23">
        <v>10000</v>
      </c>
      <c r="F114" s="40">
        <v>39697</v>
      </c>
      <c r="G114" s="40">
        <v>30572</v>
      </c>
      <c r="H114" s="41">
        <v>0</v>
      </c>
      <c r="I114" s="85">
        <f t="shared" si="5"/>
        <v>2616.9193495810709</v>
      </c>
      <c r="J114" s="76">
        <f t="shared" si="3"/>
        <v>1941.3348290660761</v>
      </c>
    </row>
    <row r="115" spans="1:10" x14ac:dyDescent="0.25">
      <c r="A115" s="68"/>
      <c r="B115" s="64"/>
      <c r="C115" s="59">
        <f t="shared" si="6"/>
        <v>107</v>
      </c>
      <c r="D115" s="38">
        <f t="shared" si="4"/>
        <v>250.107</v>
      </c>
      <c r="E115" s="23">
        <v>10000</v>
      </c>
      <c r="F115" s="40">
        <v>39697</v>
      </c>
      <c r="G115" s="40">
        <v>30572</v>
      </c>
      <c r="H115" s="41">
        <v>0</v>
      </c>
      <c r="I115" s="85">
        <f t="shared" si="5"/>
        <v>2616.9090841103625</v>
      </c>
      <c r="J115" s="76">
        <f t="shared" si="3"/>
        <v>1941.3272137317226</v>
      </c>
    </row>
    <row r="116" spans="1:10" x14ac:dyDescent="0.25">
      <c r="A116" s="68"/>
      <c r="B116" s="64"/>
      <c r="C116" s="59">
        <f t="shared" si="6"/>
        <v>108</v>
      </c>
      <c r="D116" s="38">
        <f t="shared" si="4"/>
        <v>250.108</v>
      </c>
      <c r="E116" s="23">
        <v>10000</v>
      </c>
      <c r="F116" s="40">
        <v>39697</v>
      </c>
      <c r="G116" s="40">
        <v>30572</v>
      </c>
      <c r="H116" s="41">
        <v>0</v>
      </c>
      <c r="I116" s="85">
        <f t="shared" si="5"/>
        <v>2616.8988187217428</v>
      </c>
      <c r="J116" s="76">
        <f t="shared" si="3"/>
        <v>1941.319598458266</v>
      </c>
    </row>
    <row r="117" spans="1:10" x14ac:dyDescent="0.25">
      <c r="A117" s="68"/>
      <c r="B117" s="64"/>
      <c r="C117" s="59">
        <f t="shared" si="6"/>
        <v>109</v>
      </c>
      <c r="D117" s="38">
        <f t="shared" si="4"/>
        <v>250.10900000000001</v>
      </c>
      <c r="E117" s="23">
        <v>10000</v>
      </c>
      <c r="F117" s="40">
        <v>39697</v>
      </c>
      <c r="G117" s="40">
        <v>30572</v>
      </c>
      <c r="H117" s="41">
        <v>0</v>
      </c>
      <c r="I117" s="85">
        <f t="shared" si="5"/>
        <v>2616.88855341521</v>
      </c>
      <c r="J117" s="76">
        <f t="shared" si="3"/>
        <v>1941.3119832457046</v>
      </c>
    </row>
    <row r="118" spans="1:10" x14ac:dyDescent="0.25">
      <c r="A118" s="68"/>
      <c r="B118" s="64"/>
      <c r="C118" s="59">
        <f t="shared" si="6"/>
        <v>110</v>
      </c>
      <c r="D118" s="38">
        <f t="shared" si="4"/>
        <v>250.11</v>
      </c>
      <c r="E118" s="23">
        <v>10000</v>
      </c>
      <c r="F118" s="40">
        <v>39697</v>
      </c>
      <c r="G118" s="40">
        <v>30572</v>
      </c>
      <c r="H118" s="41">
        <v>0</v>
      </c>
      <c r="I118" s="85">
        <f t="shared" si="5"/>
        <v>2616.8782881907641</v>
      </c>
      <c r="J118" s="76">
        <f t="shared" si="3"/>
        <v>1941.3043680940386</v>
      </c>
    </row>
    <row r="119" spans="1:10" x14ac:dyDescent="0.25">
      <c r="A119" s="68"/>
      <c r="B119" s="64"/>
      <c r="C119" s="59">
        <f t="shared" si="6"/>
        <v>111</v>
      </c>
      <c r="D119" s="38">
        <f t="shared" si="4"/>
        <v>250.11099999999999</v>
      </c>
      <c r="E119" s="23">
        <v>10000</v>
      </c>
      <c r="F119" s="40">
        <v>39697</v>
      </c>
      <c r="G119" s="40">
        <v>30572</v>
      </c>
      <c r="H119" s="41">
        <v>0</v>
      </c>
      <c r="I119" s="85">
        <f t="shared" si="5"/>
        <v>2616.8680230484033</v>
      </c>
      <c r="J119" s="76">
        <f t="shared" si="3"/>
        <v>1941.2967530032665</v>
      </c>
    </row>
    <row r="120" spans="1:10" x14ac:dyDescent="0.25">
      <c r="A120" s="68"/>
      <c r="B120" s="64"/>
      <c r="C120" s="59">
        <f t="shared" si="6"/>
        <v>112</v>
      </c>
      <c r="D120" s="38">
        <f t="shared" si="4"/>
        <v>250.11199999999999</v>
      </c>
      <c r="E120" s="23">
        <v>10000</v>
      </c>
      <c r="F120" s="40">
        <v>39697</v>
      </c>
      <c r="G120" s="40">
        <v>30572</v>
      </c>
      <c r="H120" s="41">
        <v>0</v>
      </c>
      <c r="I120" s="85">
        <f t="shared" si="5"/>
        <v>2616.8577579881271</v>
      </c>
      <c r="J120" s="76">
        <f t="shared" si="3"/>
        <v>1941.2891379733878</v>
      </c>
    </row>
    <row r="121" spans="1:10" x14ac:dyDescent="0.25">
      <c r="A121" s="68"/>
      <c r="B121" s="64"/>
      <c r="C121" s="59">
        <f t="shared" si="6"/>
        <v>113</v>
      </c>
      <c r="D121" s="38">
        <f t="shared" si="4"/>
        <v>250.113</v>
      </c>
      <c r="E121" s="23">
        <v>10000</v>
      </c>
      <c r="F121" s="40">
        <v>39697</v>
      </c>
      <c r="G121" s="40">
        <v>30572</v>
      </c>
      <c r="H121" s="41">
        <v>0</v>
      </c>
      <c r="I121" s="85">
        <f t="shared" si="5"/>
        <v>2616.8474930099337</v>
      </c>
      <c r="J121" s="76">
        <f t="shared" si="3"/>
        <v>1941.2815230044016</v>
      </c>
    </row>
    <row r="122" spans="1:10" x14ac:dyDescent="0.25">
      <c r="A122" s="68"/>
      <c r="B122" s="64"/>
      <c r="C122" s="59">
        <f t="shared" si="6"/>
        <v>114</v>
      </c>
      <c r="D122" s="38">
        <f t="shared" si="4"/>
        <v>250.114</v>
      </c>
      <c r="E122" s="23">
        <v>10000</v>
      </c>
      <c r="F122" s="40">
        <v>39697</v>
      </c>
      <c r="G122" s="40">
        <v>30572</v>
      </c>
      <c r="H122" s="41">
        <v>0</v>
      </c>
      <c r="I122" s="85">
        <f t="shared" si="5"/>
        <v>2616.8372281138236</v>
      </c>
      <c r="J122" s="76">
        <f t="shared" si="3"/>
        <v>1941.2739080963081</v>
      </c>
    </row>
    <row r="123" spans="1:10" x14ac:dyDescent="0.25">
      <c r="A123" s="68"/>
      <c r="B123" s="64"/>
      <c r="C123" s="59">
        <f t="shared" si="6"/>
        <v>115</v>
      </c>
      <c r="D123" s="38">
        <f t="shared" si="4"/>
        <v>250.11500000000001</v>
      </c>
      <c r="E123" s="23">
        <v>10000</v>
      </c>
      <c r="F123" s="40">
        <v>39697</v>
      </c>
      <c r="G123" s="40">
        <v>30572</v>
      </c>
      <c r="H123" s="41">
        <v>0</v>
      </c>
      <c r="I123" s="85">
        <f t="shared" si="5"/>
        <v>2616.8269632997944</v>
      </c>
      <c r="J123" s="76">
        <f t="shared" si="3"/>
        <v>1941.2662932491053</v>
      </c>
    </row>
    <row r="124" spans="1:10" x14ac:dyDescent="0.25">
      <c r="A124" s="68"/>
      <c r="B124" s="64"/>
      <c r="C124" s="59">
        <f t="shared" si="6"/>
        <v>116</v>
      </c>
      <c r="D124" s="38">
        <f t="shared" si="4"/>
        <v>250.11600000000001</v>
      </c>
      <c r="E124" s="23">
        <v>10000</v>
      </c>
      <c r="F124" s="40">
        <v>39697</v>
      </c>
      <c r="G124" s="40">
        <v>30572</v>
      </c>
      <c r="H124" s="41">
        <v>0</v>
      </c>
      <c r="I124" s="85">
        <f t="shared" si="5"/>
        <v>2616.8166985678454</v>
      </c>
      <c r="J124" s="76">
        <f t="shared" si="3"/>
        <v>1941.2586784627933</v>
      </c>
    </row>
    <row r="125" spans="1:10" x14ac:dyDescent="0.25">
      <c r="A125" s="68"/>
      <c r="B125" s="64"/>
      <c r="C125" s="59">
        <f t="shared" si="6"/>
        <v>117</v>
      </c>
      <c r="D125" s="38">
        <f t="shared" si="4"/>
        <v>250.11699999999999</v>
      </c>
      <c r="E125" s="23">
        <v>10000</v>
      </c>
      <c r="F125" s="40">
        <v>39697</v>
      </c>
      <c r="G125" s="40">
        <v>30572</v>
      </c>
      <c r="H125" s="41">
        <v>0</v>
      </c>
      <c r="I125" s="85">
        <f t="shared" si="5"/>
        <v>2616.8064339179764</v>
      </c>
      <c r="J125" s="76">
        <f t="shared" si="3"/>
        <v>1941.2510637373709</v>
      </c>
    </row>
    <row r="126" spans="1:10" x14ac:dyDescent="0.25">
      <c r="A126" s="68"/>
      <c r="B126" s="64"/>
      <c r="C126" s="59">
        <f t="shared" si="6"/>
        <v>118</v>
      </c>
      <c r="D126" s="38">
        <f t="shared" si="4"/>
        <v>250.11799999999999</v>
      </c>
      <c r="E126" s="23">
        <v>10000</v>
      </c>
      <c r="F126" s="40">
        <v>39697</v>
      </c>
      <c r="G126" s="40">
        <v>30572</v>
      </c>
      <c r="H126" s="41">
        <v>0</v>
      </c>
      <c r="I126" s="85">
        <f t="shared" si="5"/>
        <v>2616.7961693501857</v>
      </c>
      <c r="J126" s="76">
        <f t="shared" si="3"/>
        <v>1941.2434490728378</v>
      </c>
    </row>
    <row r="127" spans="1:10" x14ac:dyDescent="0.25">
      <c r="A127" s="68"/>
      <c r="B127" s="64"/>
      <c r="C127" s="59">
        <f t="shared" si="6"/>
        <v>119</v>
      </c>
      <c r="D127" s="38">
        <f t="shared" si="4"/>
        <v>250.119</v>
      </c>
      <c r="E127" s="23">
        <v>10000</v>
      </c>
      <c r="F127" s="40">
        <v>39697</v>
      </c>
      <c r="G127" s="40">
        <v>30572</v>
      </c>
      <c r="H127" s="41">
        <v>0</v>
      </c>
      <c r="I127" s="85">
        <f t="shared" si="5"/>
        <v>2616.7859048644718</v>
      </c>
      <c r="J127" s="76">
        <f t="shared" si="3"/>
        <v>1941.2358344691925</v>
      </c>
    </row>
    <row r="128" spans="1:10" x14ac:dyDescent="0.25">
      <c r="A128" s="68"/>
      <c r="B128" s="64"/>
      <c r="C128" s="59">
        <f t="shared" si="6"/>
        <v>120</v>
      </c>
      <c r="D128" s="38">
        <f t="shared" si="4"/>
        <v>250.12</v>
      </c>
      <c r="E128" s="23">
        <v>10000</v>
      </c>
      <c r="F128" s="40">
        <v>39697</v>
      </c>
      <c r="G128" s="40">
        <v>30572</v>
      </c>
      <c r="H128" s="41">
        <v>0</v>
      </c>
      <c r="I128" s="85">
        <f t="shared" si="5"/>
        <v>2616.7756404608349</v>
      </c>
      <c r="J128" s="76">
        <f t="shared" si="3"/>
        <v>1941.228219926435</v>
      </c>
    </row>
    <row r="129" spans="1:10" x14ac:dyDescent="0.25">
      <c r="A129" s="68"/>
      <c r="B129" s="64"/>
      <c r="C129" s="59">
        <f t="shared" si="6"/>
        <v>121</v>
      </c>
      <c r="D129" s="38">
        <f t="shared" si="4"/>
        <v>250.12100000000001</v>
      </c>
      <c r="E129" s="23">
        <v>10000</v>
      </c>
      <c r="F129" s="40">
        <v>39697</v>
      </c>
      <c r="G129" s="40">
        <v>30572</v>
      </c>
      <c r="H129" s="41">
        <v>0</v>
      </c>
      <c r="I129" s="85">
        <f t="shared" si="5"/>
        <v>2616.7653761392735</v>
      </c>
      <c r="J129" s="76">
        <f t="shared" si="3"/>
        <v>1941.2206054445646</v>
      </c>
    </row>
    <row r="130" spans="1:10" x14ac:dyDescent="0.25">
      <c r="A130" s="68"/>
      <c r="B130" s="64"/>
      <c r="C130" s="59">
        <f t="shared" si="6"/>
        <v>122</v>
      </c>
      <c r="D130" s="38">
        <f t="shared" si="4"/>
        <v>250.12200000000001</v>
      </c>
      <c r="E130" s="23">
        <v>10000</v>
      </c>
      <c r="F130" s="40">
        <v>39697</v>
      </c>
      <c r="G130" s="40">
        <v>30572</v>
      </c>
      <c r="H130" s="41">
        <v>0</v>
      </c>
      <c r="I130" s="85">
        <f t="shared" si="5"/>
        <v>2616.7551118997867</v>
      </c>
      <c r="J130" s="76">
        <f t="shared" si="3"/>
        <v>1941.2129910235803</v>
      </c>
    </row>
    <row r="131" spans="1:10" x14ac:dyDescent="0.25">
      <c r="A131" s="68"/>
      <c r="B131" s="64"/>
      <c r="C131" s="59">
        <f t="shared" si="6"/>
        <v>123</v>
      </c>
      <c r="D131" s="38">
        <f t="shared" si="4"/>
        <v>250.12299999999999</v>
      </c>
      <c r="E131" s="23">
        <v>10000</v>
      </c>
      <c r="F131" s="40">
        <v>39697</v>
      </c>
      <c r="G131" s="40">
        <v>30572</v>
      </c>
      <c r="H131" s="41">
        <v>0</v>
      </c>
      <c r="I131" s="85">
        <f t="shared" si="5"/>
        <v>2616.7448477423736</v>
      </c>
      <c r="J131" s="76">
        <f t="shared" si="3"/>
        <v>1941.2053766634817</v>
      </c>
    </row>
    <row r="132" spans="1:10" x14ac:dyDescent="0.25">
      <c r="A132" s="68"/>
      <c r="B132" s="64"/>
      <c r="C132" s="59">
        <f t="shared" si="6"/>
        <v>124</v>
      </c>
      <c r="D132" s="38">
        <f t="shared" si="4"/>
        <v>250.124</v>
      </c>
      <c r="E132" s="23">
        <v>10000</v>
      </c>
      <c r="F132" s="40">
        <v>39697</v>
      </c>
      <c r="G132" s="40">
        <v>30572</v>
      </c>
      <c r="H132" s="41">
        <v>0</v>
      </c>
      <c r="I132" s="85">
        <f t="shared" si="5"/>
        <v>2616.734583667032</v>
      </c>
      <c r="J132" s="76">
        <f t="shared" si="3"/>
        <v>1941.197762364267</v>
      </c>
    </row>
    <row r="133" spans="1:10" x14ac:dyDescent="0.25">
      <c r="A133" s="68"/>
      <c r="B133" s="64"/>
      <c r="C133" s="59">
        <f t="shared" si="6"/>
        <v>125</v>
      </c>
      <c r="D133" s="38">
        <f t="shared" si="4"/>
        <v>250.125</v>
      </c>
      <c r="E133" s="23">
        <v>10000</v>
      </c>
      <c r="F133" s="40">
        <v>39697</v>
      </c>
      <c r="G133" s="40">
        <v>30572</v>
      </c>
      <c r="H133" s="41">
        <v>0</v>
      </c>
      <c r="I133" s="85">
        <f t="shared" si="5"/>
        <v>2616.7243196737636</v>
      </c>
      <c r="J133" s="76">
        <f t="shared" si="3"/>
        <v>1941.190148125937</v>
      </c>
    </row>
    <row r="134" spans="1:10" x14ac:dyDescent="0.25">
      <c r="A134" s="68"/>
      <c r="B134" s="64"/>
      <c r="C134" s="59">
        <f t="shared" si="6"/>
        <v>126</v>
      </c>
      <c r="D134" s="38">
        <f t="shared" si="4"/>
        <v>250.126</v>
      </c>
      <c r="E134" s="23">
        <v>10000</v>
      </c>
      <c r="F134" s="40">
        <v>39697</v>
      </c>
      <c r="G134" s="40">
        <v>30572</v>
      </c>
      <c r="H134" s="41">
        <v>0</v>
      </c>
      <c r="I134" s="85">
        <f t="shared" si="5"/>
        <v>2616.7140557625648</v>
      </c>
      <c r="J134" s="76">
        <f t="shared" si="3"/>
        <v>1941.1825339484899</v>
      </c>
    </row>
    <row r="135" spans="1:10" x14ac:dyDescent="0.25">
      <c r="A135" s="68"/>
      <c r="B135" s="64"/>
      <c r="C135" s="59">
        <f t="shared" si="6"/>
        <v>127</v>
      </c>
      <c r="D135" s="38">
        <f t="shared" si="4"/>
        <v>250.12700000000001</v>
      </c>
      <c r="E135" s="23">
        <v>10000</v>
      </c>
      <c r="F135" s="40">
        <v>39697</v>
      </c>
      <c r="G135" s="40">
        <v>30572</v>
      </c>
      <c r="H135" s="41">
        <v>0</v>
      </c>
      <c r="I135" s="85">
        <f t="shared" si="5"/>
        <v>2616.7037919334352</v>
      </c>
      <c r="J135" s="76">
        <f t="shared" si="3"/>
        <v>1941.1749198319251</v>
      </c>
    </row>
    <row r="136" spans="1:10" x14ac:dyDescent="0.25">
      <c r="A136" s="68"/>
      <c r="B136" s="64"/>
      <c r="C136" s="59">
        <f t="shared" si="6"/>
        <v>128</v>
      </c>
      <c r="D136" s="38">
        <f t="shared" si="4"/>
        <v>250.12799999999999</v>
      </c>
      <c r="E136" s="23">
        <v>10000</v>
      </c>
      <c r="F136" s="40">
        <v>39697</v>
      </c>
      <c r="G136" s="40">
        <v>30572</v>
      </c>
      <c r="H136" s="41">
        <v>0</v>
      </c>
      <c r="I136" s="85">
        <f t="shared" si="5"/>
        <v>2616.6935281863753</v>
      </c>
      <c r="J136" s="76">
        <f t="shared" si="3"/>
        <v>1941.1673057762428</v>
      </c>
    </row>
    <row r="137" spans="1:10" x14ac:dyDescent="0.25">
      <c r="A137" s="68"/>
      <c r="B137" s="64"/>
      <c r="C137" s="59">
        <f t="shared" si="6"/>
        <v>129</v>
      </c>
      <c r="D137" s="38">
        <f t="shared" si="4"/>
        <v>250.12899999999999</v>
      </c>
      <c r="E137" s="23">
        <v>10000</v>
      </c>
      <c r="F137" s="40">
        <v>39697</v>
      </c>
      <c r="G137" s="40">
        <v>30572</v>
      </c>
      <c r="H137" s="41">
        <v>0</v>
      </c>
      <c r="I137" s="85">
        <f t="shared" si="5"/>
        <v>2616.6832645213826</v>
      </c>
      <c r="J137" s="76">
        <f t="shared" ref="J137:J200" si="7">12*(1/D137*F137+1/E137*G137)</f>
        <v>1941.1596917814409</v>
      </c>
    </row>
    <row r="138" spans="1:10" x14ac:dyDescent="0.25">
      <c r="A138" s="68"/>
      <c r="B138" s="64"/>
      <c r="C138" s="59">
        <f t="shared" si="6"/>
        <v>130</v>
      </c>
      <c r="D138" s="38">
        <f t="shared" ref="D138:D201" si="8">0.001*C138+250</f>
        <v>250.13</v>
      </c>
      <c r="E138" s="23">
        <v>10000</v>
      </c>
      <c r="F138" s="40">
        <v>39697</v>
      </c>
      <c r="G138" s="40">
        <v>30572</v>
      </c>
      <c r="H138" s="41">
        <v>0</v>
      </c>
      <c r="I138" s="85">
        <f t="shared" ref="I138:I201" si="9">12*1.348*(1/D138*F138+1/E138*G138)+H138</f>
        <v>2616.673000938456</v>
      </c>
      <c r="J138" s="76">
        <f t="shared" si="7"/>
        <v>1941.1520778475192</v>
      </c>
    </row>
    <row r="139" spans="1:10" x14ac:dyDescent="0.25">
      <c r="A139" s="68"/>
      <c r="B139" s="64"/>
      <c r="C139" s="59">
        <f t="shared" si="6"/>
        <v>131</v>
      </c>
      <c r="D139" s="38">
        <f t="shared" si="8"/>
        <v>250.131</v>
      </c>
      <c r="E139" s="23">
        <v>10000</v>
      </c>
      <c r="F139" s="40">
        <v>39697</v>
      </c>
      <c r="G139" s="40">
        <v>30572</v>
      </c>
      <c r="H139" s="41">
        <v>0</v>
      </c>
      <c r="I139" s="85">
        <f t="shared" si="9"/>
        <v>2616.6627374375958</v>
      </c>
      <c r="J139" s="76">
        <f t="shared" si="7"/>
        <v>1941.1444639744773</v>
      </c>
    </row>
    <row r="140" spans="1:10" x14ac:dyDescent="0.25">
      <c r="A140" s="68"/>
      <c r="B140" s="64"/>
      <c r="C140" s="59">
        <f t="shared" si="6"/>
        <v>132</v>
      </c>
      <c r="D140" s="38">
        <f t="shared" si="8"/>
        <v>250.13200000000001</v>
      </c>
      <c r="E140" s="23">
        <v>10000</v>
      </c>
      <c r="F140" s="40">
        <v>39697</v>
      </c>
      <c r="G140" s="40">
        <v>30572</v>
      </c>
      <c r="H140" s="41">
        <v>0</v>
      </c>
      <c r="I140" s="85">
        <f t="shared" si="9"/>
        <v>2616.6524740188001</v>
      </c>
      <c r="J140" s="76">
        <f t="shared" si="7"/>
        <v>1941.1368501623144</v>
      </c>
    </row>
    <row r="141" spans="1:10" x14ac:dyDescent="0.25">
      <c r="A141" s="68"/>
      <c r="B141" s="64"/>
      <c r="C141" s="59">
        <f t="shared" si="6"/>
        <v>133</v>
      </c>
      <c r="D141" s="38">
        <f t="shared" si="8"/>
        <v>250.13300000000001</v>
      </c>
      <c r="E141" s="23">
        <v>10000</v>
      </c>
      <c r="F141" s="40">
        <v>39697</v>
      </c>
      <c r="G141" s="40">
        <v>30572</v>
      </c>
      <c r="H141" s="41">
        <v>0</v>
      </c>
      <c r="I141" s="85">
        <f t="shared" si="9"/>
        <v>2616.6422106820678</v>
      </c>
      <c r="J141" s="76">
        <f t="shared" si="7"/>
        <v>1941.1292364110291</v>
      </c>
    </row>
    <row r="142" spans="1:10" x14ac:dyDescent="0.25">
      <c r="A142" s="68"/>
      <c r="B142" s="64"/>
      <c r="C142" s="59">
        <f t="shared" si="6"/>
        <v>134</v>
      </c>
      <c r="D142" s="38">
        <f t="shared" si="8"/>
        <v>250.13399999999999</v>
      </c>
      <c r="E142" s="23">
        <v>10000</v>
      </c>
      <c r="F142" s="40">
        <v>39697</v>
      </c>
      <c r="G142" s="40">
        <v>30572</v>
      </c>
      <c r="H142" s="41">
        <v>0</v>
      </c>
      <c r="I142" s="85">
        <f t="shared" si="9"/>
        <v>2616.6319474273982</v>
      </c>
      <c r="J142" s="76">
        <f t="shared" si="7"/>
        <v>1941.1216227206214</v>
      </c>
    </row>
    <row r="143" spans="1:10" x14ac:dyDescent="0.25">
      <c r="A143" s="68"/>
      <c r="B143" s="64"/>
      <c r="C143" s="59">
        <f t="shared" si="6"/>
        <v>135</v>
      </c>
      <c r="D143" s="38">
        <f t="shared" si="8"/>
        <v>250.13499999999999</v>
      </c>
      <c r="E143" s="23">
        <v>10000</v>
      </c>
      <c r="F143" s="40">
        <v>39697</v>
      </c>
      <c r="G143" s="40">
        <v>30572</v>
      </c>
      <c r="H143" s="41">
        <v>0</v>
      </c>
      <c r="I143" s="85">
        <f t="shared" si="9"/>
        <v>2616.6216842547906</v>
      </c>
      <c r="J143" s="76">
        <f t="shared" si="7"/>
        <v>1941.1140090910908</v>
      </c>
    </row>
    <row r="144" spans="1:10" x14ac:dyDescent="0.25">
      <c r="A144" s="68"/>
      <c r="B144" s="64"/>
      <c r="C144" s="59">
        <f t="shared" si="6"/>
        <v>136</v>
      </c>
      <c r="D144" s="38">
        <f t="shared" si="8"/>
        <v>250.136</v>
      </c>
      <c r="E144" s="23">
        <v>10000</v>
      </c>
      <c r="F144" s="40">
        <v>39697</v>
      </c>
      <c r="G144" s="40">
        <v>30572</v>
      </c>
      <c r="H144" s="41">
        <v>0</v>
      </c>
      <c r="I144" s="85">
        <f t="shared" si="9"/>
        <v>2616.6114211642434</v>
      </c>
      <c r="J144" s="76">
        <f t="shared" si="7"/>
        <v>1941.1063955224356</v>
      </c>
    </row>
    <row r="145" spans="1:10" x14ac:dyDescent="0.25">
      <c r="A145" s="68"/>
      <c r="B145" s="64"/>
      <c r="C145" s="59">
        <f t="shared" si="6"/>
        <v>137</v>
      </c>
      <c r="D145" s="38">
        <f t="shared" si="8"/>
        <v>250.137</v>
      </c>
      <c r="E145" s="23">
        <v>10000</v>
      </c>
      <c r="F145" s="40">
        <v>39697</v>
      </c>
      <c r="G145" s="40">
        <v>30572</v>
      </c>
      <c r="H145" s="41">
        <v>0</v>
      </c>
      <c r="I145" s="85">
        <f t="shared" si="9"/>
        <v>2616.6011581557564</v>
      </c>
      <c r="J145" s="76">
        <f t="shared" si="7"/>
        <v>1941.0987820146561</v>
      </c>
    </row>
    <row r="146" spans="1:10" x14ac:dyDescent="0.25">
      <c r="A146" s="68"/>
      <c r="B146" s="64"/>
      <c r="C146" s="59">
        <f t="shared" si="6"/>
        <v>138</v>
      </c>
      <c r="D146" s="38">
        <f t="shared" si="8"/>
        <v>250.13800000000001</v>
      </c>
      <c r="E146" s="23">
        <v>10000</v>
      </c>
      <c r="F146" s="40">
        <v>39697</v>
      </c>
      <c r="G146" s="40">
        <v>30572</v>
      </c>
      <c r="H146" s="41">
        <v>0</v>
      </c>
      <c r="I146" s="85">
        <f t="shared" si="9"/>
        <v>2616.5908952293275</v>
      </c>
      <c r="J146" s="76">
        <f t="shared" si="7"/>
        <v>1941.0911685677502</v>
      </c>
    </row>
    <row r="147" spans="1:10" x14ac:dyDescent="0.25">
      <c r="A147" s="68"/>
      <c r="B147" s="64"/>
      <c r="C147" s="59">
        <f t="shared" si="6"/>
        <v>139</v>
      </c>
      <c r="D147" s="38">
        <f t="shared" si="8"/>
        <v>250.13900000000001</v>
      </c>
      <c r="E147" s="23">
        <v>10000</v>
      </c>
      <c r="F147" s="40">
        <v>39697</v>
      </c>
      <c r="G147" s="40">
        <v>30572</v>
      </c>
      <c r="H147" s="41">
        <v>0</v>
      </c>
      <c r="I147" s="85">
        <f t="shared" si="9"/>
        <v>2616.5806323849574</v>
      </c>
      <c r="J147" s="76">
        <f t="shared" si="7"/>
        <v>1941.083555181719</v>
      </c>
    </row>
    <row r="148" spans="1:10" x14ac:dyDescent="0.25">
      <c r="A148" s="68"/>
      <c r="B148" s="64"/>
      <c r="C148" s="59">
        <f t="shared" si="6"/>
        <v>140</v>
      </c>
      <c r="D148" s="38">
        <f t="shared" si="8"/>
        <v>250.14</v>
      </c>
      <c r="E148" s="23">
        <v>10000</v>
      </c>
      <c r="F148" s="40">
        <v>39697</v>
      </c>
      <c r="G148" s="40">
        <v>30572</v>
      </c>
      <c r="H148" s="41">
        <v>0</v>
      </c>
      <c r="I148" s="85">
        <f t="shared" si="9"/>
        <v>2616.5703696226437</v>
      </c>
      <c r="J148" s="76">
        <f t="shared" si="7"/>
        <v>1941.0759418565603</v>
      </c>
    </row>
    <row r="149" spans="1:10" x14ac:dyDescent="0.25">
      <c r="A149" s="68"/>
      <c r="B149" s="64"/>
      <c r="C149" s="59">
        <f t="shared" si="6"/>
        <v>141</v>
      </c>
      <c r="D149" s="38">
        <f t="shared" si="8"/>
        <v>250.14099999999999</v>
      </c>
      <c r="E149" s="23">
        <v>10000</v>
      </c>
      <c r="F149" s="40">
        <v>39697</v>
      </c>
      <c r="G149" s="40">
        <v>30572</v>
      </c>
      <c r="H149" s="41">
        <v>0</v>
      </c>
      <c r="I149" s="85">
        <f t="shared" si="9"/>
        <v>2616.5601069423856</v>
      </c>
      <c r="J149" s="76">
        <f t="shared" si="7"/>
        <v>1941.0683285922737</v>
      </c>
    </row>
    <row r="150" spans="1:10" x14ac:dyDescent="0.25">
      <c r="A150" s="68"/>
      <c r="B150" s="64"/>
      <c r="C150" s="59">
        <f t="shared" si="6"/>
        <v>142</v>
      </c>
      <c r="D150" s="38">
        <f t="shared" si="8"/>
        <v>250.142</v>
      </c>
      <c r="E150" s="23">
        <v>10000</v>
      </c>
      <c r="F150" s="40">
        <v>39697</v>
      </c>
      <c r="G150" s="40">
        <v>30572</v>
      </c>
      <c r="H150" s="41">
        <v>0</v>
      </c>
      <c r="I150" s="85">
        <f t="shared" si="9"/>
        <v>2616.5498443441825</v>
      </c>
      <c r="J150" s="76">
        <f t="shared" si="7"/>
        <v>1941.0607153888593</v>
      </c>
    </row>
    <row r="151" spans="1:10" x14ac:dyDescent="0.25">
      <c r="A151" s="68"/>
      <c r="B151" s="64"/>
      <c r="C151" s="59">
        <f t="shared" si="6"/>
        <v>143</v>
      </c>
      <c r="D151" s="38">
        <f t="shared" si="8"/>
        <v>250.143</v>
      </c>
      <c r="E151" s="23">
        <v>10000</v>
      </c>
      <c r="F151" s="40">
        <v>39697</v>
      </c>
      <c r="G151" s="40">
        <v>30572</v>
      </c>
      <c r="H151" s="41">
        <v>0</v>
      </c>
      <c r="I151" s="85">
        <f t="shared" si="9"/>
        <v>2616.5395818280331</v>
      </c>
      <c r="J151" s="76">
        <f t="shared" si="7"/>
        <v>1941.0531022463151</v>
      </c>
    </row>
    <row r="152" spans="1:10" x14ac:dyDescent="0.25">
      <c r="A152" s="68"/>
      <c r="B152" s="64"/>
      <c r="C152" s="59">
        <f t="shared" si="6"/>
        <v>144</v>
      </c>
      <c r="D152" s="38">
        <f t="shared" si="8"/>
        <v>250.14400000000001</v>
      </c>
      <c r="E152" s="23">
        <v>10000</v>
      </c>
      <c r="F152" s="40">
        <v>39697</v>
      </c>
      <c r="G152" s="40">
        <v>30572</v>
      </c>
      <c r="H152" s="41">
        <v>0</v>
      </c>
      <c r="I152" s="85">
        <f t="shared" si="9"/>
        <v>2616.5293193939365</v>
      </c>
      <c r="J152" s="76">
        <f t="shared" si="7"/>
        <v>1941.0454891646409</v>
      </c>
    </row>
    <row r="153" spans="1:10" x14ac:dyDescent="0.25">
      <c r="A153" s="68"/>
      <c r="B153" s="64"/>
      <c r="C153" s="59">
        <f t="shared" si="6"/>
        <v>145</v>
      </c>
      <c r="D153" s="38">
        <f t="shared" si="8"/>
        <v>250.14500000000001</v>
      </c>
      <c r="E153" s="23">
        <v>10000</v>
      </c>
      <c r="F153" s="40">
        <v>39697</v>
      </c>
      <c r="G153" s="40">
        <v>30572</v>
      </c>
      <c r="H153" s="41">
        <v>0</v>
      </c>
      <c r="I153" s="85">
        <f t="shared" si="9"/>
        <v>2616.5190570418922</v>
      </c>
      <c r="J153" s="76">
        <f t="shared" si="7"/>
        <v>1941.0378761438367</v>
      </c>
    </row>
    <row r="154" spans="1:10" x14ac:dyDescent="0.25">
      <c r="A154" s="68"/>
      <c r="B154" s="64"/>
      <c r="C154" s="59">
        <f t="shared" si="6"/>
        <v>146</v>
      </c>
      <c r="D154" s="38">
        <f t="shared" si="8"/>
        <v>250.14599999999999</v>
      </c>
      <c r="E154" s="23">
        <v>10000</v>
      </c>
      <c r="F154" s="40">
        <v>39697</v>
      </c>
      <c r="G154" s="40">
        <v>30572</v>
      </c>
      <c r="H154" s="41">
        <v>0</v>
      </c>
      <c r="I154" s="85">
        <f t="shared" si="9"/>
        <v>2616.508794771898</v>
      </c>
      <c r="J154" s="76">
        <f t="shared" si="7"/>
        <v>1941.0302631839004</v>
      </c>
    </row>
    <row r="155" spans="1:10" x14ac:dyDescent="0.25">
      <c r="A155" s="68"/>
      <c r="B155" s="64"/>
      <c r="C155" s="59">
        <f t="shared" si="6"/>
        <v>147</v>
      </c>
      <c r="D155" s="38">
        <f t="shared" si="8"/>
        <v>250.14699999999999</v>
      </c>
      <c r="E155" s="23">
        <v>10000</v>
      </c>
      <c r="F155" s="40">
        <v>39697</v>
      </c>
      <c r="G155" s="40">
        <v>30572</v>
      </c>
      <c r="H155" s="41">
        <v>0</v>
      </c>
      <c r="I155" s="85">
        <f t="shared" si="9"/>
        <v>2616.4985325839543</v>
      </c>
      <c r="J155" s="76">
        <f t="shared" si="7"/>
        <v>1941.0226502848323</v>
      </c>
    </row>
    <row r="156" spans="1:10" x14ac:dyDescent="0.25">
      <c r="A156" s="68"/>
      <c r="B156" s="64"/>
      <c r="C156" s="59">
        <f t="shared" si="6"/>
        <v>148</v>
      </c>
      <c r="D156" s="38">
        <f t="shared" si="8"/>
        <v>250.148</v>
      </c>
      <c r="E156" s="23">
        <v>10000</v>
      </c>
      <c r="F156" s="40">
        <v>39697</v>
      </c>
      <c r="G156" s="40">
        <v>30572</v>
      </c>
      <c r="H156" s="41">
        <v>0</v>
      </c>
      <c r="I156" s="85">
        <f t="shared" si="9"/>
        <v>2616.4882704780598</v>
      </c>
      <c r="J156" s="76">
        <f t="shared" si="7"/>
        <v>1941.0150374466316</v>
      </c>
    </row>
    <row r="157" spans="1:10" x14ac:dyDescent="0.25">
      <c r="A157" s="68"/>
      <c r="B157" s="64"/>
      <c r="C157" s="59">
        <f t="shared" si="6"/>
        <v>149</v>
      </c>
      <c r="D157" s="38">
        <f t="shared" si="8"/>
        <v>250.149</v>
      </c>
      <c r="E157" s="23">
        <v>10000</v>
      </c>
      <c r="F157" s="40">
        <v>39697</v>
      </c>
      <c r="G157" s="40">
        <v>30572</v>
      </c>
      <c r="H157" s="41">
        <v>0</v>
      </c>
      <c r="I157" s="85">
        <f t="shared" si="9"/>
        <v>2616.4780084542126</v>
      </c>
      <c r="J157" s="76">
        <f t="shared" si="7"/>
        <v>1941.0074246692968</v>
      </c>
    </row>
    <row r="158" spans="1:10" x14ac:dyDescent="0.25">
      <c r="A158" s="68"/>
      <c r="B158" s="64"/>
      <c r="C158" s="59">
        <f t="shared" si="6"/>
        <v>150</v>
      </c>
      <c r="D158" s="38">
        <f t="shared" si="8"/>
        <v>250.15</v>
      </c>
      <c r="E158" s="23">
        <v>10000</v>
      </c>
      <c r="F158" s="40">
        <v>39697</v>
      </c>
      <c r="G158" s="40">
        <v>30572</v>
      </c>
      <c r="H158" s="41">
        <v>0</v>
      </c>
      <c r="I158" s="85">
        <f t="shared" si="9"/>
        <v>2616.4677465124123</v>
      </c>
      <c r="J158" s="76">
        <f t="shared" si="7"/>
        <v>1940.9998119528282</v>
      </c>
    </row>
    <row r="159" spans="1:10" x14ac:dyDescent="0.25">
      <c r="A159" s="68"/>
      <c r="B159" s="64"/>
      <c r="C159" s="59">
        <f t="shared" si="6"/>
        <v>151</v>
      </c>
      <c r="D159" s="38">
        <f t="shared" si="8"/>
        <v>250.15100000000001</v>
      </c>
      <c r="E159" s="23">
        <v>10000</v>
      </c>
      <c r="F159" s="40">
        <v>39697</v>
      </c>
      <c r="G159" s="40">
        <v>30572</v>
      </c>
      <c r="H159" s="41">
        <v>0</v>
      </c>
      <c r="I159" s="85">
        <f t="shared" si="9"/>
        <v>2616.4574846526589</v>
      </c>
      <c r="J159" s="76">
        <f t="shared" si="7"/>
        <v>1940.9921992972245</v>
      </c>
    </row>
    <row r="160" spans="1:10" x14ac:dyDescent="0.25">
      <c r="A160" s="68"/>
      <c r="B160" s="64"/>
      <c r="C160" s="59">
        <f t="shared" si="6"/>
        <v>152</v>
      </c>
      <c r="D160" s="38">
        <f t="shared" si="8"/>
        <v>250.15199999999999</v>
      </c>
      <c r="E160" s="23">
        <v>10000</v>
      </c>
      <c r="F160" s="40">
        <v>39697</v>
      </c>
      <c r="G160" s="40">
        <v>30572</v>
      </c>
      <c r="H160" s="41">
        <v>0</v>
      </c>
      <c r="I160" s="85">
        <f t="shared" si="9"/>
        <v>2616.4472228749501</v>
      </c>
      <c r="J160" s="76">
        <f t="shared" si="7"/>
        <v>1940.9845867024851</v>
      </c>
    </row>
    <row r="161" spans="1:10" x14ac:dyDescent="0.25">
      <c r="A161" s="68"/>
      <c r="B161" s="64"/>
      <c r="C161" s="59">
        <f t="shared" si="6"/>
        <v>153</v>
      </c>
      <c r="D161" s="38">
        <f t="shared" si="8"/>
        <v>250.15299999999999</v>
      </c>
      <c r="E161" s="23">
        <v>10000</v>
      </c>
      <c r="F161" s="40">
        <v>39697</v>
      </c>
      <c r="G161" s="40">
        <v>30572</v>
      </c>
      <c r="H161" s="41">
        <v>0</v>
      </c>
      <c r="I161" s="85">
        <f t="shared" si="9"/>
        <v>2616.4369611792849</v>
      </c>
      <c r="J161" s="76">
        <f t="shared" si="7"/>
        <v>1940.9769741686089</v>
      </c>
    </row>
    <row r="162" spans="1:10" x14ac:dyDescent="0.25">
      <c r="A162" s="68"/>
      <c r="B162" s="64"/>
      <c r="C162" s="59">
        <f t="shared" si="6"/>
        <v>154</v>
      </c>
      <c r="D162" s="38">
        <f t="shared" si="8"/>
        <v>250.154</v>
      </c>
      <c r="E162" s="23">
        <v>10000</v>
      </c>
      <c r="F162" s="40">
        <v>39697</v>
      </c>
      <c r="G162" s="40">
        <v>30572</v>
      </c>
      <c r="H162" s="41">
        <v>0</v>
      </c>
      <c r="I162" s="85">
        <f t="shared" si="9"/>
        <v>2616.4266995656631</v>
      </c>
      <c r="J162" s="76">
        <f t="shared" si="7"/>
        <v>1940.9693616955956</v>
      </c>
    </row>
    <row r="163" spans="1:10" x14ac:dyDescent="0.25">
      <c r="A163" s="68"/>
      <c r="B163" s="64"/>
      <c r="C163" s="59">
        <f t="shared" si="6"/>
        <v>155</v>
      </c>
      <c r="D163" s="38">
        <f t="shared" si="8"/>
        <v>250.155</v>
      </c>
      <c r="E163" s="23">
        <v>10000</v>
      </c>
      <c r="F163" s="40">
        <v>39697</v>
      </c>
      <c r="G163" s="40">
        <v>30572</v>
      </c>
      <c r="H163" s="41">
        <v>0</v>
      </c>
      <c r="I163" s="85">
        <f t="shared" si="9"/>
        <v>2616.4164380340826</v>
      </c>
      <c r="J163" s="76">
        <f t="shared" si="7"/>
        <v>1940.9617492834439</v>
      </c>
    </row>
    <row r="164" spans="1:10" x14ac:dyDescent="0.25">
      <c r="A164" s="68"/>
      <c r="B164" s="64"/>
      <c r="C164" s="59">
        <f t="shared" si="6"/>
        <v>156</v>
      </c>
      <c r="D164" s="38">
        <f t="shared" si="8"/>
        <v>250.15600000000001</v>
      </c>
      <c r="E164" s="23">
        <v>10000</v>
      </c>
      <c r="F164" s="40">
        <v>39697</v>
      </c>
      <c r="G164" s="40">
        <v>30572</v>
      </c>
      <c r="H164" s="41">
        <v>0</v>
      </c>
      <c r="I164" s="85">
        <f t="shared" si="9"/>
        <v>2616.4061765845445</v>
      </c>
      <c r="J164" s="76">
        <f t="shared" si="7"/>
        <v>1940.9541369321544</v>
      </c>
    </row>
    <row r="165" spans="1:10" x14ac:dyDescent="0.25">
      <c r="A165" s="68"/>
      <c r="B165" s="64"/>
      <c r="C165" s="59">
        <f t="shared" si="6"/>
        <v>157</v>
      </c>
      <c r="D165" s="38">
        <f t="shared" si="8"/>
        <v>250.15700000000001</v>
      </c>
      <c r="E165" s="23">
        <v>10000</v>
      </c>
      <c r="F165" s="40">
        <v>39697</v>
      </c>
      <c r="G165" s="40">
        <v>30572</v>
      </c>
      <c r="H165" s="41">
        <v>0</v>
      </c>
      <c r="I165" s="85">
        <f t="shared" si="9"/>
        <v>2616.3959152170451</v>
      </c>
      <c r="J165" s="76">
        <f t="shared" si="7"/>
        <v>1940.9465246417249</v>
      </c>
    </row>
    <row r="166" spans="1:10" x14ac:dyDescent="0.25">
      <c r="A166" s="68"/>
      <c r="B166" s="64"/>
      <c r="C166" s="59">
        <f t="shared" si="6"/>
        <v>158</v>
      </c>
      <c r="D166" s="38">
        <f t="shared" si="8"/>
        <v>250.15799999999999</v>
      </c>
      <c r="E166" s="23">
        <v>10000</v>
      </c>
      <c r="F166" s="40">
        <v>39697</v>
      </c>
      <c r="G166" s="40">
        <v>30572</v>
      </c>
      <c r="H166" s="41">
        <v>0</v>
      </c>
      <c r="I166" s="85">
        <f t="shared" si="9"/>
        <v>2616.3856539315861</v>
      </c>
      <c r="J166" s="76">
        <f t="shared" si="7"/>
        <v>1940.9389124121558</v>
      </c>
    </row>
    <row r="167" spans="1:10" x14ac:dyDescent="0.25">
      <c r="A167" s="68"/>
      <c r="B167" s="64"/>
      <c r="C167" s="59">
        <f t="shared" si="6"/>
        <v>159</v>
      </c>
      <c r="D167" s="38">
        <f t="shared" si="8"/>
        <v>250.15899999999999</v>
      </c>
      <c r="E167" s="23">
        <v>10000</v>
      </c>
      <c r="F167" s="40">
        <v>39697</v>
      </c>
      <c r="G167" s="40">
        <v>30572</v>
      </c>
      <c r="H167" s="41">
        <v>0</v>
      </c>
      <c r="I167" s="85">
        <f t="shared" si="9"/>
        <v>2616.3753927281641</v>
      </c>
      <c r="J167" s="76">
        <f t="shared" si="7"/>
        <v>1940.9313002434451</v>
      </c>
    </row>
    <row r="168" spans="1:10" x14ac:dyDescent="0.25">
      <c r="A168" s="68"/>
      <c r="B168" s="64"/>
      <c r="C168" s="59">
        <f t="shared" si="6"/>
        <v>160</v>
      </c>
      <c r="D168" s="38">
        <f t="shared" si="8"/>
        <v>250.16</v>
      </c>
      <c r="E168" s="23">
        <v>10000</v>
      </c>
      <c r="F168" s="40">
        <v>39697</v>
      </c>
      <c r="G168" s="40">
        <v>30572</v>
      </c>
      <c r="H168" s="41">
        <v>0</v>
      </c>
      <c r="I168" s="85">
        <f t="shared" si="9"/>
        <v>2616.3651316067803</v>
      </c>
      <c r="J168" s="76">
        <f t="shared" si="7"/>
        <v>1940.9236881355932</v>
      </c>
    </row>
    <row r="169" spans="1:10" x14ac:dyDescent="0.25">
      <c r="A169" s="68"/>
      <c r="B169" s="64"/>
      <c r="C169" s="59">
        <f t="shared" si="6"/>
        <v>161</v>
      </c>
      <c r="D169" s="38">
        <f t="shared" si="8"/>
        <v>250.161</v>
      </c>
      <c r="E169" s="23">
        <v>10000</v>
      </c>
      <c r="F169" s="40">
        <v>39697</v>
      </c>
      <c r="G169" s="40">
        <v>30572</v>
      </c>
      <c r="H169" s="41">
        <v>0</v>
      </c>
      <c r="I169" s="85">
        <f t="shared" si="9"/>
        <v>2616.354870567432</v>
      </c>
      <c r="J169" s="76">
        <f t="shared" si="7"/>
        <v>1940.9160760885991</v>
      </c>
    </row>
    <row r="170" spans="1:10" x14ac:dyDescent="0.25">
      <c r="A170" s="68"/>
      <c r="B170" s="64"/>
      <c r="C170" s="59">
        <f t="shared" si="6"/>
        <v>162</v>
      </c>
      <c r="D170" s="38">
        <f t="shared" si="8"/>
        <v>250.16200000000001</v>
      </c>
      <c r="E170" s="23">
        <v>10000</v>
      </c>
      <c r="F170" s="40">
        <v>39697</v>
      </c>
      <c r="G170" s="40">
        <v>30572</v>
      </c>
      <c r="H170" s="41">
        <v>0</v>
      </c>
      <c r="I170" s="85">
        <f t="shared" si="9"/>
        <v>2616.3446096101184</v>
      </c>
      <c r="J170" s="76">
        <f t="shared" si="7"/>
        <v>1940.9084641024615</v>
      </c>
    </row>
    <row r="171" spans="1:10" x14ac:dyDescent="0.25">
      <c r="A171" s="68"/>
      <c r="B171" s="64"/>
      <c r="C171" s="59">
        <f t="shared" si="6"/>
        <v>163</v>
      </c>
      <c r="D171" s="38">
        <f t="shared" si="8"/>
        <v>250.16300000000001</v>
      </c>
      <c r="E171" s="23">
        <v>10000</v>
      </c>
      <c r="F171" s="40">
        <v>39697</v>
      </c>
      <c r="G171" s="40">
        <v>30572</v>
      </c>
      <c r="H171" s="41">
        <v>0</v>
      </c>
      <c r="I171" s="85">
        <f t="shared" si="9"/>
        <v>2616.3343487348393</v>
      </c>
      <c r="J171" s="76">
        <f t="shared" si="7"/>
        <v>1940.9008521771802</v>
      </c>
    </row>
    <row r="172" spans="1:10" x14ac:dyDescent="0.25">
      <c r="A172" s="68"/>
      <c r="B172" s="64"/>
      <c r="C172" s="59">
        <f t="shared" si="6"/>
        <v>164</v>
      </c>
      <c r="D172" s="38">
        <f t="shared" si="8"/>
        <v>250.16399999999999</v>
      </c>
      <c r="E172" s="23">
        <v>10000</v>
      </c>
      <c r="F172" s="40">
        <v>39697</v>
      </c>
      <c r="G172" s="40">
        <v>30572</v>
      </c>
      <c r="H172" s="41">
        <v>0</v>
      </c>
      <c r="I172" s="85">
        <f t="shared" si="9"/>
        <v>2616.3240879415939</v>
      </c>
      <c r="J172" s="76">
        <f t="shared" si="7"/>
        <v>1940.8932403127551</v>
      </c>
    </row>
    <row r="173" spans="1:10" x14ac:dyDescent="0.25">
      <c r="A173" s="68"/>
      <c r="B173" s="64"/>
      <c r="C173" s="59">
        <f t="shared" si="6"/>
        <v>165</v>
      </c>
      <c r="D173" s="38">
        <f t="shared" si="8"/>
        <v>250.16499999999999</v>
      </c>
      <c r="E173" s="23">
        <v>10000</v>
      </c>
      <c r="F173" s="40">
        <v>39697</v>
      </c>
      <c r="G173" s="40">
        <v>30572</v>
      </c>
      <c r="H173" s="41">
        <v>0</v>
      </c>
      <c r="I173" s="85">
        <f t="shared" si="9"/>
        <v>2616.3138272303804</v>
      </c>
      <c r="J173" s="76">
        <f t="shared" si="7"/>
        <v>1940.8856285091842</v>
      </c>
    </row>
    <row r="174" spans="1:10" x14ac:dyDescent="0.25">
      <c r="A174" s="68"/>
      <c r="B174" s="64"/>
      <c r="C174" s="59">
        <f t="shared" ref="C174:C237" si="10">C173+1</f>
        <v>166</v>
      </c>
      <c r="D174" s="38">
        <f t="shared" si="8"/>
        <v>250.166</v>
      </c>
      <c r="E174" s="23">
        <v>10000</v>
      </c>
      <c r="F174" s="40">
        <v>39697</v>
      </c>
      <c r="G174" s="40">
        <v>30572</v>
      </c>
      <c r="H174" s="41">
        <v>0</v>
      </c>
      <c r="I174" s="85">
        <f t="shared" si="9"/>
        <v>2616.3035666011979</v>
      </c>
      <c r="J174" s="76">
        <f t="shared" si="7"/>
        <v>1940.878016766467</v>
      </c>
    </row>
    <row r="175" spans="1:10" x14ac:dyDescent="0.25">
      <c r="A175" s="68"/>
      <c r="B175" s="64"/>
      <c r="C175" s="59">
        <f t="shared" si="10"/>
        <v>167</v>
      </c>
      <c r="D175" s="38">
        <f t="shared" si="8"/>
        <v>250.167</v>
      </c>
      <c r="E175" s="23">
        <v>10000</v>
      </c>
      <c r="F175" s="40">
        <v>39697</v>
      </c>
      <c r="G175" s="40">
        <v>30572</v>
      </c>
      <c r="H175" s="41">
        <v>0</v>
      </c>
      <c r="I175" s="85">
        <f t="shared" si="9"/>
        <v>2616.2933060540454</v>
      </c>
      <c r="J175" s="76">
        <f t="shared" si="7"/>
        <v>1940.8704050846031</v>
      </c>
    </row>
    <row r="176" spans="1:10" x14ac:dyDescent="0.25">
      <c r="A176" s="68"/>
      <c r="B176" s="64"/>
      <c r="C176" s="59">
        <f t="shared" si="10"/>
        <v>168</v>
      </c>
      <c r="D176" s="38">
        <f t="shared" si="8"/>
        <v>250.16800000000001</v>
      </c>
      <c r="E176" s="23">
        <v>10000</v>
      </c>
      <c r="F176" s="40">
        <v>39697</v>
      </c>
      <c r="G176" s="40">
        <v>30572</v>
      </c>
      <c r="H176" s="41">
        <v>0</v>
      </c>
      <c r="I176" s="85">
        <f t="shared" si="9"/>
        <v>2616.283045588923</v>
      </c>
      <c r="J176" s="76">
        <f t="shared" si="7"/>
        <v>1940.8627934635924</v>
      </c>
    </row>
    <row r="177" spans="1:10" x14ac:dyDescent="0.25">
      <c r="A177" s="68"/>
      <c r="B177" s="64"/>
      <c r="C177" s="59">
        <f t="shared" si="10"/>
        <v>169</v>
      </c>
      <c r="D177" s="38">
        <f t="shared" si="8"/>
        <v>250.16900000000001</v>
      </c>
      <c r="E177" s="23">
        <v>10000</v>
      </c>
      <c r="F177" s="40">
        <v>39697</v>
      </c>
      <c r="G177" s="40">
        <v>30572</v>
      </c>
      <c r="H177" s="41">
        <v>0</v>
      </c>
      <c r="I177" s="85">
        <f t="shared" si="9"/>
        <v>2616.2727852058283</v>
      </c>
      <c r="J177" s="76">
        <f t="shared" si="7"/>
        <v>1940.8551819034333</v>
      </c>
    </row>
    <row r="178" spans="1:10" x14ac:dyDescent="0.25">
      <c r="A178" s="68"/>
      <c r="B178" s="64"/>
      <c r="C178" s="59">
        <f t="shared" si="10"/>
        <v>170</v>
      </c>
      <c r="D178" s="38">
        <f t="shared" si="8"/>
        <v>250.17</v>
      </c>
      <c r="E178" s="23">
        <v>10000</v>
      </c>
      <c r="F178" s="40">
        <v>39697</v>
      </c>
      <c r="G178" s="40">
        <v>30572</v>
      </c>
      <c r="H178" s="41">
        <v>0</v>
      </c>
      <c r="I178" s="85">
        <f t="shared" si="9"/>
        <v>2616.262524904761</v>
      </c>
      <c r="J178" s="76">
        <f t="shared" si="7"/>
        <v>1940.8475704041252</v>
      </c>
    </row>
    <row r="179" spans="1:10" x14ac:dyDescent="0.25">
      <c r="A179" s="68"/>
      <c r="B179" s="64"/>
      <c r="C179" s="59">
        <f t="shared" si="10"/>
        <v>171</v>
      </c>
      <c r="D179" s="38">
        <f t="shared" si="8"/>
        <v>250.17099999999999</v>
      </c>
      <c r="E179" s="23">
        <v>10000</v>
      </c>
      <c r="F179" s="40">
        <v>39697</v>
      </c>
      <c r="G179" s="40">
        <v>30572</v>
      </c>
      <c r="H179" s="41">
        <v>0</v>
      </c>
      <c r="I179" s="85">
        <f t="shared" si="9"/>
        <v>2616.2522646857205</v>
      </c>
      <c r="J179" s="76">
        <f t="shared" si="7"/>
        <v>1940.8399589656678</v>
      </c>
    </row>
    <row r="180" spans="1:10" x14ac:dyDescent="0.25">
      <c r="A180" s="68"/>
      <c r="B180" s="64"/>
      <c r="C180" s="59">
        <f t="shared" si="10"/>
        <v>172</v>
      </c>
      <c r="D180" s="38">
        <f t="shared" si="8"/>
        <v>250.172</v>
      </c>
      <c r="E180" s="23">
        <v>10000</v>
      </c>
      <c r="F180" s="40">
        <v>39697</v>
      </c>
      <c r="G180" s="40">
        <v>30572</v>
      </c>
      <c r="H180" s="41">
        <v>0</v>
      </c>
      <c r="I180" s="85">
        <f t="shared" si="9"/>
        <v>2616.2420045487042</v>
      </c>
      <c r="J180" s="76">
        <f t="shared" si="7"/>
        <v>1940.8323475880593</v>
      </c>
    </row>
    <row r="181" spans="1:10" x14ac:dyDescent="0.25">
      <c r="A181" s="68"/>
      <c r="B181" s="64"/>
      <c r="C181" s="59">
        <f t="shared" si="10"/>
        <v>173</v>
      </c>
      <c r="D181" s="38">
        <f t="shared" si="8"/>
        <v>250.173</v>
      </c>
      <c r="E181" s="23">
        <v>10000</v>
      </c>
      <c r="F181" s="40">
        <v>39697</v>
      </c>
      <c r="G181" s="40">
        <v>30572</v>
      </c>
      <c r="H181" s="41">
        <v>0</v>
      </c>
      <c r="I181" s="85">
        <f t="shared" si="9"/>
        <v>2616.231744493713</v>
      </c>
      <c r="J181" s="76">
        <f t="shared" si="7"/>
        <v>1940.8247362713</v>
      </c>
    </row>
    <row r="182" spans="1:10" x14ac:dyDescent="0.25">
      <c r="A182" s="68"/>
      <c r="B182" s="64"/>
      <c r="C182" s="59">
        <f t="shared" si="10"/>
        <v>174</v>
      </c>
      <c r="D182" s="38">
        <f t="shared" si="8"/>
        <v>250.17400000000001</v>
      </c>
      <c r="E182" s="23">
        <v>10000</v>
      </c>
      <c r="F182" s="40">
        <v>39697</v>
      </c>
      <c r="G182" s="40">
        <v>30572</v>
      </c>
      <c r="H182" s="41">
        <v>0</v>
      </c>
      <c r="I182" s="85">
        <f t="shared" si="9"/>
        <v>2616.221484520745</v>
      </c>
      <c r="J182" s="76">
        <f t="shared" si="7"/>
        <v>1940.8171250153891</v>
      </c>
    </row>
    <row r="183" spans="1:10" x14ac:dyDescent="0.25">
      <c r="A183" s="68"/>
      <c r="B183" s="64"/>
      <c r="C183" s="59">
        <f t="shared" si="10"/>
        <v>175</v>
      </c>
      <c r="D183" s="38">
        <f t="shared" si="8"/>
        <v>250.17500000000001</v>
      </c>
      <c r="E183" s="23">
        <v>10000</v>
      </c>
      <c r="F183" s="40">
        <v>39697</v>
      </c>
      <c r="G183" s="40">
        <v>30572</v>
      </c>
      <c r="H183" s="41">
        <v>0</v>
      </c>
      <c r="I183" s="85">
        <f t="shared" si="9"/>
        <v>2616.2112246297993</v>
      </c>
      <c r="J183" s="76">
        <f t="shared" si="7"/>
        <v>1940.8095138203257</v>
      </c>
    </row>
    <row r="184" spans="1:10" x14ac:dyDescent="0.25">
      <c r="A184" s="68"/>
      <c r="B184" s="64"/>
      <c r="C184" s="59">
        <f t="shared" si="10"/>
        <v>176</v>
      </c>
      <c r="D184" s="38">
        <f t="shared" si="8"/>
        <v>250.17599999999999</v>
      </c>
      <c r="E184" s="23">
        <v>10000</v>
      </c>
      <c r="F184" s="40">
        <v>39697</v>
      </c>
      <c r="G184" s="40">
        <v>30572</v>
      </c>
      <c r="H184" s="41">
        <v>0</v>
      </c>
      <c r="I184" s="85">
        <f t="shared" si="9"/>
        <v>2616.2009648208755</v>
      </c>
      <c r="J184" s="76">
        <f t="shared" si="7"/>
        <v>1940.8019026861093</v>
      </c>
    </row>
    <row r="185" spans="1:10" x14ac:dyDescent="0.25">
      <c r="A185" s="68"/>
      <c r="B185" s="64"/>
      <c r="C185" s="59">
        <f t="shared" si="10"/>
        <v>177</v>
      </c>
      <c r="D185" s="38">
        <f t="shared" si="8"/>
        <v>250.17699999999999</v>
      </c>
      <c r="E185" s="23">
        <v>10000</v>
      </c>
      <c r="F185" s="40">
        <v>39697</v>
      </c>
      <c r="G185" s="40">
        <v>30572</v>
      </c>
      <c r="H185" s="41">
        <v>0</v>
      </c>
      <c r="I185" s="85">
        <f t="shared" si="9"/>
        <v>2616.1907050939717</v>
      </c>
      <c r="J185" s="76">
        <f t="shared" si="7"/>
        <v>1940.7942916127383</v>
      </c>
    </row>
    <row r="186" spans="1:10" x14ac:dyDescent="0.25">
      <c r="A186" s="68"/>
      <c r="B186" s="64"/>
      <c r="C186" s="59">
        <f t="shared" si="10"/>
        <v>178</v>
      </c>
      <c r="D186" s="38">
        <f t="shared" si="8"/>
        <v>250.178</v>
      </c>
      <c r="E186" s="23">
        <v>10000</v>
      </c>
      <c r="F186" s="40">
        <v>39697</v>
      </c>
      <c r="G186" s="40">
        <v>30572</v>
      </c>
      <c r="H186" s="41">
        <v>0</v>
      </c>
      <c r="I186" s="85">
        <f t="shared" si="9"/>
        <v>2616.1804454490871</v>
      </c>
      <c r="J186" s="76">
        <f t="shared" si="7"/>
        <v>1940.7866806002125</v>
      </c>
    </row>
    <row r="187" spans="1:10" x14ac:dyDescent="0.25">
      <c r="A187" s="68"/>
      <c r="B187" s="64"/>
      <c r="C187" s="59">
        <f t="shared" si="10"/>
        <v>179</v>
      </c>
      <c r="D187" s="38">
        <f t="shared" si="8"/>
        <v>250.179</v>
      </c>
      <c r="E187" s="23">
        <v>10000</v>
      </c>
      <c r="F187" s="40">
        <v>39697</v>
      </c>
      <c r="G187" s="40">
        <v>30572</v>
      </c>
      <c r="H187" s="41">
        <v>0</v>
      </c>
      <c r="I187" s="85">
        <f t="shared" si="9"/>
        <v>2616.1701858862207</v>
      </c>
      <c r="J187" s="76">
        <f t="shared" si="7"/>
        <v>1940.7790696485315</v>
      </c>
    </row>
    <row r="188" spans="1:10" x14ac:dyDescent="0.25">
      <c r="A188" s="68"/>
      <c r="B188" s="64"/>
      <c r="C188" s="59">
        <f t="shared" si="10"/>
        <v>180</v>
      </c>
      <c r="D188" s="38">
        <f t="shared" si="8"/>
        <v>250.18</v>
      </c>
      <c r="E188" s="23">
        <v>10000</v>
      </c>
      <c r="F188" s="40">
        <v>39697</v>
      </c>
      <c r="G188" s="40">
        <v>30572</v>
      </c>
      <c r="H188" s="41">
        <v>0</v>
      </c>
      <c r="I188" s="85">
        <f t="shared" si="9"/>
        <v>2616.1599264053725</v>
      </c>
      <c r="J188" s="76">
        <f t="shared" si="7"/>
        <v>1940.7714587576945</v>
      </c>
    </row>
    <row r="189" spans="1:10" x14ac:dyDescent="0.25">
      <c r="A189" s="68"/>
      <c r="B189" s="64"/>
      <c r="C189" s="59">
        <f t="shared" si="10"/>
        <v>181</v>
      </c>
      <c r="D189" s="38">
        <f t="shared" si="8"/>
        <v>250.18100000000001</v>
      </c>
      <c r="E189" s="23">
        <v>10000</v>
      </c>
      <c r="F189" s="40">
        <v>39697</v>
      </c>
      <c r="G189" s="40">
        <v>30572</v>
      </c>
      <c r="H189" s="41">
        <v>0</v>
      </c>
      <c r="I189" s="85">
        <f t="shared" si="9"/>
        <v>2616.1496670065399</v>
      </c>
      <c r="J189" s="76">
        <f t="shared" si="7"/>
        <v>1940.7638479277</v>
      </c>
    </row>
    <row r="190" spans="1:10" x14ac:dyDescent="0.25">
      <c r="A190" s="68"/>
      <c r="B190" s="64"/>
      <c r="C190" s="59">
        <f t="shared" si="10"/>
        <v>182</v>
      </c>
      <c r="D190" s="38">
        <f t="shared" si="8"/>
        <v>250.18199999999999</v>
      </c>
      <c r="E190" s="23">
        <v>10000</v>
      </c>
      <c r="F190" s="40">
        <v>39697</v>
      </c>
      <c r="G190" s="40">
        <v>30572</v>
      </c>
      <c r="H190" s="41">
        <v>0</v>
      </c>
      <c r="I190" s="85">
        <f t="shared" si="9"/>
        <v>2616.1394076897241</v>
      </c>
      <c r="J190" s="76">
        <f t="shared" si="7"/>
        <v>1940.7562371585486</v>
      </c>
    </row>
    <row r="191" spans="1:10" x14ac:dyDescent="0.25">
      <c r="A191" s="68"/>
      <c r="B191" s="64"/>
      <c r="C191" s="59">
        <f t="shared" si="10"/>
        <v>183</v>
      </c>
      <c r="D191" s="38">
        <f t="shared" si="8"/>
        <v>250.18299999999999</v>
      </c>
      <c r="E191" s="23">
        <v>10000</v>
      </c>
      <c r="F191" s="40">
        <v>39697</v>
      </c>
      <c r="G191" s="40">
        <v>30572</v>
      </c>
      <c r="H191" s="41">
        <v>0</v>
      </c>
      <c r="I191" s="85">
        <f t="shared" si="9"/>
        <v>2616.1291484549215</v>
      </c>
      <c r="J191" s="76">
        <f t="shared" si="7"/>
        <v>1940.7486264502384</v>
      </c>
    </row>
    <row r="192" spans="1:10" x14ac:dyDescent="0.25">
      <c r="A192" s="68"/>
      <c r="B192" s="64"/>
      <c r="C192" s="59">
        <f t="shared" si="10"/>
        <v>184</v>
      </c>
      <c r="D192" s="38">
        <f t="shared" si="8"/>
        <v>250.184</v>
      </c>
      <c r="E192" s="23">
        <v>10000</v>
      </c>
      <c r="F192" s="40">
        <v>39697</v>
      </c>
      <c r="G192" s="40">
        <v>30572</v>
      </c>
      <c r="H192" s="41">
        <v>0</v>
      </c>
      <c r="I192" s="85">
        <f t="shared" si="9"/>
        <v>2616.1188893021331</v>
      </c>
      <c r="J192" s="76">
        <f t="shared" si="7"/>
        <v>1940.7410158027692</v>
      </c>
    </row>
    <row r="193" spans="1:10" x14ac:dyDescent="0.25">
      <c r="A193" s="68"/>
      <c r="B193" s="64"/>
      <c r="C193" s="59">
        <f t="shared" si="10"/>
        <v>185</v>
      </c>
      <c r="D193" s="38">
        <f t="shared" si="8"/>
        <v>250.185</v>
      </c>
      <c r="E193" s="23">
        <v>10000</v>
      </c>
      <c r="F193" s="40">
        <v>39697</v>
      </c>
      <c r="G193" s="40">
        <v>30572</v>
      </c>
      <c r="H193" s="41">
        <v>0</v>
      </c>
      <c r="I193" s="85">
        <f t="shared" si="9"/>
        <v>2616.1086302313565</v>
      </c>
      <c r="J193" s="76">
        <f t="shared" si="7"/>
        <v>1940.7334052161398</v>
      </c>
    </row>
    <row r="194" spans="1:10" x14ac:dyDescent="0.25">
      <c r="A194" s="68"/>
      <c r="B194" s="64"/>
      <c r="C194" s="59">
        <f t="shared" si="10"/>
        <v>186</v>
      </c>
      <c r="D194" s="38">
        <f t="shared" si="8"/>
        <v>250.18600000000001</v>
      </c>
      <c r="E194" s="23">
        <v>10000</v>
      </c>
      <c r="F194" s="40">
        <v>39697</v>
      </c>
      <c r="G194" s="40">
        <v>30572</v>
      </c>
      <c r="H194" s="41">
        <v>0</v>
      </c>
      <c r="I194" s="85">
        <f t="shared" si="9"/>
        <v>2616.0983712425923</v>
      </c>
      <c r="J194" s="76">
        <f t="shared" si="7"/>
        <v>1940.7257946903501</v>
      </c>
    </row>
    <row r="195" spans="1:10" x14ac:dyDescent="0.25">
      <c r="A195" s="68"/>
      <c r="B195" s="64"/>
      <c r="C195" s="59">
        <f t="shared" si="10"/>
        <v>187</v>
      </c>
      <c r="D195" s="38">
        <f t="shared" si="8"/>
        <v>250.18700000000001</v>
      </c>
      <c r="E195" s="23">
        <v>10000</v>
      </c>
      <c r="F195" s="40">
        <v>39697</v>
      </c>
      <c r="G195" s="40">
        <v>30572</v>
      </c>
      <c r="H195" s="41">
        <v>0</v>
      </c>
      <c r="I195" s="85">
        <f t="shared" si="9"/>
        <v>2616.0881123358386</v>
      </c>
      <c r="J195" s="76">
        <f t="shared" si="7"/>
        <v>1940.7181842253995</v>
      </c>
    </row>
    <row r="196" spans="1:10" x14ac:dyDescent="0.25">
      <c r="A196" s="68"/>
      <c r="B196" s="64"/>
      <c r="C196" s="59">
        <f t="shared" si="10"/>
        <v>188</v>
      </c>
      <c r="D196" s="38">
        <f t="shared" si="8"/>
        <v>250.18799999999999</v>
      </c>
      <c r="E196" s="23">
        <v>10000</v>
      </c>
      <c r="F196" s="40">
        <v>39697</v>
      </c>
      <c r="G196" s="40">
        <v>30572</v>
      </c>
      <c r="H196" s="41">
        <v>0</v>
      </c>
      <c r="I196" s="85">
        <f t="shared" si="9"/>
        <v>2616.0778535110944</v>
      </c>
      <c r="J196" s="76">
        <f t="shared" si="7"/>
        <v>1940.7105738212865</v>
      </c>
    </row>
    <row r="197" spans="1:10" x14ac:dyDescent="0.25">
      <c r="A197" s="68"/>
      <c r="B197" s="64"/>
      <c r="C197" s="59">
        <f t="shared" si="10"/>
        <v>189</v>
      </c>
      <c r="D197" s="38">
        <f t="shared" si="8"/>
        <v>250.18899999999999</v>
      </c>
      <c r="E197" s="23">
        <v>10000</v>
      </c>
      <c r="F197" s="40">
        <v>39697</v>
      </c>
      <c r="G197" s="40">
        <v>30572</v>
      </c>
      <c r="H197" s="41">
        <v>0</v>
      </c>
      <c r="I197" s="85">
        <f t="shared" si="9"/>
        <v>2616.067594768359</v>
      </c>
      <c r="J197" s="76">
        <f t="shared" si="7"/>
        <v>1940.702963478011</v>
      </c>
    </row>
    <row r="198" spans="1:10" x14ac:dyDescent="0.25">
      <c r="A198" s="68"/>
      <c r="B198" s="64"/>
      <c r="C198" s="59">
        <f t="shared" si="10"/>
        <v>190</v>
      </c>
      <c r="D198" s="38">
        <f t="shared" si="8"/>
        <v>250.19</v>
      </c>
      <c r="E198" s="23">
        <v>10000</v>
      </c>
      <c r="F198" s="40">
        <v>39697</v>
      </c>
      <c r="G198" s="40">
        <v>30572</v>
      </c>
      <c r="H198" s="41">
        <v>0</v>
      </c>
      <c r="I198" s="85">
        <f t="shared" si="9"/>
        <v>2616.0573361076304</v>
      </c>
      <c r="J198" s="76">
        <f t="shared" si="7"/>
        <v>1940.6953531955714</v>
      </c>
    </row>
    <row r="199" spans="1:10" x14ac:dyDescent="0.25">
      <c r="A199" s="68"/>
      <c r="B199" s="64"/>
      <c r="C199" s="59">
        <f t="shared" si="10"/>
        <v>191</v>
      </c>
      <c r="D199" s="38">
        <f t="shared" si="8"/>
        <v>250.191</v>
      </c>
      <c r="E199" s="23">
        <v>10000</v>
      </c>
      <c r="F199" s="40">
        <v>39697</v>
      </c>
      <c r="G199" s="40">
        <v>30572</v>
      </c>
      <c r="H199" s="41">
        <v>0</v>
      </c>
      <c r="I199" s="85">
        <f t="shared" si="9"/>
        <v>2616.0470775289086</v>
      </c>
      <c r="J199" s="76">
        <f t="shared" si="7"/>
        <v>1940.6877429739677</v>
      </c>
    </row>
    <row r="200" spans="1:10" x14ac:dyDescent="0.25">
      <c r="A200" s="68"/>
      <c r="B200" s="64"/>
      <c r="C200" s="59">
        <f t="shared" si="10"/>
        <v>192</v>
      </c>
      <c r="D200" s="38">
        <f t="shared" si="8"/>
        <v>250.19200000000001</v>
      </c>
      <c r="E200" s="23">
        <v>10000</v>
      </c>
      <c r="F200" s="40">
        <v>39697</v>
      </c>
      <c r="G200" s="40">
        <v>30572</v>
      </c>
      <c r="H200" s="41">
        <v>0</v>
      </c>
      <c r="I200" s="85">
        <f t="shared" si="9"/>
        <v>2616.0368190321933</v>
      </c>
      <c r="J200" s="76">
        <f t="shared" si="7"/>
        <v>1940.6801328131994</v>
      </c>
    </row>
    <row r="201" spans="1:10" x14ac:dyDescent="0.25">
      <c r="A201" s="68"/>
      <c r="B201" s="64"/>
      <c r="C201" s="59">
        <f t="shared" si="10"/>
        <v>193</v>
      </c>
      <c r="D201" s="38">
        <f t="shared" si="8"/>
        <v>250.19300000000001</v>
      </c>
      <c r="E201" s="23">
        <v>10000</v>
      </c>
      <c r="F201" s="40">
        <v>39697</v>
      </c>
      <c r="G201" s="40">
        <v>30572</v>
      </c>
      <c r="H201" s="41">
        <v>0</v>
      </c>
      <c r="I201" s="85">
        <f t="shared" si="9"/>
        <v>2616.0265606174817</v>
      </c>
      <c r="J201" s="76">
        <f t="shared" ref="J201:J264" si="11">12*(1/D201*F201+1/E201*G201)</f>
        <v>1940.6725227132652</v>
      </c>
    </row>
    <row r="202" spans="1:10" x14ac:dyDescent="0.25">
      <c r="A202" s="68"/>
      <c r="B202" s="64"/>
      <c r="C202" s="59">
        <f t="shared" si="10"/>
        <v>194</v>
      </c>
      <c r="D202" s="38">
        <f t="shared" ref="D202:D265" si="12">0.001*C202+250</f>
        <v>250.19399999999999</v>
      </c>
      <c r="E202" s="23">
        <v>10000</v>
      </c>
      <c r="F202" s="40">
        <v>39697</v>
      </c>
      <c r="G202" s="40">
        <v>30572</v>
      </c>
      <c r="H202" s="41">
        <v>0</v>
      </c>
      <c r="I202" s="85">
        <f t="shared" ref="I202:I265" si="13">12*1.348*(1/D202*F202+1/E202*G202)+H202</f>
        <v>2616.0163022847746</v>
      </c>
      <c r="J202" s="76">
        <f t="shared" si="11"/>
        <v>1940.664912674165</v>
      </c>
    </row>
    <row r="203" spans="1:10" x14ac:dyDescent="0.25">
      <c r="A203" s="68"/>
      <c r="B203" s="64"/>
      <c r="C203" s="59">
        <f t="shared" si="10"/>
        <v>195</v>
      </c>
      <c r="D203" s="38">
        <f t="shared" si="12"/>
        <v>250.19499999999999</v>
      </c>
      <c r="E203" s="23">
        <v>10000</v>
      </c>
      <c r="F203" s="40">
        <v>39697</v>
      </c>
      <c r="G203" s="40">
        <v>30572</v>
      </c>
      <c r="H203" s="41">
        <v>0</v>
      </c>
      <c r="I203" s="85">
        <f t="shared" si="13"/>
        <v>2616.0060440340694</v>
      </c>
      <c r="J203" s="76">
        <f t="shared" si="11"/>
        <v>1940.6573026958972</v>
      </c>
    </row>
    <row r="204" spans="1:10" x14ac:dyDescent="0.25">
      <c r="A204" s="68"/>
      <c r="B204" s="64"/>
      <c r="C204" s="59">
        <f t="shared" si="10"/>
        <v>196</v>
      </c>
      <c r="D204" s="38">
        <f t="shared" si="12"/>
        <v>250.196</v>
      </c>
      <c r="E204" s="23">
        <v>10000</v>
      </c>
      <c r="F204" s="40">
        <v>39697</v>
      </c>
      <c r="G204" s="40">
        <v>30572</v>
      </c>
      <c r="H204" s="41">
        <v>0</v>
      </c>
      <c r="I204" s="85">
        <f t="shared" si="13"/>
        <v>2615.9957858653665</v>
      </c>
      <c r="J204" s="76">
        <f t="shared" si="11"/>
        <v>1940.6496927784615</v>
      </c>
    </row>
    <row r="205" spans="1:10" x14ac:dyDescent="0.25">
      <c r="A205" s="68"/>
      <c r="B205" s="64"/>
      <c r="C205" s="59">
        <f t="shared" si="10"/>
        <v>197</v>
      </c>
      <c r="D205" s="38">
        <f t="shared" si="12"/>
        <v>250.197</v>
      </c>
      <c r="E205" s="23">
        <v>10000</v>
      </c>
      <c r="F205" s="40">
        <v>39697</v>
      </c>
      <c r="G205" s="40">
        <v>30572</v>
      </c>
      <c r="H205" s="41">
        <v>0</v>
      </c>
      <c r="I205" s="85">
        <f t="shared" si="13"/>
        <v>2615.9855277786642</v>
      </c>
      <c r="J205" s="76">
        <f t="shared" si="11"/>
        <v>1940.6420829218573</v>
      </c>
    </row>
    <row r="206" spans="1:10" x14ac:dyDescent="0.25">
      <c r="A206" s="68"/>
      <c r="B206" s="64"/>
      <c r="C206" s="59">
        <f t="shared" si="10"/>
        <v>198</v>
      </c>
      <c r="D206" s="38">
        <f t="shared" si="12"/>
        <v>250.19800000000001</v>
      </c>
      <c r="E206" s="23">
        <v>10000</v>
      </c>
      <c r="F206" s="40">
        <v>39697</v>
      </c>
      <c r="G206" s="40">
        <v>30572</v>
      </c>
      <c r="H206" s="41">
        <v>0</v>
      </c>
      <c r="I206" s="85">
        <f t="shared" si="13"/>
        <v>2615.9752697739614</v>
      </c>
      <c r="J206" s="76">
        <f t="shared" si="11"/>
        <v>1940.6344731260838</v>
      </c>
    </row>
    <row r="207" spans="1:10" x14ac:dyDescent="0.25">
      <c r="A207" s="68"/>
      <c r="B207" s="64"/>
      <c r="C207" s="59">
        <f t="shared" si="10"/>
        <v>199</v>
      </c>
      <c r="D207" s="38">
        <f t="shared" si="12"/>
        <v>250.19900000000001</v>
      </c>
      <c r="E207" s="23">
        <v>10000</v>
      </c>
      <c r="F207" s="40">
        <v>39697</v>
      </c>
      <c r="G207" s="40">
        <v>30572</v>
      </c>
      <c r="H207" s="41">
        <v>0</v>
      </c>
      <c r="I207" s="85">
        <f t="shared" si="13"/>
        <v>2615.9650118512573</v>
      </c>
      <c r="J207" s="76">
        <f t="shared" si="11"/>
        <v>1940.6268633911402</v>
      </c>
    </row>
    <row r="208" spans="1:10" x14ac:dyDescent="0.25">
      <c r="A208" s="68"/>
      <c r="B208" s="64"/>
      <c r="C208" s="59">
        <f t="shared" si="10"/>
        <v>200</v>
      </c>
      <c r="D208" s="38">
        <f t="shared" si="12"/>
        <v>250.2</v>
      </c>
      <c r="E208" s="23">
        <v>10000</v>
      </c>
      <c r="F208" s="40">
        <v>39697</v>
      </c>
      <c r="G208" s="40">
        <v>30572</v>
      </c>
      <c r="H208" s="41">
        <v>0</v>
      </c>
      <c r="I208" s="85">
        <f t="shared" si="13"/>
        <v>2615.9547540105518</v>
      </c>
      <c r="J208" s="76">
        <f t="shared" si="11"/>
        <v>1940.6192537170264</v>
      </c>
    </row>
    <row r="209" spans="1:10" x14ac:dyDescent="0.25">
      <c r="A209" s="68"/>
      <c r="B209" s="64"/>
      <c r="C209" s="59">
        <f t="shared" si="10"/>
        <v>201</v>
      </c>
      <c r="D209" s="38">
        <f t="shared" si="12"/>
        <v>250.20099999999999</v>
      </c>
      <c r="E209" s="23">
        <v>10000</v>
      </c>
      <c r="F209" s="40">
        <v>39697</v>
      </c>
      <c r="G209" s="40">
        <v>30572</v>
      </c>
      <c r="H209" s="41">
        <v>0</v>
      </c>
      <c r="I209" s="85">
        <f t="shared" si="13"/>
        <v>2615.9444962518428</v>
      </c>
      <c r="J209" s="76">
        <f t="shared" si="11"/>
        <v>1940.6116441037407</v>
      </c>
    </row>
    <row r="210" spans="1:10" x14ac:dyDescent="0.25">
      <c r="A210" s="68"/>
      <c r="B210" s="64"/>
      <c r="C210" s="59">
        <f t="shared" si="10"/>
        <v>202</v>
      </c>
      <c r="D210" s="38">
        <f t="shared" si="12"/>
        <v>250.202</v>
      </c>
      <c r="E210" s="23">
        <v>10000</v>
      </c>
      <c r="F210" s="40">
        <v>39697</v>
      </c>
      <c r="G210" s="40">
        <v>30572</v>
      </c>
      <c r="H210" s="41">
        <v>0</v>
      </c>
      <c r="I210" s="85">
        <f t="shared" si="13"/>
        <v>2615.9342385751293</v>
      </c>
      <c r="J210" s="76">
        <f t="shared" si="11"/>
        <v>1940.6040345512824</v>
      </c>
    </row>
    <row r="211" spans="1:10" x14ac:dyDescent="0.25">
      <c r="A211" s="68"/>
      <c r="B211" s="64"/>
      <c r="C211" s="59">
        <f t="shared" si="10"/>
        <v>203</v>
      </c>
      <c r="D211" s="38">
        <f t="shared" si="12"/>
        <v>250.203</v>
      </c>
      <c r="E211" s="23">
        <v>10000</v>
      </c>
      <c r="F211" s="40">
        <v>39697</v>
      </c>
      <c r="G211" s="40">
        <v>30572</v>
      </c>
      <c r="H211" s="41">
        <v>0</v>
      </c>
      <c r="I211" s="85">
        <f t="shared" si="13"/>
        <v>2615.9239809804108</v>
      </c>
      <c r="J211" s="76">
        <f t="shared" si="11"/>
        <v>1940.5964250596517</v>
      </c>
    </row>
    <row r="212" spans="1:10" x14ac:dyDescent="0.25">
      <c r="A212" s="68"/>
      <c r="B212" s="64"/>
      <c r="C212" s="59">
        <f t="shared" si="10"/>
        <v>204</v>
      </c>
      <c r="D212" s="38">
        <f t="shared" si="12"/>
        <v>250.20400000000001</v>
      </c>
      <c r="E212" s="23">
        <v>10000</v>
      </c>
      <c r="F212" s="40">
        <v>39697</v>
      </c>
      <c r="G212" s="40">
        <v>30572</v>
      </c>
      <c r="H212" s="41">
        <v>0</v>
      </c>
      <c r="I212" s="85">
        <f t="shared" si="13"/>
        <v>2615.9137234676855</v>
      </c>
      <c r="J212" s="76">
        <f t="shared" si="11"/>
        <v>1940.5888156288465</v>
      </c>
    </row>
    <row r="213" spans="1:10" x14ac:dyDescent="0.25">
      <c r="A213" s="68"/>
      <c r="B213" s="64"/>
      <c r="C213" s="59">
        <f t="shared" si="10"/>
        <v>205</v>
      </c>
      <c r="D213" s="38">
        <f t="shared" si="12"/>
        <v>250.20500000000001</v>
      </c>
      <c r="E213" s="23">
        <v>10000</v>
      </c>
      <c r="F213" s="40">
        <v>39697</v>
      </c>
      <c r="G213" s="40">
        <v>30572</v>
      </c>
      <c r="H213" s="41">
        <v>0</v>
      </c>
      <c r="I213" s="85">
        <f t="shared" si="13"/>
        <v>2615.9034660369534</v>
      </c>
      <c r="J213" s="76">
        <f t="shared" si="11"/>
        <v>1940.5812062588675</v>
      </c>
    </row>
    <row r="214" spans="1:10" x14ac:dyDescent="0.25">
      <c r="A214" s="68"/>
      <c r="B214" s="64"/>
      <c r="C214" s="59">
        <f t="shared" si="10"/>
        <v>206</v>
      </c>
      <c r="D214" s="38">
        <f t="shared" si="12"/>
        <v>250.20599999999999</v>
      </c>
      <c r="E214" s="23">
        <v>10000</v>
      </c>
      <c r="F214" s="40">
        <v>39697</v>
      </c>
      <c r="G214" s="40">
        <v>30572</v>
      </c>
      <c r="H214" s="41">
        <v>0</v>
      </c>
      <c r="I214" s="85">
        <f t="shared" si="13"/>
        <v>2615.8932086882141</v>
      </c>
      <c r="J214" s="76">
        <f t="shared" si="11"/>
        <v>1940.5735969497136</v>
      </c>
    </row>
    <row r="215" spans="1:10" x14ac:dyDescent="0.25">
      <c r="A215" s="68"/>
      <c r="B215" s="64"/>
      <c r="C215" s="59">
        <f t="shared" si="10"/>
        <v>207</v>
      </c>
      <c r="D215" s="38">
        <f t="shared" si="12"/>
        <v>250.20699999999999</v>
      </c>
      <c r="E215" s="23">
        <v>10000</v>
      </c>
      <c r="F215" s="40">
        <v>39697</v>
      </c>
      <c r="G215" s="40">
        <v>30572</v>
      </c>
      <c r="H215" s="41">
        <v>0</v>
      </c>
      <c r="I215" s="85">
        <f t="shared" si="13"/>
        <v>2615.8829514214644</v>
      </c>
      <c r="J215" s="76">
        <f t="shared" si="11"/>
        <v>1940.5659877013832</v>
      </c>
    </row>
    <row r="216" spans="1:10" x14ac:dyDescent="0.25">
      <c r="A216" s="68"/>
      <c r="B216" s="64"/>
      <c r="C216" s="59">
        <f t="shared" si="10"/>
        <v>208</v>
      </c>
      <c r="D216" s="38">
        <f t="shared" si="12"/>
        <v>250.208</v>
      </c>
      <c r="E216" s="23">
        <v>10000</v>
      </c>
      <c r="F216" s="40">
        <v>39697</v>
      </c>
      <c r="G216" s="40">
        <v>30572</v>
      </c>
      <c r="H216" s="41">
        <v>0</v>
      </c>
      <c r="I216" s="85">
        <f t="shared" si="13"/>
        <v>2615.8726942367061</v>
      </c>
      <c r="J216" s="76">
        <f t="shared" si="11"/>
        <v>1940.5583785138765</v>
      </c>
    </row>
    <row r="217" spans="1:10" x14ac:dyDescent="0.25">
      <c r="A217" s="68"/>
      <c r="B217" s="64"/>
      <c r="C217" s="59">
        <f t="shared" si="10"/>
        <v>209</v>
      </c>
      <c r="D217" s="38">
        <f t="shared" si="12"/>
        <v>250.209</v>
      </c>
      <c r="E217" s="23">
        <v>10000</v>
      </c>
      <c r="F217" s="40">
        <v>39697</v>
      </c>
      <c r="G217" s="40">
        <v>30572</v>
      </c>
      <c r="H217" s="41">
        <v>0</v>
      </c>
      <c r="I217" s="85">
        <f t="shared" si="13"/>
        <v>2615.8624371339356</v>
      </c>
      <c r="J217" s="76">
        <f t="shared" si="11"/>
        <v>1940.5507693871923</v>
      </c>
    </row>
    <row r="218" spans="1:10" x14ac:dyDescent="0.25">
      <c r="A218" s="68"/>
      <c r="B218" s="64"/>
      <c r="C218" s="59">
        <f t="shared" si="10"/>
        <v>210</v>
      </c>
      <c r="D218" s="38">
        <f t="shared" si="12"/>
        <v>250.21</v>
      </c>
      <c r="E218" s="23">
        <v>10000</v>
      </c>
      <c r="F218" s="40">
        <v>39697</v>
      </c>
      <c r="G218" s="40">
        <v>30572</v>
      </c>
      <c r="H218" s="41">
        <v>0</v>
      </c>
      <c r="I218" s="85">
        <f t="shared" si="13"/>
        <v>2615.8521801131533</v>
      </c>
      <c r="J218" s="76">
        <f t="shared" si="11"/>
        <v>1940.5431603213301</v>
      </c>
    </row>
    <row r="219" spans="1:10" x14ac:dyDescent="0.25">
      <c r="A219" s="68"/>
      <c r="B219" s="64"/>
      <c r="C219" s="59">
        <f t="shared" si="10"/>
        <v>211</v>
      </c>
      <c r="D219" s="38">
        <f t="shared" si="12"/>
        <v>250.21100000000001</v>
      </c>
      <c r="E219" s="23">
        <v>10000</v>
      </c>
      <c r="F219" s="40">
        <v>39697</v>
      </c>
      <c r="G219" s="40">
        <v>30572</v>
      </c>
      <c r="H219" s="41">
        <v>0</v>
      </c>
      <c r="I219" s="85">
        <f t="shared" si="13"/>
        <v>2615.8419231743578</v>
      </c>
      <c r="J219" s="76">
        <f t="shared" si="11"/>
        <v>1940.535551316289</v>
      </c>
    </row>
    <row r="220" spans="1:10" x14ac:dyDescent="0.25">
      <c r="A220" s="68"/>
      <c r="B220" s="64"/>
      <c r="C220" s="59">
        <f t="shared" si="10"/>
        <v>212</v>
      </c>
      <c r="D220" s="38">
        <f t="shared" si="12"/>
        <v>250.21199999999999</v>
      </c>
      <c r="E220" s="23">
        <v>10000</v>
      </c>
      <c r="F220" s="40">
        <v>39697</v>
      </c>
      <c r="G220" s="40">
        <v>30572</v>
      </c>
      <c r="H220" s="41">
        <v>0</v>
      </c>
      <c r="I220" s="85">
        <f t="shared" si="13"/>
        <v>2615.8316663175488</v>
      </c>
      <c r="J220" s="76">
        <f t="shared" si="11"/>
        <v>1940.5279423720685</v>
      </c>
    </row>
    <row r="221" spans="1:10" x14ac:dyDescent="0.25">
      <c r="A221" s="68"/>
      <c r="B221" s="64"/>
      <c r="C221" s="59">
        <f t="shared" si="10"/>
        <v>213</v>
      </c>
      <c r="D221" s="38">
        <f t="shared" si="12"/>
        <v>250.21299999999999</v>
      </c>
      <c r="E221" s="23">
        <v>10000</v>
      </c>
      <c r="F221" s="40">
        <v>39697</v>
      </c>
      <c r="G221" s="40">
        <v>30572</v>
      </c>
      <c r="H221" s="41">
        <v>0</v>
      </c>
      <c r="I221" s="85">
        <f t="shared" si="13"/>
        <v>2615.8214095427243</v>
      </c>
      <c r="J221" s="76">
        <f t="shared" si="11"/>
        <v>1940.5203334886678</v>
      </c>
    </row>
    <row r="222" spans="1:10" x14ac:dyDescent="0.25">
      <c r="A222" s="68"/>
      <c r="B222" s="64"/>
      <c r="C222" s="59">
        <f t="shared" si="10"/>
        <v>214</v>
      </c>
      <c r="D222" s="38">
        <f t="shared" si="12"/>
        <v>250.214</v>
      </c>
      <c r="E222" s="23">
        <v>10000</v>
      </c>
      <c r="F222" s="40">
        <v>39697</v>
      </c>
      <c r="G222" s="40">
        <v>30572</v>
      </c>
      <c r="H222" s="41">
        <v>0</v>
      </c>
      <c r="I222" s="85">
        <f t="shared" si="13"/>
        <v>2615.8111528498839</v>
      </c>
      <c r="J222" s="76">
        <f t="shared" si="11"/>
        <v>1940.5127246660859</v>
      </c>
    </row>
    <row r="223" spans="1:10" x14ac:dyDescent="0.25">
      <c r="A223" s="68"/>
      <c r="B223" s="64"/>
      <c r="C223" s="59">
        <f t="shared" si="10"/>
        <v>215</v>
      </c>
      <c r="D223" s="38">
        <f t="shared" si="12"/>
        <v>250.215</v>
      </c>
      <c r="E223" s="23">
        <v>10000</v>
      </c>
      <c r="F223" s="40">
        <v>39697</v>
      </c>
      <c r="G223" s="40">
        <v>30572</v>
      </c>
      <c r="H223" s="41">
        <v>0</v>
      </c>
      <c r="I223" s="85">
        <f t="shared" si="13"/>
        <v>2615.8008962390263</v>
      </c>
      <c r="J223" s="76">
        <f t="shared" si="11"/>
        <v>1940.5051159043221</v>
      </c>
    </row>
    <row r="224" spans="1:10" x14ac:dyDescent="0.25">
      <c r="A224" s="68"/>
      <c r="B224" s="64"/>
      <c r="C224" s="59">
        <f t="shared" si="10"/>
        <v>216</v>
      </c>
      <c r="D224" s="38">
        <f t="shared" si="12"/>
        <v>250.21600000000001</v>
      </c>
      <c r="E224" s="23">
        <v>10000</v>
      </c>
      <c r="F224" s="40">
        <v>39697</v>
      </c>
      <c r="G224" s="40">
        <v>30572</v>
      </c>
      <c r="H224" s="41">
        <v>0</v>
      </c>
      <c r="I224" s="85">
        <f t="shared" si="13"/>
        <v>2615.790639710151</v>
      </c>
      <c r="J224" s="76">
        <f t="shared" si="11"/>
        <v>1940.497507203376</v>
      </c>
    </row>
    <row r="225" spans="1:10" x14ac:dyDescent="0.25">
      <c r="A225" s="68"/>
      <c r="B225" s="64"/>
      <c r="C225" s="59">
        <f t="shared" si="10"/>
        <v>217</v>
      </c>
      <c r="D225" s="38">
        <f t="shared" si="12"/>
        <v>250.21700000000001</v>
      </c>
      <c r="E225" s="23">
        <v>10000</v>
      </c>
      <c r="F225" s="40">
        <v>39697</v>
      </c>
      <c r="G225" s="40">
        <v>30572</v>
      </c>
      <c r="H225" s="41">
        <v>0</v>
      </c>
      <c r="I225" s="85">
        <f t="shared" si="13"/>
        <v>2615.7803832632571</v>
      </c>
      <c r="J225" s="76">
        <f t="shared" si="11"/>
        <v>1940.4898985632467</v>
      </c>
    </row>
    <row r="226" spans="1:10" x14ac:dyDescent="0.25">
      <c r="A226" s="68"/>
      <c r="B226" s="64"/>
      <c r="C226" s="59">
        <f t="shared" si="10"/>
        <v>218</v>
      </c>
      <c r="D226" s="38">
        <f t="shared" si="12"/>
        <v>250.21799999999999</v>
      </c>
      <c r="E226" s="23">
        <v>10000</v>
      </c>
      <c r="F226" s="40">
        <v>39697</v>
      </c>
      <c r="G226" s="40">
        <v>30572</v>
      </c>
      <c r="H226" s="41">
        <v>0</v>
      </c>
      <c r="I226" s="85">
        <f t="shared" si="13"/>
        <v>2615.7701268983433</v>
      </c>
      <c r="J226" s="76">
        <f t="shared" si="11"/>
        <v>1940.4822899839337</v>
      </c>
    </row>
    <row r="227" spans="1:10" x14ac:dyDescent="0.25">
      <c r="A227" s="68"/>
      <c r="B227" s="64"/>
      <c r="C227" s="59">
        <f t="shared" si="10"/>
        <v>219</v>
      </c>
      <c r="D227" s="38">
        <f t="shared" si="12"/>
        <v>250.21899999999999</v>
      </c>
      <c r="E227" s="23">
        <v>10000</v>
      </c>
      <c r="F227" s="40">
        <v>39697</v>
      </c>
      <c r="G227" s="40">
        <v>30572</v>
      </c>
      <c r="H227" s="41">
        <v>0</v>
      </c>
      <c r="I227" s="85">
        <f t="shared" si="13"/>
        <v>2615.7598706154085</v>
      </c>
      <c r="J227" s="76">
        <f t="shared" si="11"/>
        <v>1940.4746814654363</v>
      </c>
    </row>
    <row r="228" spans="1:10" x14ac:dyDescent="0.25">
      <c r="A228" s="68"/>
      <c r="B228" s="64"/>
      <c r="C228" s="59">
        <f t="shared" si="10"/>
        <v>220</v>
      </c>
      <c r="D228" s="38">
        <f t="shared" si="12"/>
        <v>250.22</v>
      </c>
      <c r="E228" s="23">
        <v>10000</v>
      </c>
      <c r="F228" s="40">
        <v>39697</v>
      </c>
      <c r="G228" s="40">
        <v>30572</v>
      </c>
      <c r="H228" s="41">
        <v>0</v>
      </c>
      <c r="I228" s="85">
        <f t="shared" si="13"/>
        <v>2615.749614414452</v>
      </c>
      <c r="J228" s="76">
        <f t="shared" si="11"/>
        <v>1940.4670730077532</v>
      </c>
    </row>
    <row r="229" spans="1:10" x14ac:dyDescent="0.25">
      <c r="A229" s="68"/>
      <c r="B229" s="64"/>
      <c r="C229" s="59">
        <f t="shared" si="10"/>
        <v>221</v>
      </c>
      <c r="D229" s="38">
        <f t="shared" si="12"/>
        <v>250.221</v>
      </c>
      <c r="E229" s="23">
        <v>10000</v>
      </c>
      <c r="F229" s="40">
        <v>39697</v>
      </c>
      <c r="G229" s="40">
        <v>30572</v>
      </c>
      <c r="H229" s="41">
        <v>0</v>
      </c>
      <c r="I229" s="85">
        <f t="shared" si="13"/>
        <v>2615.7393582954724</v>
      </c>
      <c r="J229" s="76">
        <f t="shared" si="11"/>
        <v>1940.4594646108842</v>
      </c>
    </row>
    <row r="230" spans="1:10" x14ac:dyDescent="0.25">
      <c r="A230" s="68"/>
      <c r="B230" s="64"/>
      <c r="C230" s="59">
        <f t="shared" si="10"/>
        <v>222</v>
      </c>
      <c r="D230" s="38">
        <f t="shared" si="12"/>
        <v>250.22200000000001</v>
      </c>
      <c r="E230" s="23">
        <v>10000</v>
      </c>
      <c r="F230" s="40">
        <v>39697</v>
      </c>
      <c r="G230" s="40">
        <v>30572</v>
      </c>
      <c r="H230" s="41">
        <v>0</v>
      </c>
      <c r="I230" s="85">
        <f t="shared" si="13"/>
        <v>2615.7291022584686</v>
      </c>
      <c r="J230" s="76">
        <f t="shared" si="11"/>
        <v>1940.4518562748281</v>
      </c>
    </row>
    <row r="231" spans="1:10" x14ac:dyDescent="0.25">
      <c r="A231" s="68"/>
      <c r="B231" s="64"/>
      <c r="C231" s="59">
        <f t="shared" si="10"/>
        <v>223</v>
      </c>
      <c r="D231" s="38">
        <f t="shared" si="12"/>
        <v>250.22300000000001</v>
      </c>
      <c r="E231" s="23">
        <v>10000</v>
      </c>
      <c r="F231" s="40">
        <v>39697</v>
      </c>
      <c r="G231" s="40">
        <v>30572</v>
      </c>
      <c r="H231" s="41">
        <v>0</v>
      </c>
      <c r="I231" s="85">
        <f t="shared" si="13"/>
        <v>2615.7188463034399</v>
      </c>
      <c r="J231" s="76">
        <f t="shared" si="11"/>
        <v>1940.4442479995841</v>
      </c>
    </row>
    <row r="232" spans="1:10" x14ac:dyDescent="0.25">
      <c r="A232" s="68"/>
      <c r="B232" s="64"/>
      <c r="C232" s="59">
        <f t="shared" si="10"/>
        <v>224</v>
      </c>
      <c r="D232" s="38">
        <f t="shared" si="12"/>
        <v>250.22399999999999</v>
      </c>
      <c r="E232" s="23">
        <v>10000</v>
      </c>
      <c r="F232" s="40">
        <v>39697</v>
      </c>
      <c r="G232" s="40">
        <v>30572</v>
      </c>
      <c r="H232" s="41">
        <v>0</v>
      </c>
      <c r="I232" s="85">
        <f t="shared" si="13"/>
        <v>2615.7085904303858</v>
      </c>
      <c r="J232" s="76">
        <f t="shared" si="11"/>
        <v>1940.4366397851525</v>
      </c>
    </row>
    <row r="233" spans="1:10" x14ac:dyDescent="0.25">
      <c r="A233" s="68"/>
      <c r="B233" s="64"/>
      <c r="C233" s="59">
        <f t="shared" si="10"/>
        <v>225</v>
      </c>
      <c r="D233" s="38">
        <f t="shared" si="12"/>
        <v>250.22499999999999</v>
      </c>
      <c r="E233" s="23">
        <v>10000</v>
      </c>
      <c r="F233" s="40">
        <v>39697</v>
      </c>
      <c r="G233" s="40">
        <v>30572</v>
      </c>
      <c r="H233" s="41">
        <v>0</v>
      </c>
      <c r="I233" s="85">
        <f t="shared" si="13"/>
        <v>2615.6983346393044</v>
      </c>
      <c r="J233" s="76">
        <f t="shared" si="11"/>
        <v>1940.4290316315314</v>
      </c>
    </row>
    <row r="234" spans="1:10" x14ac:dyDescent="0.25">
      <c r="A234" s="68"/>
      <c r="B234" s="64"/>
      <c r="C234" s="59">
        <f t="shared" si="10"/>
        <v>226</v>
      </c>
      <c r="D234" s="38">
        <f t="shared" si="12"/>
        <v>250.226</v>
      </c>
      <c r="E234" s="23">
        <v>10000</v>
      </c>
      <c r="F234" s="40">
        <v>39697</v>
      </c>
      <c r="G234" s="40">
        <v>30572</v>
      </c>
      <c r="H234" s="41">
        <v>0</v>
      </c>
      <c r="I234" s="85">
        <f t="shared" si="13"/>
        <v>2615.6880789301963</v>
      </c>
      <c r="J234" s="76">
        <f t="shared" si="11"/>
        <v>1940.4214235387212</v>
      </c>
    </row>
    <row r="235" spans="1:10" x14ac:dyDescent="0.25">
      <c r="A235" s="68"/>
      <c r="B235" s="64"/>
      <c r="C235" s="59">
        <f t="shared" si="10"/>
        <v>227</v>
      </c>
      <c r="D235" s="38">
        <f t="shared" si="12"/>
        <v>250.227</v>
      </c>
      <c r="E235" s="23">
        <v>10000</v>
      </c>
      <c r="F235" s="40">
        <v>39697</v>
      </c>
      <c r="G235" s="40">
        <v>30572</v>
      </c>
      <c r="H235" s="41">
        <v>0</v>
      </c>
      <c r="I235" s="85">
        <f t="shared" si="13"/>
        <v>2615.6778233030586</v>
      </c>
      <c r="J235" s="76">
        <f t="shared" si="11"/>
        <v>1940.4138155067199</v>
      </c>
    </row>
    <row r="236" spans="1:10" x14ac:dyDescent="0.25">
      <c r="A236" s="68"/>
      <c r="B236" s="64"/>
      <c r="C236" s="59">
        <f t="shared" si="10"/>
        <v>228</v>
      </c>
      <c r="D236" s="38">
        <f t="shared" si="12"/>
        <v>250.22800000000001</v>
      </c>
      <c r="E236" s="23">
        <v>10000</v>
      </c>
      <c r="F236" s="40">
        <v>39697</v>
      </c>
      <c r="G236" s="40">
        <v>30572</v>
      </c>
      <c r="H236" s="41">
        <v>0</v>
      </c>
      <c r="I236" s="85">
        <f t="shared" si="13"/>
        <v>2615.667567757891</v>
      </c>
      <c r="J236" s="76">
        <f t="shared" si="11"/>
        <v>1940.4062075355273</v>
      </c>
    </row>
    <row r="237" spans="1:10" x14ac:dyDescent="0.25">
      <c r="A237" s="68"/>
      <c r="B237" s="64"/>
      <c r="C237" s="59">
        <f t="shared" si="10"/>
        <v>229</v>
      </c>
      <c r="D237" s="38">
        <f t="shared" si="12"/>
        <v>250.22900000000001</v>
      </c>
      <c r="E237" s="23">
        <v>10000</v>
      </c>
      <c r="F237" s="40">
        <v>39697</v>
      </c>
      <c r="G237" s="40">
        <v>30572</v>
      </c>
      <c r="H237" s="41">
        <v>0</v>
      </c>
      <c r="I237" s="85">
        <f t="shared" si="13"/>
        <v>2615.6573122946934</v>
      </c>
      <c r="J237" s="76">
        <f t="shared" si="11"/>
        <v>1940.3985996251431</v>
      </c>
    </row>
    <row r="238" spans="1:10" x14ac:dyDescent="0.25">
      <c r="A238" s="68"/>
      <c r="B238" s="64"/>
      <c r="C238" s="59">
        <f t="shared" ref="C238:C301" si="14">C237+1</f>
        <v>230</v>
      </c>
      <c r="D238" s="38">
        <f t="shared" si="12"/>
        <v>250.23</v>
      </c>
      <c r="E238" s="23">
        <v>10000</v>
      </c>
      <c r="F238" s="40">
        <v>39697</v>
      </c>
      <c r="G238" s="40">
        <v>30572</v>
      </c>
      <c r="H238" s="41">
        <v>0</v>
      </c>
      <c r="I238" s="85">
        <f t="shared" si="13"/>
        <v>2615.647056913464</v>
      </c>
      <c r="J238" s="76">
        <f t="shared" si="11"/>
        <v>1940.3909917755666</v>
      </c>
    </row>
    <row r="239" spans="1:10" x14ac:dyDescent="0.25">
      <c r="A239" s="68"/>
      <c r="B239" s="64"/>
      <c r="C239" s="59">
        <f t="shared" si="14"/>
        <v>231</v>
      </c>
      <c r="D239" s="38">
        <f t="shared" si="12"/>
        <v>250.23099999999999</v>
      </c>
      <c r="E239" s="23">
        <v>10000</v>
      </c>
      <c r="F239" s="40">
        <v>39697</v>
      </c>
      <c r="G239" s="40">
        <v>30572</v>
      </c>
      <c r="H239" s="41">
        <v>0</v>
      </c>
      <c r="I239" s="85">
        <f t="shared" si="13"/>
        <v>2615.6368016142014</v>
      </c>
      <c r="J239" s="76">
        <f t="shared" si="11"/>
        <v>1940.3833839867962</v>
      </c>
    </row>
    <row r="240" spans="1:10" x14ac:dyDescent="0.25">
      <c r="A240" s="68"/>
      <c r="B240" s="64"/>
      <c r="C240" s="59">
        <f t="shared" si="14"/>
        <v>232</v>
      </c>
      <c r="D240" s="38">
        <f t="shared" si="12"/>
        <v>250.232</v>
      </c>
      <c r="E240" s="23">
        <v>10000</v>
      </c>
      <c r="F240" s="40">
        <v>39697</v>
      </c>
      <c r="G240" s="40">
        <v>30572</v>
      </c>
      <c r="H240" s="41">
        <v>0</v>
      </c>
      <c r="I240" s="85">
        <f t="shared" si="13"/>
        <v>2615.6265463969057</v>
      </c>
      <c r="J240" s="76">
        <f t="shared" si="11"/>
        <v>1940.3757762588318</v>
      </c>
    </row>
    <row r="241" spans="1:10" x14ac:dyDescent="0.25">
      <c r="A241" s="68"/>
      <c r="B241" s="64"/>
      <c r="C241" s="59">
        <f t="shared" si="14"/>
        <v>233</v>
      </c>
      <c r="D241" s="38">
        <f t="shared" si="12"/>
        <v>250.233</v>
      </c>
      <c r="E241" s="23">
        <v>10000</v>
      </c>
      <c r="F241" s="40">
        <v>39697</v>
      </c>
      <c r="G241" s="40">
        <v>30572</v>
      </c>
      <c r="H241" s="41">
        <v>0</v>
      </c>
      <c r="I241" s="85">
        <f t="shared" si="13"/>
        <v>2615.616291261575</v>
      </c>
      <c r="J241" s="76">
        <f t="shared" si="11"/>
        <v>1940.3681685916727</v>
      </c>
    </row>
    <row r="242" spans="1:10" x14ac:dyDescent="0.25">
      <c r="A242" s="68"/>
      <c r="B242" s="64"/>
      <c r="C242" s="59">
        <f t="shared" si="14"/>
        <v>234</v>
      </c>
      <c r="D242" s="38">
        <f t="shared" si="12"/>
        <v>250.23400000000001</v>
      </c>
      <c r="E242" s="23">
        <v>10000</v>
      </c>
      <c r="F242" s="40">
        <v>39697</v>
      </c>
      <c r="G242" s="40">
        <v>30572</v>
      </c>
      <c r="H242" s="41">
        <v>0</v>
      </c>
      <c r="I242" s="85">
        <f t="shared" si="13"/>
        <v>2615.6060362082085</v>
      </c>
      <c r="J242" s="76">
        <f t="shared" si="11"/>
        <v>1940.3605609853175</v>
      </c>
    </row>
    <row r="243" spans="1:10" x14ac:dyDescent="0.25">
      <c r="A243" s="68"/>
      <c r="B243" s="64"/>
      <c r="C243" s="59">
        <f t="shared" si="14"/>
        <v>235</v>
      </c>
      <c r="D243" s="38">
        <f t="shared" si="12"/>
        <v>250.23500000000001</v>
      </c>
      <c r="E243" s="23">
        <v>10000</v>
      </c>
      <c r="F243" s="40">
        <v>39697</v>
      </c>
      <c r="G243" s="40">
        <v>30572</v>
      </c>
      <c r="H243" s="41">
        <v>0</v>
      </c>
      <c r="I243" s="85">
        <f t="shared" si="13"/>
        <v>2615.5957812368056</v>
      </c>
      <c r="J243" s="76">
        <f t="shared" si="11"/>
        <v>1940.3529534397665</v>
      </c>
    </row>
    <row r="244" spans="1:10" x14ac:dyDescent="0.25">
      <c r="A244" s="68"/>
      <c r="B244" s="64"/>
      <c r="C244" s="59">
        <f t="shared" si="14"/>
        <v>236</v>
      </c>
      <c r="D244" s="38">
        <f t="shared" si="12"/>
        <v>250.23599999999999</v>
      </c>
      <c r="E244" s="23">
        <v>10000</v>
      </c>
      <c r="F244" s="40">
        <v>39697</v>
      </c>
      <c r="G244" s="40">
        <v>30572</v>
      </c>
      <c r="H244" s="41">
        <v>0</v>
      </c>
      <c r="I244" s="85">
        <f t="shared" si="13"/>
        <v>2615.5855263473654</v>
      </c>
      <c r="J244" s="76">
        <f t="shared" si="11"/>
        <v>1940.3453459550187</v>
      </c>
    </row>
    <row r="245" spans="1:10" x14ac:dyDescent="0.25">
      <c r="A245" s="68"/>
      <c r="B245" s="64"/>
      <c r="C245" s="59">
        <f t="shared" si="14"/>
        <v>237</v>
      </c>
      <c r="D245" s="38">
        <f t="shared" si="12"/>
        <v>250.23699999999999</v>
      </c>
      <c r="E245" s="23">
        <v>10000</v>
      </c>
      <c r="F245" s="40">
        <v>39697</v>
      </c>
      <c r="G245" s="40">
        <v>30572</v>
      </c>
      <c r="H245" s="41">
        <v>0</v>
      </c>
      <c r="I245" s="85">
        <f t="shared" si="13"/>
        <v>2615.5752715398862</v>
      </c>
      <c r="J245" s="76">
        <f t="shared" si="11"/>
        <v>1940.3377385310728</v>
      </c>
    </row>
    <row r="246" spans="1:10" x14ac:dyDescent="0.25">
      <c r="A246" s="68"/>
      <c r="B246" s="64"/>
      <c r="C246" s="59">
        <f t="shared" si="14"/>
        <v>238</v>
      </c>
      <c r="D246" s="38">
        <f t="shared" si="12"/>
        <v>250.238</v>
      </c>
      <c r="E246" s="23">
        <v>10000</v>
      </c>
      <c r="F246" s="40">
        <v>39697</v>
      </c>
      <c r="G246" s="40">
        <v>30572</v>
      </c>
      <c r="H246" s="41">
        <v>0</v>
      </c>
      <c r="I246" s="85">
        <f t="shared" si="13"/>
        <v>2615.565016814367</v>
      </c>
      <c r="J246" s="76">
        <f t="shared" si="11"/>
        <v>1940.3301311679279</v>
      </c>
    </row>
    <row r="247" spans="1:10" x14ac:dyDescent="0.25">
      <c r="A247" s="68"/>
      <c r="B247" s="64"/>
      <c r="C247" s="59">
        <f t="shared" si="14"/>
        <v>239</v>
      </c>
      <c r="D247" s="38">
        <f t="shared" si="12"/>
        <v>250.239</v>
      </c>
      <c r="E247" s="23">
        <v>10000</v>
      </c>
      <c r="F247" s="40">
        <v>39697</v>
      </c>
      <c r="G247" s="40">
        <v>30572</v>
      </c>
      <c r="H247" s="41">
        <v>0</v>
      </c>
      <c r="I247" s="85">
        <f t="shared" si="13"/>
        <v>2615.5547621708079</v>
      </c>
      <c r="J247" s="76">
        <f t="shared" si="11"/>
        <v>1940.3225238655843</v>
      </c>
    </row>
    <row r="248" spans="1:10" x14ac:dyDescent="0.25">
      <c r="A248" s="68"/>
      <c r="B248" s="64"/>
      <c r="C248" s="59">
        <f t="shared" si="14"/>
        <v>240</v>
      </c>
      <c r="D248" s="38">
        <f t="shared" si="12"/>
        <v>250.24</v>
      </c>
      <c r="E248" s="23">
        <v>10000</v>
      </c>
      <c r="F248" s="40">
        <v>39697</v>
      </c>
      <c r="G248" s="40">
        <v>30572</v>
      </c>
      <c r="H248" s="41">
        <v>0</v>
      </c>
      <c r="I248" s="85">
        <f t="shared" si="13"/>
        <v>2615.5445076092074</v>
      </c>
      <c r="J248" s="76">
        <f t="shared" si="11"/>
        <v>1940.314916624041</v>
      </c>
    </row>
    <row r="249" spans="1:10" x14ac:dyDescent="0.25">
      <c r="A249" s="68"/>
      <c r="B249" s="64"/>
      <c r="C249" s="59">
        <f t="shared" si="14"/>
        <v>241</v>
      </c>
      <c r="D249" s="38">
        <f t="shared" si="12"/>
        <v>250.24100000000001</v>
      </c>
      <c r="E249" s="23">
        <v>10000</v>
      </c>
      <c r="F249" s="40">
        <v>39697</v>
      </c>
      <c r="G249" s="40">
        <v>30572</v>
      </c>
      <c r="H249" s="41">
        <v>0</v>
      </c>
      <c r="I249" s="85">
        <f t="shared" si="13"/>
        <v>2615.5342531295641</v>
      </c>
      <c r="J249" s="76">
        <f t="shared" si="11"/>
        <v>1940.3073094432966</v>
      </c>
    </row>
    <row r="250" spans="1:10" x14ac:dyDescent="0.25">
      <c r="A250" s="68"/>
      <c r="B250" s="64"/>
      <c r="C250" s="59">
        <f t="shared" si="14"/>
        <v>242</v>
      </c>
      <c r="D250" s="38">
        <f t="shared" si="12"/>
        <v>250.24199999999999</v>
      </c>
      <c r="E250" s="23">
        <v>10000</v>
      </c>
      <c r="F250" s="40">
        <v>39697</v>
      </c>
      <c r="G250" s="40">
        <v>30572</v>
      </c>
      <c r="H250" s="41">
        <v>0</v>
      </c>
      <c r="I250" s="85">
        <f t="shared" si="13"/>
        <v>2615.5239987318773</v>
      </c>
      <c r="J250" s="76">
        <f t="shared" si="11"/>
        <v>1940.2997023233511</v>
      </c>
    </row>
    <row r="251" spans="1:10" x14ac:dyDescent="0.25">
      <c r="A251" s="68"/>
      <c r="B251" s="64"/>
      <c r="C251" s="59">
        <f t="shared" si="14"/>
        <v>243</v>
      </c>
      <c r="D251" s="38">
        <f t="shared" si="12"/>
        <v>250.24299999999999</v>
      </c>
      <c r="E251" s="23">
        <v>10000</v>
      </c>
      <c r="F251" s="40">
        <v>39697</v>
      </c>
      <c r="G251" s="40">
        <v>30572</v>
      </c>
      <c r="H251" s="41">
        <v>0</v>
      </c>
      <c r="I251" s="85">
        <f t="shared" si="13"/>
        <v>2615.513744416146</v>
      </c>
      <c r="J251" s="76">
        <f t="shared" si="11"/>
        <v>1940.292095264203</v>
      </c>
    </row>
    <row r="252" spans="1:10" x14ac:dyDescent="0.25">
      <c r="A252" s="68"/>
      <c r="B252" s="64"/>
      <c r="C252" s="59">
        <f t="shared" si="14"/>
        <v>244</v>
      </c>
      <c r="D252" s="38">
        <f t="shared" si="12"/>
        <v>250.244</v>
      </c>
      <c r="E252" s="23">
        <v>10000</v>
      </c>
      <c r="F252" s="40">
        <v>39697</v>
      </c>
      <c r="G252" s="40">
        <v>30572</v>
      </c>
      <c r="H252" s="41">
        <v>0</v>
      </c>
      <c r="I252" s="85">
        <f t="shared" si="13"/>
        <v>2615.5034901823697</v>
      </c>
      <c r="J252" s="76">
        <f t="shared" si="11"/>
        <v>1940.2844882658524</v>
      </c>
    </row>
    <row r="253" spans="1:10" x14ac:dyDescent="0.25">
      <c r="A253" s="68"/>
      <c r="B253" s="64"/>
      <c r="C253" s="59">
        <f t="shared" si="14"/>
        <v>245</v>
      </c>
      <c r="D253" s="38">
        <f t="shared" si="12"/>
        <v>250.245</v>
      </c>
      <c r="E253" s="23">
        <v>10000</v>
      </c>
      <c r="F253" s="40">
        <v>39697</v>
      </c>
      <c r="G253" s="40">
        <v>30572</v>
      </c>
      <c r="H253" s="41">
        <v>0</v>
      </c>
      <c r="I253" s="85">
        <f t="shared" si="13"/>
        <v>2615.4932360305465</v>
      </c>
      <c r="J253" s="76">
        <f t="shared" si="11"/>
        <v>1940.2768813282983</v>
      </c>
    </row>
    <row r="254" spans="1:10" x14ac:dyDescent="0.25">
      <c r="A254" s="68"/>
      <c r="B254" s="64"/>
      <c r="C254" s="59">
        <f t="shared" si="14"/>
        <v>246</v>
      </c>
      <c r="D254" s="38">
        <f t="shared" si="12"/>
        <v>250.24600000000001</v>
      </c>
      <c r="E254" s="23">
        <v>10000</v>
      </c>
      <c r="F254" s="40">
        <v>39697</v>
      </c>
      <c r="G254" s="40">
        <v>30572</v>
      </c>
      <c r="H254" s="41">
        <v>0</v>
      </c>
      <c r="I254" s="85">
        <f t="shared" si="13"/>
        <v>2615.4829819606757</v>
      </c>
      <c r="J254" s="76">
        <f t="shared" si="11"/>
        <v>1940.2692744515398</v>
      </c>
    </row>
    <row r="255" spans="1:10" x14ac:dyDescent="0.25">
      <c r="A255" s="68"/>
      <c r="B255" s="64"/>
      <c r="C255" s="59">
        <f t="shared" si="14"/>
        <v>247</v>
      </c>
      <c r="D255" s="38">
        <f t="shared" si="12"/>
        <v>250.24700000000001</v>
      </c>
      <c r="E255" s="23">
        <v>10000</v>
      </c>
      <c r="F255" s="40">
        <v>39697</v>
      </c>
      <c r="G255" s="40">
        <v>30572</v>
      </c>
      <c r="H255" s="41">
        <v>0</v>
      </c>
      <c r="I255" s="85">
        <f t="shared" si="13"/>
        <v>2615.4727279727563</v>
      </c>
      <c r="J255" s="76">
        <f t="shared" si="11"/>
        <v>1940.2616676355756</v>
      </c>
    </row>
    <row r="256" spans="1:10" x14ac:dyDescent="0.25">
      <c r="A256" s="68"/>
      <c r="B256" s="64"/>
      <c r="C256" s="59">
        <f t="shared" si="14"/>
        <v>248</v>
      </c>
      <c r="D256" s="38">
        <f t="shared" si="12"/>
        <v>250.24799999999999</v>
      </c>
      <c r="E256" s="23">
        <v>10000</v>
      </c>
      <c r="F256" s="40">
        <v>39697</v>
      </c>
      <c r="G256" s="40">
        <v>30572</v>
      </c>
      <c r="H256" s="41">
        <v>0</v>
      </c>
      <c r="I256" s="85">
        <f t="shared" si="13"/>
        <v>2615.4624740667887</v>
      </c>
      <c r="J256" s="76">
        <f t="shared" si="11"/>
        <v>1940.2540608804068</v>
      </c>
    </row>
    <row r="257" spans="1:10" x14ac:dyDescent="0.25">
      <c r="A257" s="68"/>
      <c r="B257" s="64"/>
      <c r="C257" s="59">
        <f t="shared" si="14"/>
        <v>249</v>
      </c>
      <c r="D257" s="38">
        <f t="shared" si="12"/>
        <v>250.249</v>
      </c>
      <c r="E257" s="23">
        <v>10000</v>
      </c>
      <c r="F257" s="40">
        <v>39697</v>
      </c>
      <c r="G257" s="40">
        <v>30572</v>
      </c>
      <c r="H257" s="41">
        <v>0</v>
      </c>
      <c r="I257" s="85">
        <f t="shared" si="13"/>
        <v>2615.4522202427697</v>
      </c>
      <c r="J257" s="76">
        <f t="shared" si="11"/>
        <v>1940.2464541860309</v>
      </c>
    </row>
    <row r="258" spans="1:10" x14ac:dyDescent="0.25">
      <c r="A258" s="68"/>
      <c r="B258" s="64"/>
      <c r="C258" s="59">
        <f t="shared" si="14"/>
        <v>250</v>
      </c>
      <c r="D258" s="38">
        <f t="shared" si="12"/>
        <v>250.25</v>
      </c>
      <c r="E258" s="23">
        <v>10000</v>
      </c>
      <c r="F258" s="40">
        <v>39697</v>
      </c>
      <c r="G258" s="40">
        <v>30572</v>
      </c>
      <c r="H258" s="41">
        <v>0</v>
      </c>
      <c r="I258" s="85">
        <f t="shared" si="13"/>
        <v>2615.4419665006999</v>
      </c>
      <c r="J258" s="76">
        <f t="shared" si="11"/>
        <v>1940.2388475524476</v>
      </c>
    </row>
    <row r="259" spans="1:10" x14ac:dyDescent="0.25">
      <c r="A259" s="68"/>
      <c r="B259" s="64"/>
      <c r="C259" s="59">
        <f t="shared" si="14"/>
        <v>251</v>
      </c>
      <c r="D259" s="38">
        <f t="shared" si="12"/>
        <v>250.251</v>
      </c>
      <c r="E259" s="23">
        <v>10000</v>
      </c>
      <c r="F259" s="40">
        <v>39697</v>
      </c>
      <c r="G259" s="40">
        <v>30572</v>
      </c>
      <c r="H259" s="41">
        <v>0</v>
      </c>
      <c r="I259" s="85">
        <f t="shared" si="13"/>
        <v>2615.4317128405769</v>
      </c>
      <c r="J259" s="76">
        <f t="shared" si="11"/>
        <v>1940.2312409796564</v>
      </c>
    </row>
    <row r="260" spans="1:10" x14ac:dyDescent="0.25">
      <c r="A260" s="68"/>
      <c r="B260" s="64"/>
      <c r="C260" s="59">
        <f t="shared" si="14"/>
        <v>252</v>
      </c>
      <c r="D260" s="38">
        <f t="shared" si="12"/>
        <v>250.25200000000001</v>
      </c>
      <c r="E260" s="23">
        <v>10000</v>
      </c>
      <c r="F260" s="40">
        <v>39697</v>
      </c>
      <c r="G260" s="40">
        <v>30572</v>
      </c>
      <c r="H260" s="41">
        <v>0</v>
      </c>
      <c r="I260" s="85">
        <f t="shared" si="13"/>
        <v>2615.4214592624016</v>
      </c>
      <c r="J260" s="76">
        <f t="shared" si="11"/>
        <v>1940.2236344676567</v>
      </c>
    </row>
    <row r="261" spans="1:10" x14ac:dyDescent="0.25">
      <c r="A261" s="68"/>
      <c r="B261" s="64"/>
      <c r="C261" s="59">
        <f t="shared" si="14"/>
        <v>253</v>
      </c>
      <c r="D261" s="38">
        <f t="shared" si="12"/>
        <v>250.25299999999999</v>
      </c>
      <c r="E261" s="23">
        <v>10000</v>
      </c>
      <c r="F261" s="40">
        <v>39697</v>
      </c>
      <c r="G261" s="40">
        <v>30572</v>
      </c>
      <c r="H261" s="41">
        <v>0</v>
      </c>
      <c r="I261" s="85">
        <f t="shared" si="13"/>
        <v>2615.4112057661714</v>
      </c>
      <c r="J261" s="76">
        <f t="shared" si="11"/>
        <v>1940.2160280164476</v>
      </c>
    </row>
    <row r="262" spans="1:10" x14ac:dyDescent="0.25">
      <c r="A262" s="68"/>
      <c r="B262" s="64"/>
      <c r="C262" s="59">
        <f t="shared" si="14"/>
        <v>254</v>
      </c>
      <c r="D262" s="38">
        <f t="shared" si="12"/>
        <v>250.25399999999999</v>
      </c>
      <c r="E262" s="23">
        <v>10000</v>
      </c>
      <c r="F262" s="40">
        <v>39697</v>
      </c>
      <c r="G262" s="40">
        <v>30572</v>
      </c>
      <c r="H262" s="41">
        <v>0</v>
      </c>
      <c r="I262" s="85">
        <f t="shared" si="13"/>
        <v>2615.4009523518862</v>
      </c>
      <c r="J262" s="76">
        <f t="shared" si="11"/>
        <v>1940.2084216260282</v>
      </c>
    </row>
    <row r="263" spans="1:10" x14ac:dyDescent="0.25">
      <c r="A263" s="68"/>
      <c r="B263" s="64"/>
      <c r="C263" s="59">
        <f t="shared" si="14"/>
        <v>255</v>
      </c>
      <c r="D263" s="38">
        <f t="shared" si="12"/>
        <v>250.255</v>
      </c>
      <c r="E263" s="23">
        <v>10000</v>
      </c>
      <c r="F263" s="40">
        <v>39697</v>
      </c>
      <c r="G263" s="40">
        <v>30572</v>
      </c>
      <c r="H263" s="41">
        <v>0</v>
      </c>
      <c r="I263" s="85">
        <f t="shared" si="13"/>
        <v>2615.3906990195442</v>
      </c>
      <c r="J263" s="76">
        <f t="shared" si="11"/>
        <v>1940.2008152963976</v>
      </c>
    </row>
    <row r="264" spans="1:10" x14ac:dyDescent="0.25">
      <c r="A264" s="68"/>
      <c r="B264" s="64"/>
      <c r="C264" s="59">
        <f t="shared" si="14"/>
        <v>256</v>
      </c>
      <c r="D264" s="38">
        <f t="shared" si="12"/>
        <v>250.256</v>
      </c>
      <c r="E264" s="23">
        <v>10000</v>
      </c>
      <c r="F264" s="40">
        <v>39697</v>
      </c>
      <c r="G264" s="40">
        <v>30572</v>
      </c>
      <c r="H264" s="41">
        <v>0</v>
      </c>
      <c r="I264" s="85">
        <f t="shared" si="13"/>
        <v>2615.3804457691454</v>
      </c>
      <c r="J264" s="76">
        <f t="shared" si="11"/>
        <v>1940.1932090275559</v>
      </c>
    </row>
    <row r="265" spans="1:10" x14ac:dyDescent="0.25">
      <c r="A265" s="68"/>
      <c r="B265" s="64"/>
      <c r="C265" s="59">
        <f t="shared" si="14"/>
        <v>257</v>
      </c>
      <c r="D265" s="38">
        <f t="shared" si="12"/>
        <v>250.25700000000001</v>
      </c>
      <c r="E265" s="23">
        <v>10000</v>
      </c>
      <c r="F265" s="40">
        <v>39697</v>
      </c>
      <c r="G265" s="40">
        <v>30572</v>
      </c>
      <c r="H265" s="41">
        <v>0</v>
      </c>
      <c r="I265" s="85">
        <f t="shared" si="13"/>
        <v>2615.3701926006884</v>
      </c>
      <c r="J265" s="76">
        <f t="shared" ref="J265:J328" si="15">12*(1/D265*F265+1/E265*G265)</f>
        <v>1940.1856028195016</v>
      </c>
    </row>
    <row r="266" spans="1:10" x14ac:dyDescent="0.25">
      <c r="A266" s="68"/>
      <c r="B266" s="64"/>
      <c r="C266" s="59">
        <f t="shared" si="14"/>
        <v>258</v>
      </c>
      <c r="D266" s="38">
        <f t="shared" ref="D266:D329" si="16">0.001*C266+250</f>
        <v>250.25800000000001</v>
      </c>
      <c r="E266" s="23">
        <v>10000</v>
      </c>
      <c r="F266" s="40">
        <v>39697</v>
      </c>
      <c r="G266" s="40">
        <v>30572</v>
      </c>
      <c r="H266" s="41">
        <v>0</v>
      </c>
      <c r="I266" s="85">
        <f t="shared" ref="I266:I329" si="17">12*1.348*(1/D266*F266+1/E266*G266)+H266</f>
        <v>2615.3599395141719</v>
      </c>
      <c r="J266" s="76">
        <f t="shared" si="15"/>
        <v>1940.177996672234</v>
      </c>
    </row>
    <row r="267" spans="1:10" x14ac:dyDescent="0.25">
      <c r="A267" s="68"/>
      <c r="B267" s="64"/>
      <c r="C267" s="59">
        <f t="shared" si="14"/>
        <v>259</v>
      </c>
      <c r="D267" s="38">
        <f t="shared" si="16"/>
        <v>250.25899999999999</v>
      </c>
      <c r="E267" s="23">
        <v>10000</v>
      </c>
      <c r="F267" s="40">
        <v>39697</v>
      </c>
      <c r="G267" s="40">
        <v>30572</v>
      </c>
      <c r="H267" s="41">
        <v>0</v>
      </c>
      <c r="I267" s="85">
        <f t="shared" si="17"/>
        <v>2615.3496865095958</v>
      </c>
      <c r="J267" s="76">
        <f t="shared" si="15"/>
        <v>1940.1703905857535</v>
      </c>
    </row>
    <row r="268" spans="1:10" x14ac:dyDescent="0.25">
      <c r="A268" s="68"/>
      <c r="B268" s="64"/>
      <c r="C268" s="59">
        <f t="shared" si="14"/>
        <v>260</v>
      </c>
      <c r="D268" s="38">
        <f t="shared" si="16"/>
        <v>250.26</v>
      </c>
      <c r="E268" s="23">
        <v>10000</v>
      </c>
      <c r="F268" s="40">
        <v>39697</v>
      </c>
      <c r="G268" s="40">
        <v>30572</v>
      </c>
      <c r="H268" s="41">
        <v>0</v>
      </c>
      <c r="I268" s="85">
        <f t="shared" si="17"/>
        <v>2615.339433586958</v>
      </c>
      <c r="J268" s="76">
        <f t="shared" si="15"/>
        <v>1940.1627845600578</v>
      </c>
    </row>
    <row r="269" spans="1:10" x14ac:dyDescent="0.25">
      <c r="A269" s="68"/>
      <c r="B269" s="64"/>
      <c r="C269" s="59">
        <f t="shared" si="14"/>
        <v>261</v>
      </c>
      <c r="D269" s="38">
        <f t="shared" si="16"/>
        <v>250.261</v>
      </c>
      <c r="E269" s="23">
        <v>10000</v>
      </c>
      <c r="F269" s="40">
        <v>39697</v>
      </c>
      <c r="G269" s="40">
        <v>30572</v>
      </c>
      <c r="H269" s="41">
        <v>0</v>
      </c>
      <c r="I269" s="85">
        <f t="shared" si="17"/>
        <v>2615.3291807462583</v>
      </c>
      <c r="J269" s="76">
        <f t="shared" si="15"/>
        <v>1940.1551785951469</v>
      </c>
    </row>
    <row r="270" spans="1:10" x14ac:dyDescent="0.25">
      <c r="A270" s="68"/>
      <c r="B270" s="64"/>
      <c r="C270" s="59">
        <f t="shared" si="14"/>
        <v>262</v>
      </c>
      <c r="D270" s="38">
        <f t="shared" si="16"/>
        <v>250.262</v>
      </c>
      <c r="E270" s="23">
        <v>10000</v>
      </c>
      <c r="F270" s="40">
        <v>39697</v>
      </c>
      <c r="G270" s="40">
        <v>30572</v>
      </c>
      <c r="H270" s="41">
        <v>0</v>
      </c>
      <c r="I270" s="85">
        <f t="shared" si="17"/>
        <v>2615.318927987495</v>
      </c>
      <c r="J270" s="76">
        <f t="shared" si="15"/>
        <v>1940.1475726910198</v>
      </c>
    </row>
    <row r="271" spans="1:10" x14ac:dyDescent="0.25">
      <c r="A271" s="68"/>
      <c r="B271" s="64"/>
      <c r="C271" s="59">
        <f t="shared" si="14"/>
        <v>263</v>
      </c>
      <c r="D271" s="38">
        <f t="shared" si="16"/>
        <v>250.26300000000001</v>
      </c>
      <c r="E271" s="23">
        <v>10000</v>
      </c>
      <c r="F271" s="40">
        <v>39697</v>
      </c>
      <c r="G271" s="40">
        <v>30572</v>
      </c>
      <c r="H271" s="41">
        <v>0</v>
      </c>
      <c r="I271" s="85">
        <f t="shared" si="17"/>
        <v>2615.3086753106677</v>
      </c>
      <c r="J271" s="76">
        <f t="shared" si="15"/>
        <v>1940.1399668476761</v>
      </c>
    </row>
    <row r="272" spans="1:10" x14ac:dyDescent="0.25">
      <c r="A272" s="68"/>
      <c r="B272" s="64"/>
      <c r="C272" s="59">
        <f t="shared" si="14"/>
        <v>264</v>
      </c>
      <c r="D272" s="38">
        <f t="shared" si="16"/>
        <v>250.26400000000001</v>
      </c>
      <c r="E272" s="23">
        <v>10000</v>
      </c>
      <c r="F272" s="40">
        <v>39697</v>
      </c>
      <c r="G272" s="40">
        <v>30572</v>
      </c>
      <c r="H272" s="41">
        <v>0</v>
      </c>
      <c r="I272" s="85">
        <f t="shared" si="17"/>
        <v>2615.2984227157758</v>
      </c>
      <c r="J272" s="76">
        <f t="shared" si="15"/>
        <v>1940.1323610651152</v>
      </c>
    </row>
    <row r="273" spans="1:10" x14ac:dyDescent="0.25">
      <c r="A273" s="68"/>
      <c r="B273" s="64"/>
      <c r="C273" s="59">
        <f t="shared" si="14"/>
        <v>265</v>
      </c>
      <c r="D273" s="38">
        <f t="shared" si="16"/>
        <v>250.26499999999999</v>
      </c>
      <c r="E273" s="23">
        <v>10000</v>
      </c>
      <c r="F273" s="40">
        <v>39697</v>
      </c>
      <c r="G273" s="40">
        <v>30572</v>
      </c>
      <c r="H273" s="41">
        <v>0</v>
      </c>
      <c r="I273" s="85">
        <f t="shared" si="17"/>
        <v>2615.2881702028176</v>
      </c>
      <c r="J273" s="76">
        <f t="shared" si="15"/>
        <v>1940.1247553433361</v>
      </c>
    </row>
    <row r="274" spans="1:10" x14ac:dyDescent="0.25">
      <c r="A274" s="68"/>
      <c r="B274" s="64"/>
      <c r="C274" s="59">
        <f t="shared" si="14"/>
        <v>266</v>
      </c>
      <c r="D274" s="38">
        <f t="shared" si="16"/>
        <v>250.26599999999999</v>
      </c>
      <c r="E274" s="23">
        <v>10000</v>
      </c>
      <c r="F274" s="40">
        <v>39697</v>
      </c>
      <c r="G274" s="40">
        <v>30572</v>
      </c>
      <c r="H274" s="41">
        <v>0</v>
      </c>
      <c r="I274" s="85">
        <f t="shared" si="17"/>
        <v>2615.2779177717916</v>
      </c>
      <c r="J274" s="76">
        <f t="shared" si="15"/>
        <v>1940.1171496823376</v>
      </c>
    </row>
    <row r="275" spans="1:10" x14ac:dyDescent="0.25">
      <c r="A275" s="68"/>
      <c r="B275" s="64"/>
      <c r="C275" s="59">
        <f t="shared" si="14"/>
        <v>267</v>
      </c>
      <c r="D275" s="38">
        <f t="shared" si="16"/>
        <v>250.267</v>
      </c>
      <c r="E275" s="23">
        <v>10000</v>
      </c>
      <c r="F275" s="40">
        <v>39697</v>
      </c>
      <c r="G275" s="40">
        <v>30572</v>
      </c>
      <c r="H275" s="41">
        <v>0</v>
      </c>
      <c r="I275" s="85">
        <f t="shared" si="17"/>
        <v>2615.2676654226989</v>
      </c>
      <c r="J275" s="76">
        <f t="shared" si="15"/>
        <v>1940.1095440821205</v>
      </c>
    </row>
    <row r="276" spans="1:10" x14ac:dyDescent="0.25">
      <c r="A276" s="68"/>
      <c r="B276" s="64"/>
      <c r="C276" s="59">
        <f t="shared" si="14"/>
        <v>268</v>
      </c>
      <c r="D276" s="38">
        <f t="shared" si="16"/>
        <v>250.268</v>
      </c>
      <c r="E276" s="23">
        <v>10000</v>
      </c>
      <c r="F276" s="40">
        <v>39697</v>
      </c>
      <c r="G276" s="40">
        <v>30572</v>
      </c>
      <c r="H276" s="41">
        <v>0</v>
      </c>
      <c r="I276" s="85">
        <f t="shared" si="17"/>
        <v>2615.2574131555357</v>
      </c>
      <c r="J276" s="76">
        <f t="shared" si="15"/>
        <v>1940.1019385426819</v>
      </c>
    </row>
    <row r="277" spans="1:10" x14ac:dyDescent="0.25">
      <c r="A277" s="68"/>
      <c r="B277" s="64"/>
      <c r="C277" s="59">
        <f t="shared" si="14"/>
        <v>269</v>
      </c>
      <c r="D277" s="38">
        <f t="shared" si="16"/>
        <v>250.26900000000001</v>
      </c>
      <c r="E277" s="23">
        <v>10000</v>
      </c>
      <c r="F277" s="40">
        <v>39697</v>
      </c>
      <c r="G277" s="40">
        <v>30572</v>
      </c>
      <c r="H277" s="41">
        <v>0</v>
      </c>
      <c r="I277" s="85">
        <f t="shared" si="17"/>
        <v>2615.2471609703039</v>
      </c>
      <c r="J277" s="76">
        <f t="shared" si="15"/>
        <v>1940.0943330640234</v>
      </c>
    </row>
    <row r="278" spans="1:10" x14ac:dyDescent="0.25">
      <c r="A278" s="68"/>
      <c r="B278" s="64"/>
      <c r="C278" s="59">
        <f t="shared" si="14"/>
        <v>270</v>
      </c>
      <c r="D278" s="38">
        <f t="shared" si="16"/>
        <v>250.27</v>
      </c>
      <c r="E278" s="23">
        <v>10000</v>
      </c>
      <c r="F278" s="40">
        <v>39697</v>
      </c>
      <c r="G278" s="40">
        <v>30572</v>
      </c>
      <c r="H278" s="41">
        <v>0</v>
      </c>
      <c r="I278" s="85">
        <f t="shared" si="17"/>
        <v>2615.2369088669998</v>
      </c>
      <c r="J278" s="76">
        <f t="shared" si="15"/>
        <v>1940.0867276461422</v>
      </c>
    </row>
    <row r="279" spans="1:10" x14ac:dyDescent="0.25">
      <c r="A279" s="68"/>
      <c r="B279" s="64"/>
      <c r="C279" s="59">
        <f t="shared" si="14"/>
        <v>271</v>
      </c>
      <c r="D279" s="38">
        <f t="shared" si="16"/>
        <v>250.27099999999999</v>
      </c>
      <c r="E279" s="23">
        <v>10000</v>
      </c>
      <c r="F279" s="40">
        <v>39697</v>
      </c>
      <c r="G279" s="40">
        <v>30572</v>
      </c>
      <c r="H279" s="41">
        <v>0</v>
      </c>
      <c r="I279" s="85">
        <f t="shared" si="17"/>
        <v>2615.2266568456243</v>
      </c>
      <c r="J279" s="76">
        <f t="shared" si="15"/>
        <v>1940.0791222890384</v>
      </c>
    </row>
    <row r="280" spans="1:10" x14ac:dyDescent="0.25">
      <c r="A280" s="68"/>
      <c r="B280" s="64"/>
      <c r="C280" s="59">
        <f t="shared" si="14"/>
        <v>272</v>
      </c>
      <c r="D280" s="38">
        <f t="shared" si="16"/>
        <v>250.27199999999999</v>
      </c>
      <c r="E280" s="23">
        <v>10000</v>
      </c>
      <c r="F280" s="40">
        <v>39697</v>
      </c>
      <c r="G280" s="40">
        <v>30572</v>
      </c>
      <c r="H280" s="41">
        <v>0</v>
      </c>
      <c r="I280" s="85">
        <f t="shared" si="17"/>
        <v>2615.2164049061762</v>
      </c>
      <c r="J280" s="76">
        <f t="shared" si="15"/>
        <v>1940.0715169927121</v>
      </c>
    </row>
    <row r="281" spans="1:10" x14ac:dyDescent="0.25">
      <c r="A281" s="68"/>
      <c r="B281" s="64"/>
      <c r="C281" s="59">
        <f t="shared" si="14"/>
        <v>273</v>
      </c>
      <c r="D281" s="38">
        <f t="shared" si="16"/>
        <v>250.273</v>
      </c>
      <c r="E281" s="23">
        <v>10000</v>
      </c>
      <c r="F281" s="40">
        <v>39697</v>
      </c>
      <c r="G281" s="40">
        <v>30572</v>
      </c>
      <c r="H281" s="41">
        <v>0</v>
      </c>
      <c r="I281" s="85">
        <f t="shared" si="17"/>
        <v>2615.206153048654</v>
      </c>
      <c r="J281" s="76">
        <f t="shared" si="15"/>
        <v>1940.0639117571613</v>
      </c>
    </row>
    <row r="282" spans="1:10" x14ac:dyDescent="0.25">
      <c r="A282" s="68"/>
      <c r="B282" s="64"/>
      <c r="C282" s="59">
        <f t="shared" si="14"/>
        <v>274</v>
      </c>
      <c r="D282" s="38">
        <f t="shared" si="16"/>
        <v>250.274</v>
      </c>
      <c r="E282" s="23">
        <v>10000</v>
      </c>
      <c r="F282" s="40">
        <v>39697</v>
      </c>
      <c r="G282" s="40">
        <v>30572</v>
      </c>
      <c r="H282" s="41">
        <v>0</v>
      </c>
      <c r="I282" s="85">
        <f t="shared" si="17"/>
        <v>2615.1959012730563</v>
      </c>
      <c r="J282" s="76">
        <f t="shared" si="15"/>
        <v>1940.0563065823858</v>
      </c>
    </row>
    <row r="283" spans="1:10" x14ac:dyDescent="0.25">
      <c r="A283" s="68"/>
      <c r="B283" s="64"/>
      <c r="C283" s="59">
        <f t="shared" si="14"/>
        <v>275</v>
      </c>
      <c r="D283" s="38">
        <f t="shared" si="16"/>
        <v>250.27500000000001</v>
      </c>
      <c r="E283" s="23">
        <v>10000</v>
      </c>
      <c r="F283" s="40">
        <v>39697</v>
      </c>
      <c r="G283" s="40">
        <v>30572</v>
      </c>
      <c r="H283" s="41">
        <v>0</v>
      </c>
      <c r="I283" s="85">
        <f t="shared" si="17"/>
        <v>2615.1856495793827</v>
      </c>
      <c r="J283" s="76">
        <f t="shared" si="15"/>
        <v>1940.0487014683845</v>
      </c>
    </row>
    <row r="284" spans="1:10" x14ac:dyDescent="0.25">
      <c r="A284" s="68"/>
      <c r="B284" s="64"/>
      <c r="C284" s="59">
        <f t="shared" si="14"/>
        <v>276</v>
      </c>
      <c r="D284" s="38">
        <f t="shared" si="16"/>
        <v>250.27600000000001</v>
      </c>
      <c r="E284" s="23">
        <v>10000</v>
      </c>
      <c r="F284" s="40">
        <v>39697</v>
      </c>
      <c r="G284" s="40">
        <v>30572</v>
      </c>
      <c r="H284" s="41">
        <v>0</v>
      </c>
      <c r="I284" s="85">
        <f t="shared" si="17"/>
        <v>2615.1753979676328</v>
      </c>
      <c r="J284" s="76">
        <f t="shared" si="15"/>
        <v>1940.0410964151579</v>
      </c>
    </row>
    <row r="285" spans="1:10" x14ac:dyDescent="0.25">
      <c r="A285" s="68"/>
      <c r="B285" s="64"/>
      <c r="C285" s="59">
        <f t="shared" si="14"/>
        <v>277</v>
      </c>
      <c r="D285" s="38">
        <f t="shared" si="16"/>
        <v>250.27699999999999</v>
      </c>
      <c r="E285" s="23">
        <v>10000</v>
      </c>
      <c r="F285" s="40">
        <v>39697</v>
      </c>
      <c r="G285" s="40">
        <v>30572</v>
      </c>
      <c r="H285" s="41">
        <v>0</v>
      </c>
      <c r="I285" s="85">
        <f t="shared" si="17"/>
        <v>2615.1651464378051</v>
      </c>
      <c r="J285" s="76">
        <f t="shared" si="15"/>
        <v>1940.0334914227037</v>
      </c>
    </row>
    <row r="286" spans="1:10" x14ac:dyDescent="0.25">
      <c r="A286" s="68"/>
      <c r="B286" s="64"/>
      <c r="C286" s="59">
        <f t="shared" si="14"/>
        <v>278</v>
      </c>
      <c r="D286" s="38">
        <f t="shared" si="16"/>
        <v>250.27799999999999</v>
      </c>
      <c r="E286" s="23">
        <v>10000</v>
      </c>
      <c r="F286" s="40">
        <v>39697</v>
      </c>
      <c r="G286" s="40">
        <v>30572</v>
      </c>
      <c r="H286" s="41">
        <v>0</v>
      </c>
      <c r="I286" s="85">
        <f t="shared" si="17"/>
        <v>2615.1548949898979</v>
      </c>
      <c r="J286" s="76">
        <f t="shared" si="15"/>
        <v>1940.025886491022</v>
      </c>
    </row>
    <row r="287" spans="1:10" x14ac:dyDescent="0.25">
      <c r="A287" s="68"/>
      <c r="B287" s="64"/>
      <c r="C287" s="59">
        <f t="shared" si="14"/>
        <v>279</v>
      </c>
      <c r="D287" s="38">
        <f t="shared" si="16"/>
        <v>250.279</v>
      </c>
      <c r="E287" s="23">
        <v>10000</v>
      </c>
      <c r="F287" s="40">
        <v>39697</v>
      </c>
      <c r="G287" s="40">
        <v>30572</v>
      </c>
      <c r="H287" s="41">
        <v>0</v>
      </c>
      <c r="I287" s="85">
        <f t="shared" si="17"/>
        <v>2615.1446436239116</v>
      </c>
      <c r="J287" s="76">
        <f t="shared" si="15"/>
        <v>1940.0182816201122</v>
      </c>
    </row>
    <row r="288" spans="1:10" x14ac:dyDescent="0.25">
      <c r="A288" s="68"/>
      <c r="B288" s="64"/>
      <c r="C288" s="59">
        <f t="shared" si="14"/>
        <v>280</v>
      </c>
      <c r="D288" s="38">
        <f t="shared" si="16"/>
        <v>250.28</v>
      </c>
      <c r="E288" s="23">
        <v>10000</v>
      </c>
      <c r="F288" s="40">
        <v>39697</v>
      </c>
      <c r="G288" s="40">
        <v>30572</v>
      </c>
      <c r="H288" s="41">
        <v>0</v>
      </c>
      <c r="I288" s="85">
        <f t="shared" si="17"/>
        <v>2615.1343923398431</v>
      </c>
      <c r="J288" s="76">
        <f t="shared" si="15"/>
        <v>1940.0106768099727</v>
      </c>
    </row>
    <row r="289" spans="1:10" x14ac:dyDescent="0.25">
      <c r="A289" s="68"/>
      <c r="B289" s="64"/>
      <c r="C289" s="59">
        <f t="shared" si="14"/>
        <v>281</v>
      </c>
      <c r="D289" s="38">
        <f t="shared" si="16"/>
        <v>250.28100000000001</v>
      </c>
      <c r="E289" s="23">
        <v>10000</v>
      </c>
      <c r="F289" s="40">
        <v>39697</v>
      </c>
      <c r="G289" s="40">
        <v>30572</v>
      </c>
      <c r="H289" s="41">
        <v>0</v>
      </c>
      <c r="I289" s="85">
        <f t="shared" si="17"/>
        <v>2615.1241411376941</v>
      </c>
      <c r="J289" s="76">
        <f t="shared" si="15"/>
        <v>1940.0030720606037</v>
      </c>
    </row>
    <row r="290" spans="1:10" x14ac:dyDescent="0.25">
      <c r="A290" s="68"/>
      <c r="B290" s="64"/>
      <c r="C290" s="59">
        <f t="shared" si="14"/>
        <v>282</v>
      </c>
      <c r="D290" s="38">
        <f t="shared" si="16"/>
        <v>250.28200000000001</v>
      </c>
      <c r="E290" s="23">
        <v>10000</v>
      </c>
      <c r="F290" s="40">
        <v>39697</v>
      </c>
      <c r="G290" s="40">
        <v>30572</v>
      </c>
      <c r="H290" s="41">
        <v>0</v>
      </c>
      <c r="I290" s="85">
        <f t="shared" si="17"/>
        <v>2615.1138900174619</v>
      </c>
      <c r="J290" s="76">
        <f t="shared" si="15"/>
        <v>1939.9954673720044</v>
      </c>
    </row>
    <row r="291" spans="1:10" x14ac:dyDescent="0.25">
      <c r="A291" s="68"/>
      <c r="B291" s="64"/>
      <c r="C291" s="59">
        <f t="shared" si="14"/>
        <v>283</v>
      </c>
      <c r="D291" s="38">
        <f t="shared" si="16"/>
        <v>250.28299999999999</v>
      </c>
      <c r="E291" s="23">
        <v>10000</v>
      </c>
      <c r="F291" s="40">
        <v>39697</v>
      </c>
      <c r="G291" s="40">
        <v>30572</v>
      </c>
      <c r="H291" s="41">
        <v>0</v>
      </c>
      <c r="I291" s="85">
        <f t="shared" si="17"/>
        <v>2615.1036389791461</v>
      </c>
      <c r="J291" s="76">
        <f t="shared" si="15"/>
        <v>1939.9878627441735</v>
      </c>
    </row>
    <row r="292" spans="1:10" x14ac:dyDescent="0.25">
      <c r="A292" s="68"/>
      <c r="B292" s="64"/>
      <c r="C292" s="59">
        <f t="shared" si="14"/>
        <v>284</v>
      </c>
      <c r="D292" s="38">
        <f t="shared" si="16"/>
        <v>250.28399999999999</v>
      </c>
      <c r="E292" s="23">
        <v>10000</v>
      </c>
      <c r="F292" s="40">
        <v>39697</v>
      </c>
      <c r="G292" s="40">
        <v>30572</v>
      </c>
      <c r="H292" s="41">
        <v>0</v>
      </c>
      <c r="I292" s="85">
        <f t="shared" si="17"/>
        <v>2615.0933880227453</v>
      </c>
      <c r="J292" s="76">
        <f t="shared" si="15"/>
        <v>1939.9802581771105</v>
      </c>
    </row>
    <row r="293" spans="1:10" x14ac:dyDescent="0.25">
      <c r="A293" s="68"/>
      <c r="B293" s="64"/>
      <c r="C293" s="59">
        <f t="shared" si="14"/>
        <v>285</v>
      </c>
      <c r="D293" s="38">
        <f t="shared" si="16"/>
        <v>250.285</v>
      </c>
      <c r="E293" s="23">
        <v>10000</v>
      </c>
      <c r="F293" s="40">
        <v>39697</v>
      </c>
      <c r="G293" s="40">
        <v>30572</v>
      </c>
      <c r="H293" s="41">
        <v>0</v>
      </c>
      <c r="I293" s="85">
        <f t="shared" si="17"/>
        <v>2615.0831371482591</v>
      </c>
      <c r="J293" s="76">
        <f t="shared" si="15"/>
        <v>1939.9726536708154</v>
      </c>
    </row>
    <row r="294" spans="1:10" x14ac:dyDescent="0.25">
      <c r="A294" s="68"/>
      <c r="B294" s="64"/>
      <c r="C294" s="59">
        <f t="shared" si="14"/>
        <v>286</v>
      </c>
      <c r="D294" s="38">
        <f t="shared" si="16"/>
        <v>250.286</v>
      </c>
      <c r="E294" s="23">
        <v>10000</v>
      </c>
      <c r="F294" s="40">
        <v>39697</v>
      </c>
      <c r="G294" s="40">
        <v>30572</v>
      </c>
      <c r="H294" s="41">
        <v>0</v>
      </c>
      <c r="I294" s="85">
        <f t="shared" si="17"/>
        <v>2615.0728863556856</v>
      </c>
      <c r="J294" s="76">
        <f t="shared" si="15"/>
        <v>1939.9650492252858</v>
      </c>
    </row>
    <row r="295" spans="1:10" x14ac:dyDescent="0.25">
      <c r="A295" s="68"/>
      <c r="B295" s="64"/>
      <c r="C295" s="59">
        <f t="shared" si="14"/>
        <v>287</v>
      </c>
      <c r="D295" s="38">
        <f t="shared" si="16"/>
        <v>250.28700000000001</v>
      </c>
      <c r="E295" s="23">
        <v>10000</v>
      </c>
      <c r="F295" s="40">
        <v>39697</v>
      </c>
      <c r="G295" s="40">
        <v>30572</v>
      </c>
      <c r="H295" s="41">
        <v>0</v>
      </c>
      <c r="I295" s="85">
        <f t="shared" si="17"/>
        <v>2615.0626356450248</v>
      </c>
      <c r="J295" s="76">
        <f t="shared" si="15"/>
        <v>1939.9574448405228</v>
      </c>
    </row>
    <row r="296" spans="1:10" x14ac:dyDescent="0.25">
      <c r="A296" s="68"/>
      <c r="B296" s="64"/>
      <c r="C296" s="59">
        <f t="shared" si="14"/>
        <v>288</v>
      </c>
      <c r="D296" s="38">
        <f t="shared" si="16"/>
        <v>250.28800000000001</v>
      </c>
      <c r="E296" s="23">
        <v>10000</v>
      </c>
      <c r="F296" s="40">
        <v>39697</v>
      </c>
      <c r="G296" s="40">
        <v>30572</v>
      </c>
      <c r="H296" s="41">
        <v>0</v>
      </c>
      <c r="I296" s="85">
        <f t="shared" si="17"/>
        <v>2615.0523850162758</v>
      </c>
      <c r="J296" s="76">
        <f t="shared" si="15"/>
        <v>1939.949840516525</v>
      </c>
    </row>
    <row r="297" spans="1:10" x14ac:dyDescent="0.25">
      <c r="A297" s="68"/>
      <c r="B297" s="64"/>
      <c r="C297" s="59">
        <f t="shared" si="14"/>
        <v>289</v>
      </c>
      <c r="D297" s="38">
        <f t="shared" si="16"/>
        <v>250.28899999999999</v>
      </c>
      <c r="E297" s="23">
        <v>10000</v>
      </c>
      <c r="F297" s="40">
        <v>39697</v>
      </c>
      <c r="G297" s="40">
        <v>30572</v>
      </c>
      <c r="H297" s="41">
        <v>0</v>
      </c>
      <c r="I297" s="85">
        <f t="shared" si="17"/>
        <v>2615.0421344694369</v>
      </c>
      <c r="J297" s="76">
        <f t="shared" si="15"/>
        <v>1939.942236253291</v>
      </c>
    </row>
    <row r="298" spans="1:10" x14ac:dyDescent="0.25">
      <c r="A298" s="68"/>
      <c r="B298" s="64"/>
      <c r="C298" s="59">
        <f t="shared" si="14"/>
        <v>290</v>
      </c>
      <c r="D298" s="38">
        <f t="shared" si="16"/>
        <v>250.29</v>
      </c>
      <c r="E298" s="23">
        <v>10000</v>
      </c>
      <c r="F298" s="40">
        <v>39697</v>
      </c>
      <c r="G298" s="40">
        <v>30572</v>
      </c>
      <c r="H298" s="41">
        <v>0</v>
      </c>
      <c r="I298" s="85">
        <f t="shared" si="17"/>
        <v>2615.0318840045074</v>
      </c>
      <c r="J298" s="76">
        <f t="shared" si="15"/>
        <v>1939.9346320508212</v>
      </c>
    </row>
    <row r="299" spans="1:10" x14ac:dyDescent="0.25">
      <c r="A299" s="68"/>
      <c r="B299" s="64"/>
      <c r="C299" s="59">
        <f t="shared" si="14"/>
        <v>291</v>
      </c>
      <c r="D299" s="38">
        <f t="shared" si="16"/>
        <v>250.291</v>
      </c>
      <c r="E299" s="23">
        <v>10000</v>
      </c>
      <c r="F299" s="40">
        <v>39697</v>
      </c>
      <c r="G299" s="40">
        <v>30572</v>
      </c>
      <c r="H299" s="41">
        <v>0</v>
      </c>
      <c r="I299" s="85">
        <f t="shared" si="17"/>
        <v>2615.0216336214858</v>
      </c>
      <c r="J299" s="76">
        <f t="shared" si="15"/>
        <v>1939.9270279091138</v>
      </c>
    </row>
    <row r="300" spans="1:10" x14ac:dyDescent="0.25">
      <c r="A300" s="68"/>
      <c r="B300" s="64"/>
      <c r="C300" s="59">
        <f t="shared" si="14"/>
        <v>292</v>
      </c>
      <c r="D300" s="38">
        <f t="shared" si="16"/>
        <v>250.292</v>
      </c>
      <c r="E300" s="23">
        <v>10000</v>
      </c>
      <c r="F300" s="40">
        <v>39697</v>
      </c>
      <c r="G300" s="40">
        <v>30572</v>
      </c>
      <c r="H300" s="41">
        <v>0</v>
      </c>
      <c r="I300" s="85">
        <f t="shared" si="17"/>
        <v>2615.0113833203718</v>
      </c>
      <c r="J300" s="76">
        <f t="shared" si="15"/>
        <v>1939.9194238281686</v>
      </c>
    </row>
    <row r="301" spans="1:10" x14ac:dyDescent="0.25">
      <c r="A301" s="68"/>
      <c r="B301" s="64"/>
      <c r="C301" s="59">
        <f t="shared" si="14"/>
        <v>293</v>
      </c>
      <c r="D301" s="38">
        <f t="shared" si="16"/>
        <v>250.29300000000001</v>
      </c>
      <c r="E301" s="23">
        <v>10000</v>
      </c>
      <c r="F301" s="40">
        <v>39697</v>
      </c>
      <c r="G301" s="40">
        <v>30572</v>
      </c>
      <c r="H301" s="41">
        <v>0</v>
      </c>
      <c r="I301" s="85">
        <f t="shared" si="17"/>
        <v>2615.0011331011638</v>
      </c>
      <c r="J301" s="76">
        <f t="shared" si="15"/>
        <v>1939.9118198079848</v>
      </c>
    </row>
    <row r="302" spans="1:10" x14ac:dyDescent="0.25">
      <c r="A302" s="68"/>
      <c r="B302" s="64"/>
      <c r="C302" s="59">
        <f t="shared" ref="C302:C358" si="18">C301+1</f>
        <v>294</v>
      </c>
      <c r="D302" s="38">
        <f t="shared" si="16"/>
        <v>250.29400000000001</v>
      </c>
      <c r="E302" s="23">
        <v>10000</v>
      </c>
      <c r="F302" s="40">
        <v>39697</v>
      </c>
      <c r="G302" s="40">
        <v>30572</v>
      </c>
      <c r="H302" s="41">
        <v>0</v>
      </c>
      <c r="I302" s="85">
        <f t="shared" si="17"/>
        <v>2614.9908829638616</v>
      </c>
      <c r="J302" s="76">
        <f t="shared" si="15"/>
        <v>1939.9042158485618</v>
      </c>
    </row>
    <row r="303" spans="1:10" x14ac:dyDescent="0.25">
      <c r="A303" s="68"/>
      <c r="B303" s="64"/>
      <c r="C303" s="59">
        <f t="shared" si="18"/>
        <v>295</v>
      </c>
      <c r="D303" s="38">
        <f t="shared" si="16"/>
        <v>250.29499999999999</v>
      </c>
      <c r="E303" s="23">
        <v>10000</v>
      </c>
      <c r="F303" s="40">
        <v>39697</v>
      </c>
      <c r="G303" s="40">
        <v>30572</v>
      </c>
      <c r="H303" s="41">
        <v>0</v>
      </c>
      <c r="I303" s="85">
        <f t="shared" si="17"/>
        <v>2614.9806329084645</v>
      </c>
      <c r="J303" s="76">
        <f t="shared" si="15"/>
        <v>1939.8966119498991</v>
      </c>
    </row>
    <row r="304" spans="1:10" x14ac:dyDescent="0.25">
      <c r="A304" s="68"/>
      <c r="B304" s="64"/>
      <c r="C304" s="59">
        <f t="shared" si="18"/>
        <v>296</v>
      </c>
      <c r="D304" s="38">
        <f t="shared" si="16"/>
        <v>250.29599999999999</v>
      </c>
      <c r="E304" s="23">
        <v>10000</v>
      </c>
      <c r="F304" s="40">
        <v>39697</v>
      </c>
      <c r="G304" s="40">
        <v>30572</v>
      </c>
      <c r="H304" s="41">
        <v>0</v>
      </c>
      <c r="I304" s="85">
        <f t="shared" si="17"/>
        <v>2614.9703829349696</v>
      </c>
      <c r="J304" s="76">
        <f t="shared" si="15"/>
        <v>1939.8890081119953</v>
      </c>
    </row>
    <row r="305" spans="1:10" x14ac:dyDescent="0.25">
      <c r="A305" s="68"/>
      <c r="B305" s="64"/>
      <c r="C305" s="59">
        <f t="shared" si="18"/>
        <v>297</v>
      </c>
      <c r="D305" s="38">
        <f t="shared" si="16"/>
        <v>250.297</v>
      </c>
      <c r="E305" s="23">
        <v>10000</v>
      </c>
      <c r="F305" s="40">
        <v>39697</v>
      </c>
      <c r="G305" s="40">
        <v>30572</v>
      </c>
      <c r="H305" s="41">
        <v>0</v>
      </c>
      <c r="I305" s="85">
        <f t="shared" si="17"/>
        <v>2614.9601330433784</v>
      </c>
      <c r="J305" s="76">
        <f t="shared" si="15"/>
        <v>1939.8814043348502</v>
      </c>
    </row>
    <row r="306" spans="1:10" x14ac:dyDescent="0.25">
      <c r="A306" s="68"/>
      <c r="B306" s="64"/>
      <c r="C306" s="59">
        <f t="shared" si="18"/>
        <v>298</v>
      </c>
      <c r="D306" s="38">
        <f t="shared" si="16"/>
        <v>250.298</v>
      </c>
      <c r="E306" s="23">
        <v>10000</v>
      </c>
      <c r="F306" s="40">
        <v>39697</v>
      </c>
      <c r="G306" s="40">
        <v>30572</v>
      </c>
      <c r="H306" s="41">
        <v>0</v>
      </c>
      <c r="I306" s="85">
        <f t="shared" si="17"/>
        <v>2614.9498832336881</v>
      </c>
      <c r="J306" s="76">
        <f t="shared" si="15"/>
        <v>1939.8738006184626</v>
      </c>
    </row>
    <row r="307" spans="1:10" x14ac:dyDescent="0.25">
      <c r="A307" s="68"/>
      <c r="B307" s="64"/>
      <c r="C307" s="59">
        <f t="shared" si="18"/>
        <v>299</v>
      </c>
      <c r="D307" s="38">
        <f t="shared" si="16"/>
        <v>250.29900000000001</v>
      </c>
      <c r="E307" s="23">
        <v>10000</v>
      </c>
      <c r="F307" s="40">
        <v>39697</v>
      </c>
      <c r="G307" s="40">
        <v>30572</v>
      </c>
      <c r="H307" s="41">
        <v>0</v>
      </c>
      <c r="I307" s="85">
        <f t="shared" si="17"/>
        <v>2614.9396335058982</v>
      </c>
      <c r="J307" s="76">
        <f t="shared" si="15"/>
        <v>1939.8661969628324</v>
      </c>
    </row>
    <row r="308" spans="1:10" x14ac:dyDescent="0.25">
      <c r="A308" s="68"/>
      <c r="B308" s="64"/>
      <c r="C308" s="59">
        <f t="shared" si="18"/>
        <v>300</v>
      </c>
      <c r="D308" s="38">
        <f t="shared" si="16"/>
        <v>250.3</v>
      </c>
      <c r="E308" s="23">
        <v>10000</v>
      </c>
      <c r="F308" s="40">
        <v>39697</v>
      </c>
      <c r="G308" s="40">
        <v>30572</v>
      </c>
      <c r="H308" s="41">
        <v>0</v>
      </c>
      <c r="I308" s="85">
        <f t="shared" si="17"/>
        <v>2614.9293838600079</v>
      </c>
      <c r="J308" s="76">
        <f t="shared" si="15"/>
        <v>1939.8585933679581</v>
      </c>
    </row>
    <row r="309" spans="1:10" x14ac:dyDescent="0.25">
      <c r="A309" s="68"/>
      <c r="B309" s="64"/>
      <c r="C309" s="59">
        <f t="shared" si="18"/>
        <v>301</v>
      </c>
      <c r="D309" s="38">
        <f t="shared" si="16"/>
        <v>250.30099999999999</v>
      </c>
      <c r="E309" s="23">
        <v>10000</v>
      </c>
      <c r="F309" s="40">
        <v>39697</v>
      </c>
      <c r="G309" s="40">
        <v>30572</v>
      </c>
      <c r="H309" s="41">
        <v>0</v>
      </c>
      <c r="I309" s="85">
        <f t="shared" si="17"/>
        <v>2614.9191342960166</v>
      </c>
      <c r="J309" s="76">
        <f t="shared" si="15"/>
        <v>1939.85098983384</v>
      </c>
    </row>
    <row r="310" spans="1:10" x14ac:dyDescent="0.25">
      <c r="A310" s="68"/>
      <c r="B310" s="64"/>
      <c r="C310" s="59">
        <f t="shared" si="18"/>
        <v>302</v>
      </c>
      <c r="D310" s="38">
        <f t="shared" si="16"/>
        <v>250.30199999999999</v>
      </c>
      <c r="E310" s="23">
        <v>10000</v>
      </c>
      <c r="F310" s="40">
        <v>39697</v>
      </c>
      <c r="G310" s="40">
        <v>30572</v>
      </c>
      <c r="H310" s="41">
        <v>0</v>
      </c>
      <c r="I310" s="85">
        <f t="shared" si="17"/>
        <v>2614.9088848139227</v>
      </c>
      <c r="J310" s="76">
        <f t="shared" si="15"/>
        <v>1939.8433863604764</v>
      </c>
    </row>
    <row r="311" spans="1:10" x14ac:dyDescent="0.25">
      <c r="A311" s="68"/>
      <c r="B311" s="64"/>
      <c r="C311" s="59">
        <f t="shared" si="18"/>
        <v>303</v>
      </c>
      <c r="D311" s="38">
        <f t="shared" si="16"/>
        <v>250.303</v>
      </c>
      <c r="E311" s="23">
        <v>10000</v>
      </c>
      <c r="F311" s="40">
        <v>39697</v>
      </c>
      <c r="G311" s="40">
        <v>30572</v>
      </c>
      <c r="H311" s="41">
        <v>0</v>
      </c>
      <c r="I311" s="85">
        <f t="shared" si="17"/>
        <v>2614.8986354137255</v>
      </c>
      <c r="J311" s="76">
        <f t="shared" si="15"/>
        <v>1939.8357829478673</v>
      </c>
    </row>
    <row r="312" spans="1:10" x14ac:dyDescent="0.25">
      <c r="A312" s="68"/>
      <c r="B312" s="64"/>
      <c r="C312" s="59">
        <f t="shared" si="18"/>
        <v>304</v>
      </c>
      <c r="D312" s="38">
        <f t="shared" si="16"/>
        <v>250.304</v>
      </c>
      <c r="E312" s="23">
        <v>10000</v>
      </c>
      <c r="F312" s="40">
        <v>39697</v>
      </c>
      <c r="G312" s="40">
        <v>30572</v>
      </c>
      <c r="H312" s="41">
        <v>0</v>
      </c>
      <c r="I312" s="85">
        <f t="shared" si="17"/>
        <v>2614.8883860954234</v>
      </c>
      <c r="J312" s="76">
        <f t="shared" si="15"/>
        <v>1939.8281795960113</v>
      </c>
    </row>
    <row r="313" spans="1:10" x14ac:dyDescent="0.25">
      <c r="A313" s="68"/>
      <c r="B313" s="64"/>
      <c r="C313" s="59">
        <f t="shared" si="18"/>
        <v>305</v>
      </c>
      <c r="D313" s="38">
        <f t="shared" si="16"/>
        <v>250.30500000000001</v>
      </c>
      <c r="E313" s="23">
        <v>10000</v>
      </c>
      <c r="F313" s="40">
        <v>39697</v>
      </c>
      <c r="G313" s="40">
        <v>30572</v>
      </c>
      <c r="H313" s="41">
        <v>0</v>
      </c>
      <c r="I313" s="85">
        <f t="shared" si="17"/>
        <v>2614.8781368590157</v>
      </c>
      <c r="J313" s="76">
        <f t="shared" si="15"/>
        <v>1939.8205763049077</v>
      </c>
    </row>
    <row r="314" spans="1:10" x14ac:dyDescent="0.25">
      <c r="A314" s="68"/>
      <c r="B314" s="64"/>
      <c r="C314" s="59">
        <f t="shared" si="18"/>
        <v>306</v>
      </c>
      <c r="D314" s="38">
        <f t="shared" si="16"/>
        <v>250.30600000000001</v>
      </c>
      <c r="E314" s="23">
        <v>10000</v>
      </c>
      <c r="F314" s="40">
        <v>39697</v>
      </c>
      <c r="G314" s="40">
        <v>30572</v>
      </c>
      <c r="H314" s="41">
        <v>0</v>
      </c>
      <c r="I314" s="85">
        <f t="shared" si="17"/>
        <v>2614.8678877045027</v>
      </c>
      <c r="J314" s="76">
        <f t="shared" si="15"/>
        <v>1939.8129730745566</v>
      </c>
    </row>
    <row r="315" spans="1:10" x14ac:dyDescent="0.25">
      <c r="A315" s="68"/>
      <c r="B315" s="64"/>
      <c r="C315" s="59">
        <f t="shared" si="18"/>
        <v>307</v>
      </c>
      <c r="D315" s="38">
        <f t="shared" si="16"/>
        <v>250.30699999999999</v>
      </c>
      <c r="E315" s="23">
        <v>10000</v>
      </c>
      <c r="F315" s="40">
        <v>39697</v>
      </c>
      <c r="G315" s="40">
        <v>30572</v>
      </c>
      <c r="H315" s="41">
        <v>0</v>
      </c>
      <c r="I315" s="85">
        <f t="shared" si="17"/>
        <v>2614.8576386318823</v>
      </c>
      <c r="J315" s="76">
        <f t="shared" si="15"/>
        <v>1939.8053699049569</v>
      </c>
    </row>
    <row r="316" spans="1:10" x14ac:dyDescent="0.25">
      <c r="A316" s="68"/>
      <c r="B316" s="64"/>
      <c r="C316" s="59">
        <f t="shared" si="18"/>
        <v>308</v>
      </c>
      <c r="D316" s="38">
        <f t="shared" si="16"/>
        <v>250.30799999999999</v>
      </c>
      <c r="E316" s="23">
        <v>10000</v>
      </c>
      <c r="F316" s="40">
        <v>39697</v>
      </c>
      <c r="G316" s="40">
        <v>30572</v>
      </c>
      <c r="H316" s="41">
        <v>0</v>
      </c>
      <c r="I316" s="85">
        <f t="shared" si="17"/>
        <v>2614.8473896411529</v>
      </c>
      <c r="J316" s="76">
        <f t="shared" si="15"/>
        <v>1939.7977667961072</v>
      </c>
    </row>
    <row r="317" spans="1:10" x14ac:dyDescent="0.25">
      <c r="A317" s="68"/>
      <c r="B317" s="64"/>
      <c r="C317" s="59">
        <f t="shared" si="18"/>
        <v>309</v>
      </c>
      <c r="D317" s="38">
        <f t="shared" si="16"/>
        <v>250.309</v>
      </c>
      <c r="E317" s="23">
        <v>10000</v>
      </c>
      <c r="F317" s="40">
        <v>39697</v>
      </c>
      <c r="G317" s="40">
        <v>30572</v>
      </c>
      <c r="H317" s="41">
        <v>0</v>
      </c>
      <c r="I317" s="85">
        <f t="shared" si="17"/>
        <v>2614.8371407323143</v>
      </c>
      <c r="J317" s="76">
        <f t="shared" si="15"/>
        <v>1939.7901637480074</v>
      </c>
    </row>
    <row r="318" spans="1:10" x14ac:dyDescent="0.25">
      <c r="A318" s="68"/>
      <c r="B318" s="64"/>
      <c r="C318" s="59">
        <f t="shared" si="18"/>
        <v>310</v>
      </c>
      <c r="D318" s="38">
        <f t="shared" si="16"/>
        <v>250.31</v>
      </c>
      <c r="E318" s="23">
        <v>10000</v>
      </c>
      <c r="F318" s="40">
        <v>39697</v>
      </c>
      <c r="G318" s="40">
        <v>30572</v>
      </c>
      <c r="H318" s="41">
        <v>0</v>
      </c>
      <c r="I318" s="85">
        <f t="shared" si="17"/>
        <v>2614.8268919053658</v>
      </c>
      <c r="J318" s="76">
        <f t="shared" si="15"/>
        <v>1939.7825607606569</v>
      </c>
    </row>
    <row r="319" spans="1:10" x14ac:dyDescent="0.25">
      <c r="A319" s="68"/>
      <c r="B319" s="64"/>
      <c r="C319" s="59">
        <f t="shared" si="18"/>
        <v>311</v>
      </c>
      <c r="D319" s="38">
        <f t="shared" si="16"/>
        <v>250.31100000000001</v>
      </c>
      <c r="E319" s="23">
        <v>10000</v>
      </c>
      <c r="F319" s="40">
        <v>39697</v>
      </c>
      <c r="G319" s="40">
        <v>30572</v>
      </c>
      <c r="H319" s="41">
        <v>0</v>
      </c>
      <c r="I319" s="85">
        <f t="shared" si="17"/>
        <v>2614.8166431603058</v>
      </c>
      <c r="J319" s="76">
        <f t="shared" si="15"/>
        <v>1939.7749578340545</v>
      </c>
    </row>
    <row r="320" spans="1:10" x14ac:dyDescent="0.25">
      <c r="A320" s="68"/>
      <c r="B320" s="64"/>
      <c r="C320" s="59">
        <f t="shared" si="18"/>
        <v>312</v>
      </c>
      <c r="D320" s="38">
        <f t="shared" si="16"/>
        <v>250.31200000000001</v>
      </c>
      <c r="E320" s="23">
        <v>10000</v>
      </c>
      <c r="F320" s="40">
        <v>39697</v>
      </c>
      <c r="G320" s="40">
        <v>30572</v>
      </c>
      <c r="H320" s="41">
        <v>0</v>
      </c>
      <c r="I320" s="85">
        <f t="shared" si="17"/>
        <v>2614.8063944971332</v>
      </c>
      <c r="J320" s="76">
        <f t="shared" si="15"/>
        <v>1939.7673549681995</v>
      </c>
    </row>
    <row r="321" spans="1:10" x14ac:dyDescent="0.25">
      <c r="A321" s="68"/>
      <c r="B321" s="64"/>
      <c r="C321" s="59">
        <f t="shared" si="18"/>
        <v>313</v>
      </c>
      <c r="D321" s="38">
        <f t="shared" si="16"/>
        <v>250.31299999999999</v>
      </c>
      <c r="E321" s="23">
        <v>10000</v>
      </c>
      <c r="F321" s="40">
        <v>39697</v>
      </c>
      <c r="G321" s="40">
        <v>30572</v>
      </c>
      <c r="H321" s="41">
        <v>0</v>
      </c>
      <c r="I321" s="85">
        <f t="shared" si="17"/>
        <v>2614.7961459158487</v>
      </c>
      <c r="J321" s="76">
        <f t="shared" si="15"/>
        <v>1939.7597521630921</v>
      </c>
    </row>
    <row r="322" spans="1:10" x14ac:dyDescent="0.25">
      <c r="A322" s="68"/>
      <c r="B322" s="64"/>
      <c r="C322" s="59">
        <f t="shared" si="18"/>
        <v>314</v>
      </c>
      <c r="D322" s="38">
        <f t="shared" si="16"/>
        <v>250.31399999999999</v>
      </c>
      <c r="E322" s="23">
        <v>10000</v>
      </c>
      <c r="F322" s="40">
        <v>39697</v>
      </c>
      <c r="G322" s="40">
        <v>30572</v>
      </c>
      <c r="H322" s="41">
        <v>0</v>
      </c>
      <c r="I322" s="85">
        <f t="shared" si="17"/>
        <v>2614.7858974164483</v>
      </c>
      <c r="J322" s="76">
        <f t="shared" si="15"/>
        <v>1939.7521494187299</v>
      </c>
    </row>
    <row r="323" spans="1:10" x14ac:dyDescent="0.25">
      <c r="A323" s="68"/>
      <c r="B323" s="64"/>
      <c r="C323" s="59">
        <f t="shared" si="18"/>
        <v>315</v>
      </c>
      <c r="D323" s="38">
        <f t="shared" si="16"/>
        <v>250.315</v>
      </c>
      <c r="E323" s="23">
        <v>10000</v>
      </c>
      <c r="F323" s="40">
        <v>39697</v>
      </c>
      <c r="G323" s="40">
        <v>30572</v>
      </c>
      <c r="H323" s="41">
        <v>0</v>
      </c>
      <c r="I323" s="85">
        <f t="shared" si="17"/>
        <v>2614.7756489989333</v>
      </c>
      <c r="J323" s="76">
        <f t="shared" si="15"/>
        <v>1939.7445467351135</v>
      </c>
    </row>
    <row r="324" spans="1:10" x14ac:dyDescent="0.25">
      <c r="A324" s="68"/>
      <c r="B324" s="64"/>
      <c r="C324" s="59">
        <f t="shared" si="18"/>
        <v>316</v>
      </c>
      <c r="D324" s="38">
        <f t="shared" si="16"/>
        <v>250.316</v>
      </c>
      <c r="E324" s="23">
        <v>10000</v>
      </c>
      <c r="F324" s="40">
        <v>39697</v>
      </c>
      <c r="G324" s="40">
        <v>30572</v>
      </c>
      <c r="H324" s="41">
        <v>0</v>
      </c>
      <c r="I324" s="85">
        <f t="shared" si="17"/>
        <v>2614.7654006633024</v>
      </c>
      <c r="J324" s="76">
        <f t="shared" si="15"/>
        <v>1939.7369441122419</v>
      </c>
    </row>
    <row r="325" spans="1:10" x14ac:dyDescent="0.25">
      <c r="A325" s="68"/>
      <c r="B325" s="64"/>
      <c r="C325" s="59">
        <f t="shared" si="18"/>
        <v>317</v>
      </c>
      <c r="D325" s="38">
        <f t="shared" si="16"/>
        <v>250.31700000000001</v>
      </c>
      <c r="E325" s="23">
        <v>10000</v>
      </c>
      <c r="F325" s="40">
        <v>39697</v>
      </c>
      <c r="G325" s="40">
        <v>30572</v>
      </c>
      <c r="H325" s="41">
        <v>0</v>
      </c>
      <c r="I325" s="85">
        <f t="shared" si="17"/>
        <v>2614.7551524095543</v>
      </c>
      <c r="J325" s="76">
        <f t="shared" si="15"/>
        <v>1939.7293415501144</v>
      </c>
    </row>
    <row r="326" spans="1:10" x14ac:dyDescent="0.25">
      <c r="A326" s="68"/>
      <c r="B326" s="64"/>
      <c r="C326" s="59">
        <f t="shared" si="18"/>
        <v>318</v>
      </c>
      <c r="D326" s="38">
        <f t="shared" si="16"/>
        <v>250.31800000000001</v>
      </c>
      <c r="E326" s="23">
        <v>10000</v>
      </c>
      <c r="F326" s="40">
        <v>39697</v>
      </c>
      <c r="G326" s="40">
        <v>30572</v>
      </c>
      <c r="H326" s="41">
        <v>0</v>
      </c>
      <c r="I326" s="85">
        <f t="shared" si="17"/>
        <v>2614.7449042376884</v>
      </c>
      <c r="J326" s="76">
        <f t="shared" si="15"/>
        <v>1939.7217390487299</v>
      </c>
    </row>
    <row r="327" spans="1:10" x14ac:dyDescent="0.25">
      <c r="A327" s="68"/>
      <c r="B327" s="64"/>
      <c r="C327" s="59">
        <f t="shared" si="18"/>
        <v>319</v>
      </c>
      <c r="D327" s="38">
        <f t="shared" si="16"/>
        <v>250.31899999999999</v>
      </c>
      <c r="E327" s="23">
        <v>10000</v>
      </c>
      <c r="F327" s="40">
        <v>39697</v>
      </c>
      <c r="G327" s="40">
        <v>30572</v>
      </c>
      <c r="H327" s="41">
        <v>0</v>
      </c>
      <c r="I327" s="85">
        <f t="shared" si="17"/>
        <v>2614.7346561477029</v>
      </c>
      <c r="J327" s="76">
        <f t="shared" si="15"/>
        <v>1939.714136608088</v>
      </c>
    </row>
    <row r="328" spans="1:10" x14ac:dyDescent="0.25">
      <c r="A328" s="68"/>
      <c r="B328" s="64"/>
      <c r="C328" s="59">
        <f t="shared" si="18"/>
        <v>320</v>
      </c>
      <c r="D328" s="38">
        <f t="shared" si="16"/>
        <v>250.32</v>
      </c>
      <c r="E328" s="23">
        <v>10000</v>
      </c>
      <c r="F328" s="40">
        <v>39697</v>
      </c>
      <c r="G328" s="40">
        <v>30572</v>
      </c>
      <c r="H328" s="41">
        <v>0</v>
      </c>
      <c r="I328" s="85">
        <f t="shared" si="17"/>
        <v>2614.7244081395975</v>
      </c>
      <c r="J328" s="76">
        <f t="shared" si="15"/>
        <v>1939.706534228188</v>
      </c>
    </row>
    <row r="329" spans="1:10" x14ac:dyDescent="0.25">
      <c r="A329" s="68"/>
      <c r="B329" s="64"/>
      <c r="C329" s="59">
        <f t="shared" si="18"/>
        <v>321</v>
      </c>
      <c r="D329" s="38">
        <f t="shared" si="16"/>
        <v>250.321</v>
      </c>
      <c r="E329" s="23">
        <v>10000</v>
      </c>
      <c r="F329" s="40">
        <v>39697</v>
      </c>
      <c r="G329" s="40">
        <v>30572</v>
      </c>
      <c r="H329" s="41">
        <v>0</v>
      </c>
      <c r="I329" s="85">
        <f t="shared" si="17"/>
        <v>2614.7141602133711</v>
      </c>
      <c r="J329" s="76">
        <f t="shared" ref="J329:J358" si="19">12*(1/D329*F329+1/E329*G329)</f>
        <v>1939.6989319090287</v>
      </c>
    </row>
    <row r="330" spans="1:10" x14ac:dyDescent="0.25">
      <c r="A330" s="68"/>
      <c r="B330" s="64"/>
      <c r="C330" s="59">
        <f t="shared" si="18"/>
        <v>322</v>
      </c>
      <c r="D330" s="38">
        <f t="shared" ref="D330:D358" si="20">0.001*C330+250</f>
        <v>250.322</v>
      </c>
      <c r="E330" s="23">
        <v>10000</v>
      </c>
      <c r="F330" s="40">
        <v>39697</v>
      </c>
      <c r="G330" s="40">
        <v>30572</v>
      </c>
      <c r="H330" s="41">
        <v>0</v>
      </c>
      <c r="I330" s="85">
        <f t="shared" ref="I330:I358" si="21">12*1.348*(1/D330*F330+1/E330*G330)+H330</f>
        <v>2614.7039123690224</v>
      </c>
      <c r="J330" s="76">
        <f t="shared" si="19"/>
        <v>1939.69132965061</v>
      </c>
    </row>
    <row r="331" spans="1:10" x14ac:dyDescent="0.25">
      <c r="A331" s="68"/>
      <c r="B331" s="64"/>
      <c r="C331" s="59">
        <f t="shared" si="18"/>
        <v>323</v>
      </c>
      <c r="D331" s="38">
        <f t="shared" si="20"/>
        <v>250.32300000000001</v>
      </c>
      <c r="E331" s="23">
        <v>10000</v>
      </c>
      <c r="F331" s="40">
        <v>39697</v>
      </c>
      <c r="G331" s="40">
        <v>30572</v>
      </c>
      <c r="H331" s="41">
        <v>0</v>
      </c>
      <c r="I331" s="85">
        <f t="shared" si="21"/>
        <v>2614.693664606551</v>
      </c>
      <c r="J331" s="76">
        <f t="shared" si="19"/>
        <v>1939.6837274529307</v>
      </c>
    </row>
    <row r="332" spans="1:10" x14ac:dyDescent="0.25">
      <c r="A332" s="68"/>
      <c r="B332" s="64"/>
      <c r="C332" s="59">
        <f t="shared" si="18"/>
        <v>324</v>
      </c>
      <c r="D332" s="38">
        <f t="shared" si="20"/>
        <v>250.32400000000001</v>
      </c>
      <c r="E332" s="23">
        <v>10000</v>
      </c>
      <c r="F332" s="40">
        <v>39697</v>
      </c>
      <c r="G332" s="40">
        <v>30572</v>
      </c>
      <c r="H332" s="41">
        <v>0</v>
      </c>
      <c r="I332" s="85">
        <f t="shared" si="21"/>
        <v>2614.683416925955</v>
      </c>
      <c r="J332" s="76">
        <f t="shared" si="19"/>
        <v>1939.6761253159902</v>
      </c>
    </row>
    <row r="333" spans="1:10" x14ac:dyDescent="0.25">
      <c r="A333" s="68"/>
      <c r="B333" s="64"/>
      <c r="C333" s="59">
        <f t="shared" si="18"/>
        <v>325</v>
      </c>
      <c r="D333" s="38">
        <f t="shared" si="20"/>
        <v>250.32499999999999</v>
      </c>
      <c r="E333" s="23">
        <v>10000</v>
      </c>
      <c r="F333" s="40">
        <v>39697</v>
      </c>
      <c r="G333" s="40">
        <v>30572</v>
      </c>
      <c r="H333" s="41">
        <v>0</v>
      </c>
      <c r="I333" s="85">
        <f t="shared" si="21"/>
        <v>2614.673169327235</v>
      </c>
      <c r="J333" s="76">
        <f t="shared" si="19"/>
        <v>1939.6685232397881</v>
      </c>
    </row>
    <row r="334" spans="1:10" x14ac:dyDescent="0.25">
      <c r="A334" s="68"/>
      <c r="B334" s="64"/>
      <c r="C334" s="59">
        <f t="shared" si="18"/>
        <v>326</v>
      </c>
      <c r="D334" s="38">
        <f t="shared" si="20"/>
        <v>250.32599999999999</v>
      </c>
      <c r="E334" s="23">
        <v>10000</v>
      </c>
      <c r="F334" s="40">
        <v>39697</v>
      </c>
      <c r="G334" s="40">
        <v>30572</v>
      </c>
      <c r="H334" s="41">
        <v>0</v>
      </c>
      <c r="I334" s="85">
        <f t="shared" si="21"/>
        <v>2614.6629218103881</v>
      </c>
      <c r="J334" s="76">
        <f t="shared" si="19"/>
        <v>1939.6609212243234</v>
      </c>
    </row>
    <row r="335" spans="1:10" x14ac:dyDescent="0.25">
      <c r="A335" s="68"/>
      <c r="B335" s="64"/>
      <c r="C335" s="59">
        <f t="shared" si="18"/>
        <v>327</v>
      </c>
      <c r="D335" s="38">
        <f t="shared" si="20"/>
        <v>250.327</v>
      </c>
      <c r="E335" s="23">
        <v>10000</v>
      </c>
      <c r="F335" s="40">
        <v>39697</v>
      </c>
      <c r="G335" s="40">
        <v>30572</v>
      </c>
      <c r="H335" s="41">
        <v>0</v>
      </c>
      <c r="I335" s="85">
        <f t="shared" si="21"/>
        <v>2614.6526743754148</v>
      </c>
      <c r="J335" s="76">
        <f t="shared" si="19"/>
        <v>1939.6533192695954</v>
      </c>
    </row>
    <row r="336" spans="1:10" x14ac:dyDescent="0.25">
      <c r="A336" s="68"/>
      <c r="B336" s="64"/>
      <c r="C336" s="59">
        <f t="shared" si="18"/>
        <v>328</v>
      </c>
      <c r="D336" s="38">
        <f t="shared" si="20"/>
        <v>250.328</v>
      </c>
      <c r="E336" s="23">
        <v>10000</v>
      </c>
      <c r="F336" s="40">
        <v>39697</v>
      </c>
      <c r="G336" s="40">
        <v>30572</v>
      </c>
      <c r="H336" s="41">
        <v>0</v>
      </c>
      <c r="I336" s="85">
        <f t="shared" si="21"/>
        <v>2614.6424270223129</v>
      </c>
      <c r="J336" s="76">
        <f t="shared" si="19"/>
        <v>1939.645717375603</v>
      </c>
    </row>
    <row r="337" spans="1:10" x14ac:dyDescent="0.25">
      <c r="A337" s="68"/>
      <c r="B337" s="64"/>
      <c r="C337" s="59">
        <f t="shared" si="18"/>
        <v>329</v>
      </c>
      <c r="D337" s="38">
        <f t="shared" si="20"/>
        <v>250.32900000000001</v>
      </c>
      <c r="E337" s="23">
        <v>10000</v>
      </c>
      <c r="F337" s="40">
        <v>39697</v>
      </c>
      <c r="G337" s="40">
        <v>30572</v>
      </c>
      <c r="H337" s="41">
        <v>0</v>
      </c>
      <c r="I337" s="85">
        <f t="shared" si="21"/>
        <v>2614.6321797510827</v>
      </c>
      <c r="J337" s="76">
        <f t="shared" si="19"/>
        <v>1939.638115542346</v>
      </c>
    </row>
    <row r="338" spans="1:10" x14ac:dyDescent="0.25">
      <c r="A338" s="68"/>
      <c r="B338" s="64"/>
      <c r="C338" s="59">
        <f t="shared" si="18"/>
        <v>330</v>
      </c>
      <c r="D338" s="38">
        <f t="shared" si="20"/>
        <v>250.33</v>
      </c>
      <c r="E338" s="23">
        <v>10000</v>
      </c>
      <c r="F338" s="40">
        <v>39697</v>
      </c>
      <c r="G338" s="40">
        <v>30572</v>
      </c>
      <c r="H338" s="41">
        <v>0</v>
      </c>
      <c r="I338" s="85">
        <f t="shared" si="21"/>
        <v>2614.6219325617226</v>
      </c>
      <c r="J338" s="76">
        <f t="shared" si="19"/>
        <v>1939.6305137698237</v>
      </c>
    </row>
    <row r="339" spans="1:10" x14ac:dyDescent="0.25">
      <c r="A339" s="68"/>
      <c r="B339" s="64"/>
      <c r="C339" s="59">
        <f t="shared" si="18"/>
        <v>331</v>
      </c>
      <c r="D339" s="38">
        <f t="shared" si="20"/>
        <v>250.33099999999999</v>
      </c>
      <c r="E339" s="23">
        <v>10000</v>
      </c>
      <c r="F339" s="40">
        <v>39697</v>
      </c>
      <c r="G339" s="40">
        <v>30572</v>
      </c>
      <c r="H339" s="41">
        <v>0</v>
      </c>
      <c r="I339" s="85">
        <f t="shared" si="21"/>
        <v>2614.611685454232</v>
      </c>
      <c r="J339" s="76">
        <f t="shared" si="19"/>
        <v>1939.6229120580351</v>
      </c>
    </row>
    <row r="340" spans="1:10" x14ac:dyDescent="0.25">
      <c r="A340" s="68"/>
      <c r="B340" s="64"/>
      <c r="C340" s="59">
        <f t="shared" si="18"/>
        <v>332</v>
      </c>
      <c r="D340" s="38">
        <f t="shared" si="20"/>
        <v>250.33199999999999</v>
      </c>
      <c r="E340" s="23">
        <v>10000</v>
      </c>
      <c r="F340" s="40">
        <v>39697</v>
      </c>
      <c r="G340" s="40">
        <v>30572</v>
      </c>
      <c r="H340" s="41">
        <v>0</v>
      </c>
      <c r="I340" s="85">
        <f t="shared" si="21"/>
        <v>2614.6014384286086</v>
      </c>
      <c r="J340" s="76">
        <f t="shared" si="19"/>
        <v>1939.6153104069795</v>
      </c>
    </row>
    <row r="341" spans="1:10" x14ac:dyDescent="0.25">
      <c r="A341" s="68"/>
      <c r="B341" s="64"/>
      <c r="C341" s="59">
        <f t="shared" si="18"/>
        <v>333</v>
      </c>
      <c r="D341" s="38">
        <f t="shared" si="20"/>
        <v>250.333</v>
      </c>
      <c r="E341" s="23">
        <v>10000</v>
      </c>
      <c r="F341" s="40">
        <v>39697</v>
      </c>
      <c r="G341" s="40">
        <v>30572</v>
      </c>
      <c r="H341" s="41">
        <v>0</v>
      </c>
      <c r="I341" s="85">
        <f t="shared" si="21"/>
        <v>2614.5911914848525</v>
      </c>
      <c r="J341" s="76">
        <f t="shared" si="19"/>
        <v>1939.607708816656</v>
      </c>
    </row>
    <row r="342" spans="1:10" x14ac:dyDescent="0.25">
      <c r="A342" s="68"/>
      <c r="B342" s="64"/>
      <c r="C342" s="59">
        <f t="shared" si="18"/>
        <v>334</v>
      </c>
      <c r="D342" s="38">
        <f t="shared" si="20"/>
        <v>250.334</v>
      </c>
      <c r="E342" s="23">
        <v>10000</v>
      </c>
      <c r="F342" s="40">
        <v>39697</v>
      </c>
      <c r="G342" s="40">
        <v>30572</v>
      </c>
      <c r="H342" s="41">
        <v>0</v>
      </c>
      <c r="I342" s="85">
        <f t="shared" si="21"/>
        <v>2614.5809446229628</v>
      </c>
      <c r="J342" s="76">
        <f t="shared" si="19"/>
        <v>1939.600107287064</v>
      </c>
    </row>
    <row r="343" spans="1:10" x14ac:dyDescent="0.25">
      <c r="A343" s="68"/>
      <c r="B343" s="64"/>
      <c r="C343" s="59">
        <f t="shared" si="18"/>
        <v>335</v>
      </c>
      <c r="D343" s="38">
        <f t="shared" si="20"/>
        <v>250.33500000000001</v>
      </c>
      <c r="E343" s="23">
        <v>10000</v>
      </c>
      <c r="F343" s="40">
        <v>39697</v>
      </c>
      <c r="G343" s="40">
        <v>30572</v>
      </c>
      <c r="H343" s="41">
        <v>0</v>
      </c>
      <c r="I343" s="85">
        <f t="shared" si="21"/>
        <v>2614.5706978429389</v>
      </c>
      <c r="J343" s="76">
        <f t="shared" si="19"/>
        <v>1939.5925058182036</v>
      </c>
    </row>
    <row r="344" spans="1:10" x14ac:dyDescent="0.25">
      <c r="A344" s="68"/>
      <c r="B344" s="64"/>
      <c r="C344" s="59">
        <f t="shared" si="18"/>
        <v>336</v>
      </c>
      <c r="D344" s="38">
        <f t="shared" si="20"/>
        <v>250.33600000000001</v>
      </c>
      <c r="E344" s="23">
        <v>10000</v>
      </c>
      <c r="F344" s="40">
        <v>39697</v>
      </c>
      <c r="G344" s="40">
        <v>30572</v>
      </c>
      <c r="H344" s="41">
        <v>0</v>
      </c>
      <c r="I344" s="85">
        <f t="shared" si="21"/>
        <v>2614.5604511447782</v>
      </c>
      <c r="J344" s="76">
        <f t="shared" si="19"/>
        <v>1939.5849044100726</v>
      </c>
    </row>
    <row r="345" spans="1:10" x14ac:dyDescent="0.25">
      <c r="A345" s="68"/>
      <c r="B345" s="64"/>
      <c r="C345" s="59">
        <f t="shared" si="18"/>
        <v>337</v>
      </c>
      <c r="D345" s="38">
        <f t="shared" si="20"/>
        <v>250.33699999999999</v>
      </c>
      <c r="E345" s="23">
        <v>10000</v>
      </c>
      <c r="F345" s="40">
        <v>39697</v>
      </c>
      <c r="G345" s="40">
        <v>30572</v>
      </c>
      <c r="H345" s="41">
        <v>0</v>
      </c>
      <c r="I345" s="85">
        <f t="shared" si="21"/>
        <v>2614.550204528482</v>
      </c>
      <c r="J345" s="76">
        <f t="shared" si="19"/>
        <v>1939.5773030626719</v>
      </c>
    </row>
    <row r="346" spans="1:10" x14ac:dyDescent="0.25">
      <c r="A346" s="68"/>
      <c r="B346" s="64"/>
      <c r="C346" s="59">
        <f t="shared" si="18"/>
        <v>338</v>
      </c>
      <c r="D346" s="38">
        <f t="shared" si="20"/>
        <v>250.33799999999999</v>
      </c>
      <c r="E346" s="23">
        <v>10000</v>
      </c>
      <c r="F346" s="40">
        <v>39697</v>
      </c>
      <c r="G346" s="40">
        <v>30572</v>
      </c>
      <c r="H346" s="41">
        <v>0</v>
      </c>
      <c r="I346" s="85">
        <f t="shared" si="21"/>
        <v>2614.5399579940463</v>
      </c>
      <c r="J346" s="76">
        <f t="shared" si="19"/>
        <v>1939.5697017759985</v>
      </c>
    </row>
    <row r="347" spans="1:10" x14ac:dyDescent="0.25">
      <c r="A347" s="68"/>
      <c r="B347" s="64"/>
      <c r="C347" s="59">
        <f t="shared" si="18"/>
        <v>339</v>
      </c>
      <c r="D347" s="38">
        <f t="shared" si="20"/>
        <v>250.339</v>
      </c>
      <c r="E347" s="23">
        <v>10000</v>
      </c>
      <c r="F347" s="40">
        <v>39697</v>
      </c>
      <c r="G347" s="40">
        <v>30572</v>
      </c>
      <c r="H347" s="41">
        <v>0</v>
      </c>
      <c r="I347" s="85">
        <f t="shared" si="21"/>
        <v>2614.5297115414733</v>
      </c>
      <c r="J347" s="76">
        <f t="shared" si="19"/>
        <v>1939.5621005500539</v>
      </c>
    </row>
    <row r="348" spans="1:10" x14ac:dyDescent="0.25">
      <c r="A348" s="68"/>
      <c r="B348" s="64"/>
      <c r="C348" s="59">
        <f t="shared" si="18"/>
        <v>340</v>
      </c>
      <c r="D348" s="38">
        <f t="shared" si="20"/>
        <v>250.34</v>
      </c>
      <c r="E348" s="23">
        <v>10000</v>
      </c>
      <c r="F348" s="40">
        <v>39697</v>
      </c>
      <c r="G348" s="40">
        <v>30572</v>
      </c>
      <c r="H348" s="41">
        <v>0</v>
      </c>
      <c r="I348" s="85">
        <f t="shared" si="21"/>
        <v>2614.5194651707598</v>
      </c>
      <c r="J348" s="76">
        <f t="shared" si="19"/>
        <v>1939.5544993848366</v>
      </c>
    </row>
    <row r="349" spans="1:10" x14ac:dyDescent="0.25">
      <c r="A349" s="68"/>
      <c r="B349" s="64"/>
      <c r="C349" s="59">
        <f t="shared" si="18"/>
        <v>341</v>
      </c>
      <c r="D349" s="38">
        <f t="shared" si="20"/>
        <v>250.34100000000001</v>
      </c>
      <c r="E349" s="23">
        <v>10000</v>
      </c>
      <c r="F349" s="40">
        <v>39697</v>
      </c>
      <c r="G349" s="40">
        <v>30572</v>
      </c>
      <c r="H349" s="41">
        <v>0</v>
      </c>
      <c r="I349" s="85">
        <f t="shared" si="21"/>
        <v>2614.5092188819062</v>
      </c>
      <c r="J349" s="76">
        <f t="shared" si="19"/>
        <v>1939.5468982803454</v>
      </c>
    </row>
    <row r="350" spans="1:10" x14ac:dyDescent="0.25">
      <c r="A350" s="68"/>
      <c r="B350" s="64"/>
      <c r="C350" s="59">
        <f t="shared" si="18"/>
        <v>342</v>
      </c>
      <c r="D350" s="38">
        <f t="shared" si="20"/>
        <v>250.34200000000001</v>
      </c>
      <c r="E350" s="23">
        <v>10000</v>
      </c>
      <c r="F350" s="40">
        <v>39697</v>
      </c>
      <c r="G350" s="40">
        <v>30572</v>
      </c>
      <c r="H350" s="41">
        <v>0</v>
      </c>
      <c r="I350" s="85">
        <f t="shared" si="21"/>
        <v>2614.4989726749104</v>
      </c>
      <c r="J350" s="76">
        <f t="shared" si="19"/>
        <v>1939.5392972365801</v>
      </c>
    </row>
    <row r="351" spans="1:10" x14ac:dyDescent="0.25">
      <c r="A351" s="68"/>
      <c r="B351" s="64"/>
      <c r="C351" s="59">
        <f t="shared" si="18"/>
        <v>343</v>
      </c>
      <c r="D351" s="38">
        <f t="shared" si="20"/>
        <v>250.34299999999999</v>
      </c>
      <c r="E351" s="23">
        <v>10000</v>
      </c>
      <c r="F351" s="40">
        <v>39697</v>
      </c>
      <c r="G351" s="40">
        <v>30572</v>
      </c>
      <c r="H351" s="41">
        <v>0</v>
      </c>
      <c r="I351" s="85">
        <f t="shared" si="21"/>
        <v>2614.4887265497728</v>
      </c>
      <c r="J351" s="76">
        <f t="shared" si="19"/>
        <v>1939.5316962535403</v>
      </c>
    </row>
    <row r="352" spans="1:10" x14ac:dyDescent="0.25">
      <c r="A352" s="68"/>
      <c r="B352" s="64"/>
      <c r="C352" s="59">
        <f t="shared" si="18"/>
        <v>344</v>
      </c>
      <c r="D352" s="38">
        <f t="shared" si="20"/>
        <v>250.34399999999999</v>
      </c>
      <c r="E352" s="23">
        <v>10000</v>
      </c>
      <c r="F352" s="40">
        <v>39697</v>
      </c>
      <c r="G352" s="40">
        <v>30572</v>
      </c>
      <c r="H352" s="41">
        <v>0</v>
      </c>
      <c r="I352" s="85">
        <f t="shared" si="21"/>
        <v>2614.4784805064905</v>
      </c>
      <c r="J352" s="76">
        <f t="shared" si="19"/>
        <v>1939.5240953312241</v>
      </c>
    </row>
    <row r="353" spans="1:10" x14ac:dyDescent="0.25">
      <c r="A353" s="68"/>
      <c r="B353" s="64"/>
      <c r="C353" s="59">
        <f t="shared" si="18"/>
        <v>345</v>
      </c>
      <c r="D353" s="38">
        <f t="shared" si="20"/>
        <v>250.345</v>
      </c>
      <c r="E353" s="23">
        <v>10000</v>
      </c>
      <c r="F353" s="40">
        <v>39697</v>
      </c>
      <c r="G353" s="40">
        <v>30572</v>
      </c>
      <c r="H353" s="41">
        <v>0</v>
      </c>
      <c r="I353" s="85">
        <f t="shared" si="21"/>
        <v>2614.4682345450638</v>
      </c>
      <c r="J353" s="76">
        <f t="shared" si="19"/>
        <v>1939.5164944696317</v>
      </c>
    </row>
    <row r="354" spans="1:10" x14ac:dyDescent="0.25">
      <c r="A354" s="68"/>
      <c r="B354" s="64"/>
      <c r="C354" s="59">
        <f t="shared" si="18"/>
        <v>346</v>
      </c>
      <c r="D354" s="38">
        <f t="shared" si="20"/>
        <v>250.346</v>
      </c>
      <c r="E354" s="23">
        <v>10000</v>
      </c>
      <c r="F354" s="40">
        <v>39697</v>
      </c>
      <c r="G354" s="40">
        <v>30572</v>
      </c>
      <c r="H354" s="41">
        <v>0</v>
      </c>
      <c r="I354" s="85">
        <f t="shared" si="21"/>
        <v>2614.4579886654919</v>
      </c>
      <c r="J354" s="76">
        <f t="shared" si="19"/>
        <v>1939.5088936687625</v>
      </c>
    </row>
    <row r="355" spans="1:10" x14ac:dyDescent="0.25">
      <c r="A355" s="68"/>
      <c r="B355" s="64"/>
      <c r="C355" s="59">
        <f t="shared" si="18"/>
        <v>347</v>
      </c>
      <c r="D355" s="38">
        <f t="shared" si="20"/>
        <v>250.34700000000001</v>
      </c>
      <c r="E355" s="23">
        <v>10000</v>
      </c>
      <c r="F355" s="40">
        <v>39697</v>
      </c>
      <c r="G355" s="40">
        <v>30572</v>
      </c>
      <c r="H355" s="41">
        <v>0</v>
      </c>
      <c r="I355" s="85">
        <f t="shared" si="21"/>
        <v>2614.4477428677733</v>
      </c>
      <c r="J355" s="76">
        <f t="shared" si="19"/>
        <v>1939.5012929286149</v>
      </c>
    </row>
    <row r="356" spans="1:10" x14ac:dyDescent="0.25">
      <c r="A356" s="68"/>
      <c r="B356" s="64"/>
      <c r="C356" s="59">
        <f t="shared" si="18"/>
        <v>348</v>
      </c>
      <c r="D356" s="38">
        <f t="shared" si="20"/>
        <v>250.34800000000001</v>
      </c>
      <c r="E356" s="23">
        <v>10000</v>
      </c>
      <c r="F356" s="40">
        <v>39697</v>
      </c>
      <c r="G356" s="40">
        <v>30572</v>
      </c>
      <c r="H356" s="41">
        <v>0</v>
      </c>
      <c r="I356" s="85">
        <f t="shared" si="21"/>
        <v>2614.4374971519069</v>
      </c>
      <c r="J356" s="76">
        <f t="shared" si="19"/>
        <v>1939.4936922491888</v>
      </c>
    </row>
    <row r="357" spans="1:10" x14ac:dyDescent="0.25">
      <c r="A357" s="68"/>
      <c r="B357" s="64"/>
      <c r="C357" s="59">
        <f t="shared" si="18"/>
        <v>349</v>
      </c>
      <c r="D357" s="38">
        <f t="shared" si="20"/>
        <v>250.34899999999999</v>
      </c>
      <c r="E357" s="23">
        <v>10000</v>
      </c>
      <c r="F357" s="40">
        <v>39697</v>
      </c>
      <c r="G357" s="40">
        <v>30572</v>
      </c>
      <c r="H357" s="41">
        <v>0</v>
      </c>
      <c r="I357" s="85">
        <f t="shared" si="21"/>
        <v>2614.4272515178923</v>
      </c>
      <c r="J357" s="76">
        <f t="shared" si="19"/>
        <v>1939.4860916304838</v>
      </c>
    </row>
    <row r="358" spans="1:10" ht="13.8" thickBot="1" x14ac:dyDescent="0.3">
      <c r="A358" s="69"/>
      <c r="B358" s="77"/>
      <c r="C358" s="60">
        <f t="shared" si="18"/>
        <v>350</v>
      </c>
      <c r="D358" s="81">
        <f t="shared" si="20"/>
        <v>250.35</v>
      </c>
      <c r="E358" s="29">
        <v>10000</v>
      </c>
      <c r="F358" s="44">
        <v>39697</v>
      </c>
      <c r="G358" s="44">
        <v>30572</v>
      </c>
      <c r="H358" s="47">
        <v>0</v>
      </c>
      <c r="I358" s="86">
        <f t="shared" si="21"/>
        <v>2614.4170059657285</v>
      </c>
      <c r="J358" s="79">
        <f t="shared" si="19"/>
        <v>1939.4784910724986</v>
      </c>
    </row>
    <row r="359" spans="1:10" x14ac:dyDescent="0.25">
      <c r="D359" s="54"/>
      <c r="F359" s="55"/>
    </row>
    <row r="360" spans="1:10" x14ac:dyDescent="0.25">
      <c r="D360" s="54"/>
      <c r="F360" s="55"/>
    </row>
    <row r="361" spans="1:10" x14ac:dyDescent="0.25">
      <c r="D361" s="54"/>
      <c r="F361" s="55"/>
    </row>
    <row r="362" spans="1:10" x14ac:dyDescent="0.25">
      <c r="D362" s="54"/>
      <c r="F362" s="55"/>
    </row>
    <row r="363" spans="1:10" x14ac:dyDescent="0.25">
      <c r="D363" s="54"/>
      <c r="F363" s="55"/>
    </row>
    <row r="364" spans="1:10" x14ac:dyDescent="0.25">
      <c r="D364" s="54"/>
      <c r="F364" s="55"/>
    </row>
    <row r="365" spans="1:10" x14ac:dyDescent="0.25">
      <c r="D365" s="54"/>
      <c r="F365" s="55"/>
    </row>
    <row r="366" spans="1:10" x14ac:dyDescent="0.25">
      <c r="D366" s="54"/>
      <c r="F366" s="55"/>
    </row>
    <row r="367" spans="1:10" x14ac:dyDescent="0.25">
      <c r="D367" s="54"/>
      <c r="F367" s="55"/>
    </row>
    <row r="368" spans="1:10" x14ac:dyDescent="0.25">
      <c r="D368" s="54"/>
      <c r="F368" s="55"/>
    </row>
    <row r="369" spans="4:6" x14ac:dyDescent="0.25">
      <c r="D369" s="54"/>
      <c r="F369" s="55"/>
    </row>
    <row r="370" spans="4:6" x14ac:dyDescent="0.25">
      <c r="D370" s="54"/>
      <c r="F370" s="55"/>
    </row>
    <row r="371" spans="4:6" x14ac:dyDescent="0.25">
      <c r="D371" s="54"/>
      <c r="F371" s="55"/>
    </row>
    <row r="372" spans="4:6" x14ac:dyDescent="0.25">
      <c r="D372" s="54"/>
      <c r="F372" s="55"/>
    </row>
    <row r="373" spans="4:6" x14ac:dyDescent="0.25">
      <c r="D373" s="54"/>
      <c r="F373" s="55"/>
    </row>
    <row r="374" spans="4:6" x14ac:dyDescent="0.25">
      <c r="D374" s="54"/>
      <c r="F374" s="55"/>
    </row>
    <row r="375" spans="4:6" x14ac:dyDescent="0.25">
      <c r="D375" s="54"/>
      <c r="F375" s="55"/>
    </row>
    <row r="376" spans="4:6" x14ac:dyDescent="0.25">
      <c r="D376" s="54"/>
      <c r="F376" s="55"/>
    </row>
    <row r="377" spans="4:6" x14ac:dyDescent="0.25">
      <c r="D377" s="54"/>
      <c r="F377" s="55"/>
    </row>
    <row r="378" spans="4:6" x14ac:dyDescent="0.25">
      <c r="D378" s="54"/>
      <c r="F378" s="55"/>
    </row>
    <row r="379" spans="4:6" x14ac:dyDescent="0.25">
      <c r="D379" s="54"/>
      <c r="F379" s="55"/>
    </row>
    <row r="380" spans="4:6" x14ac:dyDescent="0.25">
      <c r="D380" s="54"/>
      <c r="F380" s="55"/>
    </row>
    <row r="381" spans="4:6" x14ac:dyDescent="0.25">
      <c r="D381" s="54"/>
      <c r="F381" s="55"/>
    </row>
    <row r="382" spans="4:6" x14ac:dyDescent="0.25">
      <c r="D382" s="54"/>
      <c r="F382" s="55"/>
    </row>
    <row r="383" spans="4:6" x14ac:dyDescent="0.25">
      <c r="D383" s="54"/>
      <c r="F383" s="55"/>
    </row>
    <row r="384" spans="4:6" x14ac:dyDescent="0.25">
      <c r="D384" s="54"/>
      <c r="F384" s="55"/>
    </row>
    <row r="385" spans="4:6" x14ac:dyDescent="0.25">
      <c r="D385" s="54"/>
      <c r="F385" s="55"/>
    </row>
    <row r="386" spans="4:6" x14ac:dyDescent="0.25">
      <c r="D386" s="54"/>
      <c r="F386" s="55"/>
    </row>
    <row r="387" spans="4:6" x14ac:dyDescent="0.25">
      <c r="D387" s="54"/>
      <c r="F387" s="55"/>
    </row>
    <row r="388" spans="4:6" x14ac:dyDescent="0.25">
      <c r="D388" s="54"/>
      <c r="F388" s="55"/>
    </row>
    <row r="389" spans="4:6" x14ac:dyDescent="0.25">
      <c r="D389" s="54"/>
      <c r="F389" s="55"/>
    </row>
    <row r="390" spans="4:6" x14ac:dyDescent="0.25">
      <c r="D390" s="54"/>
      <c r="F390" s="55"/>
    </row>
    <row r="391" spans="4:6" x14ac:dyDescent="0.25">
      <c r="D391" s="54"/>
    </row>
    <row r="392" spans="4:6" x14ac:dyDescent="0.25">
      <c r="D392" s="54"/>
    </row>
    <row r="393" spans="4:6" x14ac:dyDescent="0.25">
      <c r="D393" s="54"/>
    </row>
    <row r="394" spans="4:6" x14ac:dyDescent="0.25">
      <c r="D394" s="54"/>
    </row>
    <row r="395" spans="4:6" x14ac:dyDescent="0.25">
      <c r="D395" s="54"/>
    </row>
    <row r="396" spans="4:6" x14ac:dyDescent="0.25">
      <c r="D396" s="54"/>
    </row>
    <row r="397" spans="4:6" x14ac:dyDescent="0.25">
      <c r="D397" s="54"/>
    </row>
    <row r="398" spans="4:6" x14ac:dyDescent="0.25">
      <c r="D398" s="54"/>
    </row>
    <row r="399" spans="4:6" x14ac:dyDescent="0.25">
      <c r="D399" s="54"/>
    </row>
    <row r="400" spans="4:6" x14ac:dyDescent="0.25">
      <c r="D400" s="54"/>
    </row>
    <row r="401" spans="4:4" x14ac:dyDescent="0.25">
      <c r="D401" s="54"/>
    </row>
    <row r="402" spans="4:4" x14ac:dyDescent="0.25">
      <c r="D402" s="54"/>
    </row>
    <row r="403" spans="4:4" x14ac:dyDescent="0.25">
      <c r="D403" s="54"/>
    </row>
    <row r="404" spans="4:4" x14ac:dyDescent="0.25">
      <c r="D404" s="54"/>
    </row>
    <row r="405" spans="4:4" x14ac:dyDescent="0.25">
      <c r="D405" s="54"/>
    </row>
    <row r="406" spans="4:4" x14ac:dyDescent="0.25">
      <c r="D406" s="54"/>
    </row>
    <row r="407" spans="4:4" x14ac:dyDescent="0.25">
      <c r="D407" s="54"/>
    </row>
    <row r="408" spans="4:4" x14ac:dyDescent="0.25">
      <c r="D408" s="54"/>
    </row>
    <row r="409" spans="4:4" x14ac:dyDescent="0.25">
      <c r="D409" s="54"/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ageMargins left="0.78740157499999996" right="0.78740157499999996" top="0.984251969" bottom="0.984251969" header="0.4921259845" footer="0.4921259845"/>
  <pageSetup scale="64" fitToHeight="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79"/>
  <sheetViews>
    <sheetView workbookViewId="0">
      <selection activeCell="J25" sqref="J25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9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30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30</v>
      </c>
      <c r="D9" s="15"/>
      <c r="E9" s="16">
        <f>(11.22*LN(C9)+C9/108)/0.75</f>
        <v>51.252283200036224</v>
      </c>
      <c r="F9" s="17"/>
      <c r="G9" s="17">
        <v>26158</v>
      </c>
      <c r="H9" s="18">
        <v>38</v>
      </c>
      <c r="I9" s="19">
        <f>12*1.348*(1/E9*G9)+H9</f>
        <v>8293.8625993017413</v>
      </c>
      <c r="J9" s="19">
        <f>12*(1/E9*G9)</f>
        <v>6124.5271508173155</v>
      </c>
    </row>
    <row r="10" spans="1:10" x14ac:dyDescent="0.25">
      <c r="A10" s="20"/>
      <c r="B10" s="21"/>
      <c r="C10" s="22">
        <v>31</v>
      </c>
      <c r="D10" s="23"/>
      <c r="E10" s="24">
        <f t="shared" ref="E10:E73" si="0">(11.22*LN(C10)+C10/108)/0.75</f>
        <v>51.755164628480507</v>
      </c>
      <c r="F10" s="25"/>
      <c r="G10" s="40">
        <v>26158</v>
      </c>
      <c r="H10" s="41">
        <v>38</v>
      </c>
      <c r="I10" s="85">
        <f t="shared" ref="I10:I73" si="1">12*1.348*(1/E10*G10)+H10</f>
        <v>8213.6441320863578</v>
      </c>
      <c r="J10" s="25">
        <f t="shared" ref="J10:J73" si="2">12*(1/E10*G10)</f>
        <v>6065.0179021412141</v>
      </c>
    </row>
    <row r="11" spans="1:10" x14ac:dyDescent="0.25">
      <c r="A11" s="20"/>
      <c r="B11" s="21"/>
      <c r="C11" s="22">
        <v>32</v>
      </c>
      <c r="D11" s="23"/>
      <c r="E11" s="24">
        <f t="shared" si="0"/>
        <v>52.242470834278976</v>
      </c>
      <c r="F11" s="25"/>
      <c r="G11" s="40">
        <v>26158</v>
      </c>
      <c r="H11" s="41">
        <v>38</v>
      </c>
      <c r="I11" s="85">
        <f t="shared" si="1"/>
        <v>8137.3835330307811</v>
      </c>
      <c r="J11" s="25">
        <f t="shared" si="2"/>
        <v>6008.4447574412316</v>
      </c>
    </row>
    <row r="12" spans="1:10" x14ac:dyDescent="0.25">
      <c r="A12" s="20"/>
      <c r="B12" s="21"/>
      <c r="C12" s="22">
        <v>33</v>
      </c>
      <c r="D12" s="23"/>
      <c r="E12" s="24">
        <f t="shared" si="0"/>
        <v>52.715160526945958</v>
      </c>
      <c r="F12" s="25"/>
      <c r="G12" s="40">
        <v>26158</v>
      </c>
      <c r="H12" s="41">
        <v>38</v>
      </c>
      <c r="I12" s="85">
        <f t="shared" si="1"/>
        <v>8064.7574597199864</v>
      </c>
      <c r="J12" s="25">
        <f t="shared" si="2"/>
        <v>5954.5678484569626</v>
      </c>
    </row>
    <row r="13" spans="1:10" x14ac:dyDescent="0.25">
      <c r="A13" s="20"/>
      <c r="B13" s="21"/>
      <c r="C13" s="22">
        <v>34</v>
      </c>
      <c r="D13" s="23"/>
      <c r="E13" s="24">
        <f t="shared" si="0"/>
        <v>53.174106534677541</v>
      </c>
      <c r="F13" s="25"/>
      <c r="G13" s="40">
        <v>26158</v>
      </c>
      <c r="H13" s="41">
        <v>38</v>
      </c>
      <c r="I13" s="85">
        <f t="shared" si="1"/>
        <v>7995.4784716703089</v>
      </c>
      <c r="J13" s="25">
        <f t="shared" si="2"/>
        <v>5903.17394040824</v>
      </c>
    </row>
    <row r="14" spans="1:10" x14ac:dyDescent="0.25">
      <c r="A14" s="20"/>
      <c r="B14" s="21"/>
      <c r="C14" s="22">
        <v>35</v>
      </c>
      <c r="D14" s="23"/>
      <c r="E14" s="24">
        <f t="shared" si="0"/>
        <v>53.620105765313731</v>
      </c>
      <c r="F14" s="25"/>
      <c r="G14" s="40">
        <v>26158</v>
      </c>
      <c r="H14" s="41">
        <v>38</v>
      </c>
      <c r="I14" s="85">
        <f t="shared" si="1"/>
        <v>7929.2900666771811</v>
      </c>
      <c r="J14" s="25">
        <f t="shared" si="2"/>
        <v>5854.0727497605194</v>
      </c>
    </row>
    <row r="15" spans="1:10" x14ac:dyDescent="0.25">
      <c r="A15" s="20"/>
      <c r="B15" s="21"/>
      <c r="C15" s="22">
        <v>36</v>
      </c>
      <c r="D15" s="23"/>
      <c r="E15" s="24">
        <f t="shared" si="0"/>
        <v>54.053887763747859</v>
      </c>
      <c r="F15" s="25"/>
      <c r="G15" s="40">
        <v>26158</v>
      </c>
      <c r="H15" s="41">
        <v>38</v>
      </c>
      <c r="I15" s="85">
        <f t="shared" si="1"/>
        <v>7865.9625297142911</v>
      </c>
      <c r="J15" s="25">
        <f t="shared" si="2"/>
        <v>5807.0938647732119</v>
      </c>
    </row>
    <row r="16" spans="1:10" x14ac:dyDescent="0.25">
      <c r="A16" s="20"/>
      <c r="B16" s="21"/>
      <c r="C16" s="22">
        <v>37</v>
      </c>
      <c r="D16" s="23"/>
      <c r="E16" s="24">
        <f t="shared" si="0"/>
        <v>54.476122096614397</v>
      </c>
      <c r="F16" s="25"/>
      <c r="G16" s="40">
        <v>26158</v>
      </c>
      <c r="H16" s="41">
        <v>38</v>
      </c>
      <c r="I16" s="85">
        <f t="shared" si="1"/>
        <v>7805.2894419607928</v>
      </c>
      <c r="J16" s="25">
        <f t="shared" si="2"/>
        <v>5762.0841557572639</v>
      </c>
    </row>
    <row r="17" spans="1:10" x14ac:dyDescent="0.25">
      <c r="A17" s="20"/>
      <c r="B17" s="21"/>
      <c r="C17" s="22">
        <v>38</v>
      </c>
      <c r="D17" s="23"/>
      <c r="E17" s="24">
        <f t="shared" si="0"/>
        <v>54.887424751975878</v>
      </c>
      <c r="F17" s="25"/>
      <c r="G17" s="40">
        <v>26158</v>
      </c>
      <c r="H17" s="41">
        <v>38</v>
      </c>
      <c r="I17" s="85">
        <f t="shared" si="1"/>
        <v>7747.0847295539725</v>
      </c>
      <c r="J17" s="25">
        <f t="shared" si="2"/>
        <v>5718.9055857225312</v>
      </c>
    </row>
    <row r="18" spans="1:10" x14ac:dyDescent="0.25">
      <c r="A18" s="20"/>
      <c r="B18" s="21"/>
      <c r="C18" s="22">
        <v>39</v>
      </c>
      <c r="D18" s="23"/>
      <c r="E18" s="24">
        <f t="shared" si="0"/>
        <v>55.288363707580999</v>
      </c>
      <c r="F18" s="25"/>
      <c r="G18" s="40">
        <v>26158</v>
      </c>
      <c r="H18" s="41">
        <v>38</v>
      </c>
      <c r="I18" s="85">
        <f t="shared" si="1"/>
        <v>7691.1801562790924</v>
      </c>
      <c r="J18" s="25">
        <f t="shared" si="2"/>
        <v>5677.4333503554099</v>
      </c>
    </row>
    <row r="19" spans="1:10" x14ac:dyDescent="0.25">
      <c r="A19" s="20"/>
      <c r="B19" s="21"/>
      <c r="C19" s="22">
        <v>40</v>
      </c>
      <c r="D19" s="23"/>
      <c r="E19" s="24">
        <f t="shared" si="0"/>
        <v>55.67946379403832</v>
      </c>
      <c r="F19" s="25"/>
      <c r="G19" s="40">
        <v>26158</v>
      </c>
      <c r="H19" s="41">
        <v>38</v>
      </c>
      <c r="I19" s="85">
        <f t="shared" si="1"/>
        <v>7637.4231834773063</v>
      </c>
      <c r="J19" s="25">
        <f t="shared" si="2"/>
        <v>5637.5542904134309</v>
      </c>
    </row>
    <row r="20" spans="1:10" x14ac:dyDescent="0.25">
      <c r="A20" s="20"/>
      <c r="B20" s="21"/>
      <c r="C20" s="22">
        <v>41</v>
      </c>
      <c r="D20" s="23"/>
      <c r="E20" s="24">
        <f t="shared" si="0"/>
        <v>56.061210957402615</v>
      </c>
      <c r="F20" s="25"/>
      <c r="G20" s="40">
        <v>26158</v>
      </c>
      <c r="H20" s="41">
        <v>38</v>
      </c>
      <c r="I20" s="85">
        <f t="shared" si="1"/>
        <v>7585.6751353357549</v>
      </c>
      <c r="J20" s="25">
        <f t="shared" si="2"/>
        <v>5599.1655306645062</v>
      </c>
    </row>
    <row r="21" spans="1:10" x14ac:dyDescent="0.25">
      <c r="A21" s="20"/>
      <c r="B21" s="21"/>
      <c r="C21" s="22">
        <v>42</v>
      </c>
      <c r="D21" s="23"/>
      <c r="E21" s="24">
        <f t="shared" si="0"/>
        <v>56.434056008037707</v>
      </c>
      <c r="F21" s="25"/>
      <c r="G21" s="40">
        <v>26158</v>
      </c>
      <c r="H21" s="41">
        <v>38</v>
      </c>
      <c r="I21" s="85">
        <f t="shared" si="1"/>
        <v>7535.8096194208483</v>
      </c>
      <c r="J21" s="25">
        <f t="shared" si="2"/>
        <v>5562.1733081757029</v>
      </c>
    </row>
    <row r="22" spans="1:10" x14ac:dyDescent="0.25">
      <c r="A22" s="20"/>
      <c r="B22" s="21"/>
      <c r="C22" s="22">
        <v>43</v>
      </c>
      <c r="D22" s="23"/>
      <c r="E22" s="24">
        <f t="shared" si="0"/>
        <v>56.798417928306556</v>
      </c>
      <c r="F22" s="25"/>
      <c r="G22" s="40">
        <v>26158</v>
      </c>
      <c r="H22" s="41">
        <v>38</v>
      </c>
      <c r="I22" s="85">
        <f t="shared" si="1"/>
        <v>7487.7111615695967</v>
      </c>
      <c r="J22" s="25">
        <f t="shared" si="2"/>
        <v>5526.4919596213622</v>
      </c>
    </row>
    <row r="23" spans="1:10" x14ac:dyDescent="0.25">
      <c r="A23" s="20"/>
      <c r="B23" s="21"/>
      <c r="C23" s="22">
        <v>44</v>
      </c>
      <c r="D23" s="23"/>
      <c r="E23" s="24">
        <f t="shared" si="0"/>
        <v>57.154686799960395</v>
      </c>
      <c r="F23" s="25"/>
      <c r="G23" s="40">
        <v>26158</v>
      </c>
      <c r="H23" s="41">
        <v>38</v>
      </c>
      <c r="I23" s="85">
        <f t="shared" si="1"/>
        <v>7441.2740216204511</v>
      </c>
      <c r="J23" s="25">
        <f t="shared" si="2"/>
        <v>5492.0430427451411</v>
      </c>
    </row>
    <row r="24" spans="1:10" x14ac:dyDescent="0.25">
      <c r="A24" s="20"/>
      <c r="B24" s="21"/>
      <c r="C24" s="22">
        <v>45</v>
      </c>
      <c r="D24" s="23"/>
      <c r="E24" s="24">
        <f t="shared" si="0"/>
        <v>57.503226402519537</v>
      </c>
      <c r="F24" s="25"/>
      <c r="G24" s="40">
        <v>26158</v>
      </c>
      <c r="H24" s="41">
        <v>38</v>
      </c>
      <c r="I24" s="85">
        <f t="shared" si="1"/>
        <v>7396.4011623643491</v>
      </c>
      <c r="J24" s="25">
        <f t="shared" si="2"/>
        <v>5458.7545714869048</v>
      </c>
    </row>
    <row r="25" spans="1:10" x14ac:dyDescent="0.25">
      <c r="A25" s="20"/>
      <c r="B25" s="21"/>
      <c r="C25" s="22">
        <v>46</v>
      </c>
      <c r="D25" s="23"/>
      <c r="E25" s="24">
        <f t="shared" si="0"/>
        <v>57.844376526044762</v>
      </c>
      <c r="F25" s="25"/>
      <c r="G25" s="40">
        <v>26158</v>
      </c>
      <c r="H25" s="41">
        <v>38</v>
      </c>
      <c r="I25" s="85">
        <f t="shared" si="1"/>
        <v>7353.0033488472736</v>
      </c>
      <c r="J25" s="25">
        <f t="shared" si="2"/>
        <v>5426.5603478095491</v>
      </c>
    </row>
    <row r="26" spans="1:10" x14ac:dyDescent="0.25">
      <c r="A26" s="20"/>
      <c r="B26" s="21"/>
      <c r="C26" s="22">
        <v>47</v>
      </c>
      <c r="D26" s="23"/>
      <c r="E26" s="24">
        <f t="shared" si="0"/>
        <v>58.17845503516272</v>
      </c>
      <c r="F26" s="25"/>
      <c r="G26" s="40">
        <v>26158</v>
      </c>
      <c r="H26" s="41">
        <v>38</v>
      </c>
      <c r="I26" s="85">
        <f t="shared" si="1"/>
        <v>7310.9983590018282</v>
      </c>
      <c r="J26" s="25">
        <f t="shared" si="2"/>
        <v>5395.3993761141155</v>
      </c>
    </row>
    <row r="27" spans="1:10" x14ac:dyDescent="0.25">
      <c r="A27" s="20"/>
      <c r="B27" s="21"/>
      <c r="C27" s="22">
        <v>48</v>
      </c>
      <c r="D27" s="23"/>
      <c r="E27" s="24">
        <f t="shared" si="0"/>
        <v>58.505759715774644</v>
      </c>
      <c r="F27" s="25"/>
      <c r="G27" s="40">
        <v>26158</v>
      </c>
      <c r="H27" s="41">
        <v>38</v>
      </c>
      <c r="I27" s="85">
        <f t="shared" si="1"/>
        <v>7270.3102897151675</v>
      </c>
      <c r="J27" s="25">
        <f t="shared" si="2"/>
        <v>5365.2153484533883</v>
      </c>
    </row>
    <row r="28" spans="1:10" x14ac:dyDescent="0.25">
      <c r="A28" s="20"/>
      <c r="B28" s="21"/>
      <c r="C28" s="22">
        <v>49</v>
      </c>
      <c r="D28" s="23"/>
      <c r="E28" s="24">
        <f t="shared" si="0"/>
        <v>58.826569931339911</v>
      </c>
      <c r="F28" s="25"/>
      <c r="G28" s="40">
        <v>26158</v>
      </c>
      <c r="H28" s="41">
        <v>38</v>
      </c>
      <c r="I28" s="85">
        <f t="shared" si="1"/>
        <v>7230.8689449999047</v>
      </c>
      <c r="J28" s="25">
        <f t="shared" si="2"/>
        <v>5335.9561906527479</v>
      </c>
    </row>
    <row r="29" spans="1:10" x14ac:dyDescent="0.25">
      <c r="A29" s="20"/>
      <c r="B29" s="21"/>
      <c r="C29" s="22">
        <v>50</v>
      </c>
      <c r="D29" s="23"/>
      <c r="E29" s="24">
        <f t="shared" si="0"/>
        <v>59.141148111822353</v>
      </c>
      <c r="F29" s="25"/>
      <c r="G29" s="40">
        <v>26158</v>
      </c>
      <c r="H29" s="41">
        <v>38</v>
      </c>
      <c r="I29" s="85">
        <f t="shared" si="1"/>
        <v>7192.6092950369311</v>
      </c>
      <c r="J29" s="25">
        <f t="shared" si="2"/>
        <v>5307.5736610066251</v>
      </c>
    </row>
    <row r="30" spans="1:10" x14ac:dyDescent="0.25">
      <c r="A30" s="20"/>
      <c r="B30" s="21"/>
      <c r="C30" s="22">
        <v>51</v>
      </c>
      <c r="D30" s="23"/>
      <c r="E30" s="24">
        <f t="shared" si="0"/>
        <v>59.449741095185544</v>
      </c>
      <c r="F30" s="25"/>
      <c r="G30" s="40">
        <v>26158</v>
      </c>
      <c r="H30" s="41">
        <v>38</v>
      </c>
      <c r="I30" s="85">
        <f t="shared" si="1"/>
        <v>7155.4709965939073</v>
      </c>
      <c r="J30" s="25">
        <f t="shared" si="2"/>
        <v>5280.0229945058654</v>
      </c>
    </row>
    <row r="31" spans="1:10" x14ac:dyDescent="0.25">
      <c r="A31" s="20"/>
      <c r="B31" s="21"/>
      <c r="C31" s="22">
        <v>52</v>
      </c>
      <c r="D31" s="23"/>
      <c r="E31" s="24">
        <f t="shared" si="0"/>
        <v>59.752581338620132</v>
      </c>
      <c r="F31" s="25"/>
      <c r="G31" s="40">
        <v>26158</v>
      </c>
      <c r="H31" s="41">
        <v>38</v>
      </c>
      <c r="I31" s="85">
        <f t="shared" si="1"/>
        <v>7119.3979667605681</v>
      </c>
      <c r="J31" s="25">
        <f t="shared" si="2"/>
        <v>5253.2625866176313</v>
      </c>
    </row>
    <row r="32" spans="1:10" x14ac:dyDescent="0.25">
      <c r="A32" s="20"/>
      <c r="B32" s="21"/>
      <c r="C32" s="22">
        <v>53</v>
      </c>
      <c r="D32" s="23"/>
      <c r="E32" s="24">
        <f t="shared" si="0"/>
        <v>60.049888014394071</v>
      </c>
      <c r="F32" s="25"/>
      <c r="G32" s="40">
        <v>26158</v>
      </c>
      <c r="H32" s="41">
        <v>38</v>
      </c>
      <c r="I32" s="85">
        <f t="shared" si="1"/>
        <v>7084.3380031379011</v>
      </c>
      <c r="J32" s="25">
        <f t="shared" si="2"/>
        <v>5227.2537115266323</v>
      </c>
    </row>
    <row r="33" spans="1:10" x14ac:dyDescent="0.25">
      <c r="A33" s="20"/>
      <c r="B33" s="21"/>
      <c r="C33" s="22">
        <v>54</v>
      </c>
      <c r="D33" s="23"/>
      <c r="E33" s="24">
        <f t="shared" si="0"/>
        <v>60.341868003268218</v>
      </c>
      <c r="F33" s="25"/>
      <c r="G33" s="40">
        <v>26158</v>
      </c>
      <c r="H33" s="41">
        <v>38</v>
      </c>
      <c r="I33" s="85">
        <f t="shared" si="1"/>
        <v>7050.2424446171026</v>
      </c>
      <c r="J33" s="25">
        <f t="shared" si="2"/>
        <v>5201.9602704874642</v>
      </c>
    </row>
    <row r="34" spans="1:10" x14ac:dyDescent="0.25">
      <c r="A34" s="20"/>
      <c r="B34" s="21"/>
      <c r="C34" s="22">
        <v>55</v>
      </c>
      <c r="D34" s="23"/>
      <c r="E34" s="24">
        <f t="shared" si="0"/>
        <v>60.628716796756784</v>
      </c>
      <c r="F34" s="25"/>
      <c r="G34" s="40">
        <v>26158</v>
      </c>
      <c r="H34" s="41">
        <v>38</v>
      </c>
      <c r="I34" s="85">
        <f t="shared" si="1"/>
        <v>7017.065867721526</v>
      </c>
      <c r="J34" s="25">
        <f t="shared" si="2"/>
        <v>5177.3485665589951</v>
      </c>
    </row>
    <row r="35" spans="1:10" x14ac:dyDescent="0.25">
      <c r="A35" s="20"/>
      <c r="B35" s="21"/>
      <c r="C35" s="22">
        <v>56</v>
      </c>
      <c r="D35" s="23"/>
      <c r="E35" s="24">
        <f t="shared" si="0"/>
        <v>60.910619318089203</v>
      </c>
      <c r="F35" s="25"/>
      <c r="G35" s="40">
        <v>26158</v>
      </c>
      <c r="H35" s="41">
        <v>38</v>
      </c>
      <c r="I35" s="85">
        <f t="shared" si="1"/>
        <v>6984.7658141892935</v>
      </c>
      <c r="J35" s="25">
        <f t="shared" si="2"/>
        <v>5153.3871025143126</v>
      </c>
    </row>
    <row r="36" spans="1:10" x14ac:dyDescent="0.25">
      <c r="A36" s="20"/>
      <c r="B36" s="21"/>
      <c r="C36" s="22">
        <v>57</v>
      </c>
      <c r="D36" s="23"/>
      <c r="E36" s="24">
        <f t="shared" si="0"/>
        <v>61.187750670508585</v>
      </c>
      <c r="F36" s="25"/>
      <c r="G36" s="40">
        <v>26158</v>
      </c>
      <c r="H36" s="41">
        <v>38</v>
      </c>
      <c r="I36" s="85">
        <f t="shared" si="1"/>
        <v>6953.3025460689478</v>
      </c>
      <c r="J36" s="25">
        <f t="shared" si="2"/>
        <v>5130.0463991609404</v>
      </c>
    </row>
    <row r="37" spans="1:10" x14ac:dyDescent="0.25">
      <c r="A37" s="20"/>
      <c r="B37" s="21"/>
      <c r="C37" s="22">
        <v>58</v>
      </c>
      <c r="D37" s="23"/>
      <c r="E37" s="24">
        <f t="shared" si="0"/>
        <v>61.460276820490485</v>
      </c>
      <c r="F37" s="25"/>
      <c r="G37" s="40">
        <v>26158</v>
      </c>
      <c r="H37" s="41">
        <v>38</v>
      </c>
      <c r="I37" s="85">
        <f t="shared" si="1"/>
        <v>6922.6388251041926</v>
      </c>
      <c r="J37" s="25">
        <f t="shared" si="2"/>
        <v>5107.2988316796673</v>
      </c>
    </row>
    <row r="38" spans="1:10" x14ac:dyDescent="0.25">
      <c r="A38" s="20"/>
      <c r="B38" s="21"/>
      <c r="C38" s="22">
        <v>59</v>
      </c>
      <c r="D38" s="23"/>
      <c r="E38" s="24">
        <f t="shared" si="0"/>
        <v>61.728355222557973</v>
      </c>
      <c r="F38" s="25"/>
      <c r="G38" s="40">
        <v>26158</v>
      </c>
      <c r="H38" s="41">
        <v>38</v>
      </c>
      <c r="I38" s="85">
        <f t="shared" si="1"/>
        <v>6892.739713611727</v>
      </c>
      <c r="J38" s="25">
        <f t="shared" si="2"/>
        <v>5085.1184819078089</v>
      </c>
    </row>
    <row r="39" spans="1:10" x14ac:dyDescent="0.25">
      <c r="A39" s="20"/>
      <c r="B39" s="21"/>
      <c r="C39" s="22">
        <v>60</v>
      </c>
      <c r="D39" s="23"/>
      <c r="E39" s="24">
        <f t="shared" si="0"/>
        <v>61.992135391583368</v>
      </c>
      <c r="F39" s="25"/>
      <c r="G39" s="40">
        <v>26158</v>
      </c>
      <c r="H39" s="41">
        <v>38</v>
      </c>
      <c r="I39" s="85">
        <f t="shared" si="1"/>
        <v>6863.5723944209922</v>
      </c>
      <c r="J39" s="25">
        <f t="shared" si="2"/>
        <v>5063.4810047633464</v>
      </c>
    </row>
    <row r="40" spans="1:10" x14ac:dyDescent="0.25">
      <c r="A40" s="20"/>
      <c r="B40" s="21"/>
      <c r="C40" s="22">
        <v>61</v>
      </c>
      <c r="D40" s="23"/>
      <c r="E40" s="24">
        <f t="shared" si="0"/>
        <v>62.251759427785828</v>
      </c>
      <c r="F40" s="25"/>
      <c r="G40" s="40">
        <v>26158</v>
      </c>
      <c r="H40" s="41">
        <v>38</v>
      </c>
      <c r="I40" s="85">
        <f t="shared" si="1"/>
        <v>6835.1060077562533</v>
      </c>
      <c r="J40" s="25">
        <f t="shared" si="2"/>
        <v>5042.3635072375764</v>
      </c>
    </row>
    <row r="41" spans="1:10" x14ac:dyDescent="0.25">
      <c r="A41" s="20"/>
      <c r="B41" s="21"/>
      <c r="C41" s="22">
        <v>62</v>
      </c>
      <c r="D41" s="23"/>
      <c r="E41" s="24">
        <f t="shared" si="0"/>
        <v>62.507362499040006</v>
      </c>
      <c r="F41" s="25"/>
      <c r="G41" s="40">
        <v>26158</v>
      </c>
      <c r="H41" s="41">
        <v>38</v>
      </c>
      <c r="I41" s="85">
        <f t="shared" si="1"/>
        <v>6807.311503208899</v>
      </c>
      <c r="J41" s="25">
        <f t="shared" si="2"/>
        <v>5021.7444385822691</v>
      </c>
    </row>
    <row r="42" spans="1:10" x14ac:dyDescent="0.25">
      <c r="A42" s="20"/>
      <c r="B42" s="21"/>
      <c r="C42" s="22">
        <v>63</v>
      </c>
      <c r="D42" s="23"/>
      <c r="E42" s="24">
        <f t="shared" si="0"/>
        <v>62.759073284595111</v>
      </c>
      <c r="F42" s="25"/>
      <c r="G42" s="40">
        <v>26158</v>
      </c>
      <c r="H42" s="41">
        <v>38</v>
      </c>
      <c r="I42" s="85">
        <f t="shared" si="1"/>
        <v>6780.1615051773288</v>
      </c>
      <c r="J42" s="25">
        <f t="shared" si="2"/>
        <v>5001.6034904876324</v>
      </c>
    </row>
    <row r="43" spans="1:10" x14ac:dyDescent="0.25">
      <c r="A43" s="20"/>
      <c r="B43" s="21"/>
      <c r="C43" s="22">
        <v>64</v>
      </c>
      <c r="D43" s="23"/>
      <c r="E43" s="24">
        <f t="shared" si="0"/>
        <v>63.007014383850816</v>
      </c>
      <c r="F43" s="25"/>
      <c r="G43" s="40">
        <v>26158</v>
      </c>
      <c r="H43" s="41">
        <v>38</v>
      </c>
      <c r="I43" s="85">
        <f t="shared" si="1"/>
        <v>6753.630190349917</v>
      </c>
      <c r="J43" s="25">
        <f t="shared" si="2"/>
        <v>4981.9215061942996</v>
      </c>
    </row>
    <row r="44" spans="1:10" x14ac:dyDescent="0.25">
      <c r="A44" s="20"/>
      <c r="B44" s="21"/>
      <c r="C44" s="22">
        <v>65</v>
      </c>
      <c r="D44" s="23"/>
      <c r="E44" s="24">
        <f t="shared" si="0"/>
        <v>63.251302693441204</v>
      </c>
      <c r="F44" s="25"/>
      <c r="G44" s="40">
        <v>26158</v>
      </c>
      <c r="H44" s="41">
        <v>38</v>
      </c>
      <c r="I44" s="85">
        <f t="shared" si="1"/>
        <v>6727.693175977487</v>
      </c>
      <c r="J44" s="25">
        <f t="shared" si="2"/>
        <v>4962.6803976094106</v>
      </c>
    </row>
    <row r="45" spans="1:10" x14ac:dyDescent="0.25">
      <c r="A45" s="20"/>
      <c r="B45" s="21"/>
      <c r="C45" s="22">
        <v>66</v>
      </c>
      <c r="D45" s="23"/>
      <c r="E45" s="24">
        <f t="shared" si="0"/>
        <v>63.49204975553014</v>
      </c>
      <c r="F45" s="25"/>
      <c r="G45" s="40">
        <v>26158</v>
      </c>
      <c r="H45" s="41">
        <v>38</v>
      </c>
      <c r="I45" s="85">
        <f t="shared" si="1"/>
        <v>6702.3274178299043</v>
      </c>
      <c r="J45" s="25">
        <f t="shared" si="2"/>
        <v>4943.8630696067539</v>
      </c>
    </row>
    <row r="46" spans="1:10" x14ac:dyDescent="0.25">
      <c r="A46" s="20"/>
      <c r="B46" s="21"/>
      <c r="C46" s="22">
        <v>67</v>
      </c>
      <c r="D46" s="23"/>
      <c r="E46" s="24">
        <f t="shared" si="0"/>
        <v>63.729362079916022</v>
      </c>
      <c r="F46" s="25"/>
      <c r="G46" s="40">
        <v>26158</v>
      </c>
      <c r="H46" s="41">
        <v>38</v>
      </c>
      <c r="I46" s="85">
        <f t="shared" si="1"/>
        <v>6677.5111168600224</v>
      </c>
      <c r="J46" s="25">
        <f t="shared" si="2"/>
        <v>4925.4533507863662</v>
      </c>
    </row>
    <row r="47" spans="1:10" x14ac:dyDescent="0.25">
      <c r="A47" s="20"/>
      <c r="B47" s="21"/>
      <c r="C47" s="22">
        <v>68</v>
      </c>
      <c r="D47" s="23"/>
      <c r="E47" s="24">
        <f t="shared" si="0"/>
        <v>63.963341442274064</v>
      </c>
      <c r="F47" s="25"/>
      <c r="G47" s="40">
        <v>26158</v>
      </c>
      <c r="H47" s="41">
        <v>38</v>
      </c>
      <c r="I47" s="85">
        <f t="shared" si="1"/>
        <v>6653.2236337101003</v>
      </c>
      <c r="J47" s="25">
        <f t="shared" si="2"/>
        <v>4907.4359300520027</v>
      </c>
    </row>
    <row r="48" spans="1:10" x14ac:dyDescent="0.25">
      <c r="A48" s="20"/>
      <c r="B48" s="21"/>
      <c r="C48" s="22">
        <v>69</v>
      </c>
      <c r="D48" s="23"/>
      <c r="E48" s="24">
        <f t="shared" si="0"/>
        <v>64.194085160626855</v>
      </c>
      <c r="F48" s="25"/>
      <c r="G48" s="40">
        <v>26158</v>
      </c>
      <c r="H48" s="41">
        <v>38</v>
      </c>
      <c r="I48" s="85">
        <f t="shared" si="1"/>
        <v>6629.4454102934396</v>
      </c>
      <c r="J48" s="25">
        <f t="shared" si="2"/>
        <v>4889.7962984372689</v>
      </c>
    </row>
    <row r="49" spans="1:10" x14ac:dyDescent="0.25">
      <c r="A49" s="20"/>
      <c r="B49" s="21"/>
      <c r="C49" s="22">
        <v>70</v>
      </c>
      <c r="D49" s="23"/>
      <c r="E49" s="24">
        <f t="shared" si="0"/>
        <v>64.421686351922617</v>
      </c>
      <c r="F49" s="25"/>
      <c r="G49" s="40">
        <v>26158</v>
      </c>
      <c r="H49" s="41">
        <v>38</v>
      </c>
      <c r="I49" s="85">
        <f t="shared" si="1"/>
        <v>6606.1578977693434</v>
      </c>
      <c r="J49" s="25">
        <f t="shared" si="2"/>
        <v>4872.520695674586</v>
      </c>
    </row>
    <row r="50" spans="1:10" x14ac:dyDescent="0.25">
      <c r="A50" s="20"/>
      <c r="B50" s="21"/>
      <c r="C50" s="22">
        <v>71</v>
      </c>
      <c r="D50" s="23"/>
      <c r="E50" s="24">
        <f t="shared" si="0"/>
        <v>64.646234170414616</v>
      </c>
      <c r="F50" s="25"/>
      <c r="G50" s="40">
        <v>26158</v>
      </c>
      <c r="H50" s="41">
        <v>38</v>
      </c>
      <c r="I50" s="85">
        <f t="shared" si="1"/>
        <v>6583.3434903041352</v>
      </c>
      <c r="J50" s="25">
        <f t="shared" si="2"/>
        <v>4855.5960610564798</v>
      </c>
    </row>
    <row r="51" spans="1:10" x14ac:dyDescent="0.25">
      <c r="A51" s="20"/>
      <c r="B51" s="21"/>
      <c r="C51" s="22">
        <v>72</v>
      </c>
      <c r="D51" s="23"/>
      <c r="E51" s="24">
        <f t="shared" si="0"/>
        <v>64.867814029369086</v>
      </c>
      <c r="F51" s="25"/>
      <c r="G51" s="40">
        <v>26158</v>
      </c>
      <c r="H51" s="41">
        <v>38</v>
      </c>
      <c r="I51" s="85">
        <f t="shared" si="1"/>
        <v>6560.9854640766216</v>
      </c>
      <c r="J51" s="25">
        <f t="shared" si="2"/>
        <v>4839.0099881874039</v>
      </c>
    </row>
    <row r="52" spans="1:10" x14ac:dyDescent="0.25">
      <c r="A52" s="20"/>
      <c r="B52" s="21"/>
      <c r="C52" s="22">
        <v>73</v>
      </c>
      <c r="D52" s="23"/>
      <c r="E52" s="24">
        <f t="shared" si="0"/>
        <v>65.086507807481169</v>
      </c>
      <c r="F52" s="25"/>
      <c r="G52" s="40">
        <v>26158</v>
      </c>
      <c r="H52" s="41">
        <v>38</v>
      </c>
      <c r="I52" s="85">
        <f t="shared" si="1"/>
        <v>6539.0679210440667</v>
      </c>
      <c r="J52" s="25">
        <f t="shared" si="2"/>
        <v>4822.7506832671115</v>
      </c>
    </row>
    <row r="53" spans="1:10" x14ac:dyDescent="0.25">
      <c r="A53" s="20"/>
      <c r="B53" s="21"/>
      <c r="C53" s="22">
        <v>74</v>
      </c>
      <c r="D53" s="23"/>
      <c r="E53" s="24">
        <f t="shared" si="0"/>
        <v>65.302394041247965</v>
      </c>
      <c r="F53" s="25"/>
      <c r="G53" s="40">
        <v>26158</v>
      </c>
      <c r="H53" s="41">
        <v>38</v>
      </c>
      <c r="I53" s="85">
        <f t="shared" si="1"/>
        <v>6517.5757370354713</v>
      </c>
      <c r="J53" s="25">
        <f t="shared" si="2"/>
        <v>4806.8069265841768</v>
      </c>
    </row>
    <row r="54" spans="1:10" x14ac:dyDescent="0.25">
      <c r="A54" s="20"/>
      <c r="B54" s="21"/>
      <c r="C54" s="22">
        <v>75</v>
      </c>
      <c r="D54" s="23"/>
      <c r="E54" s="24">
        <f t="shared" si="0"/>
        <v>65.515548104429129</v>
      </c>
      <c r="F54" s="25"/>
      <c r="G54" s="40">
        <v>26158</v>
      </c>
      <c r="H54" s="41">
        <v>38</v>
      </c>
      <c r="I54" s="85">
        <f t="shared" si="1"/>
        <v>6496.4945137838895</v>
      </c>
      <c r="J54" s="25">
        <f t="shared" si="2"/>
        <v>4791.1680369316682</v>
      </c>
    </row>
    <row r="55" spans="1:10" x14ac:dyDescent="0.25">
      <c r="A55" s="20"/>
      <c r="B55" s="21"/>
      <c r="C55" s="22">
        <v>76</v>
      </c>
      <c r="D55" s="23"/>
      <c r="E55" s="24">
        <f t="shared" si="0"/>
        <v>65.726042375621788</v>
      </c>
      <c r="F55" s="25"/>
      <c r="G55" s="40">
        <v>26158</v>
      </c>
      <c r="H55" s="41">
        <v>38</v>
      </c>
      <c r="I55" s="85">
        <f t="shared" si="1"/>
        <v>6475.810534549124</v>
      </c>
      <c r="J55" s="25">
        <f t="shared" si="2"/>
        <v>4775.8238386862931</v>
      </c>
    </row>
    <row r="56" spans="1:10" x14ac:dyDescent="0.25">
      <c r="A56" s="20"/>
      <c r="B56" s="21"/>
      <c r="C56" s="22">
        <v>77</v>
      </c>
      <c r="D56" s="23"/>
      <c r="E56" s="24">
        <f t="shared" si="0"/>
        <v>65.93394639488173</v>
      </c>
      <c r="F56" s="25"/>
      <c r="G56" s="40">
        <v>26158</v>
      </c>
      <c r="H56" s="41">
        <v>38</v>
      </c>
      <c r="I56" s="85">
        <f t="shared" si="1"/>
        <v>6455.5107230172807</v>
      </c>
      <c r="J56" s="25">
        <f t="shared" si="2"/>
        <v>4760.7646313184568</v>
      </c>
    </row>
    <row r="57" spans="1:10" x14ac:dyDescent="0.25">
      <c r="A57" s="20"/>
      <c r="B57" s="21"/>
      <c r="C57" s="22">
        <v>78</v>
      </c>
      <c r="D57" s="23"/>
      <c r="E57" s="24">
        <f t="shared" si="0"/>
        <v>66.139327010239256</v>
      </c>
      <c r="F57" s="25"/>
      <c r="G57" s="40">
        <v>26158</v>
      </c>
      <c r="H57" s="41">
        <v>38</v>
      </c>
      <c r="I57" s="85">
        <f t="shared" si="1"/>
        <v>6435.5826051948425</v>
      </c>
      <c r="J57" s="25">
        <f t="shared" si="2"/>
        <v>4745.9811611237692</v>
      </c>
    </row>
    <row r="58" spans="1:10" x14ac:dyDescent="0.25">
      <c r="A58" s="20"/>
      <c r="B58" s="21"/>
      <c r="C58" s="22">
        <v>79</v>
      </c>
      <c r="D58" s="23"/>
      <c r="E58" s="24">
        <f t="shared" si="0"/>
        <v>66.342248514881945</v>
      </c>
      <c r="F58" s="25"/>
      <c r="G58" s="40">
        <v>26158</v>
      </c>
      <c r="H58" s="41">
        <v>38</v>
      </c>
      <c r="I58" s="85">
        <f t="shared" si="1"/>
        <v>6416.0142740426227</v>
      </c>
      <c r="J58" s="25">
        <f t="shared" si="2"/>
        <v>4731.4645949871083</v>
      </c>
    </row>
    <row r="59" spans="1:10" x14ac:dyDescent="0.25">
      <c r="A59" s="20"/>
      <c r="B59" s="21"/>
      <c r="C59" s="22">
        <v>80</v>
      </c>
      <c r="D59" s="23"/>
      <c r="E59" s="24">
        <f t="shared" si="0"/>
        <v>66.542772775708912</v>
      </c>
      <c r="F59" s="25"/>
      <c r="G59" s="40">
        <v>26158</v>
      </c>
      <c r="H59" s="41">
        <v>38</v>
      </c>
      <c r="I59" s="85">
        <f t="shared" si="1"/>
        <v>6396.7943566196282</v>
      </c>
      <c r="J59" s="25">
        <f t="shared" si="2"/>
        <v>4717.2064960086254</v>
      </c>
    </row>
    <row r="60" spans="1:10" x14ac:dyDescent="0.25">
      <c r="A60" s="20"/>
      <c r="B60" s="21"/>
      <c r="C60" s="22">
        <v>81</v>
      </c>
      <c r="D60" s="23"/>
      <c r="E60" s="24">
        <f t="shared" si="0"/>
        <v>66.740959353899697</v>
      </c>
      <c r="F60" s="25"/>
      <c r="G60" s="40">
        <v>26158</v>
      </c>
      <c r="H60" s="41">
        <v>38</v>
      </c>
      <c r="I60" s="85">
        <f t="shared" si="1"/>
        <v>6377.911983528842</v>
      </c>
      <c r="J60" s="25">
        <f t="shared" si="2"/>
        <v>4703.1988008374192</v>
      </c>
    </row>
    <row r="61" spans="1:10" x14ac:dyDescent="0.25">
      <c r="A61" s="20"/>
      <c r="B61" s="21"/>
      <c r="C61" s="22">
        <v>82</v>
      </c>
      <c r="D61" s="23"/>
      <c r="E61" s="24">
        <f t="shared" si="0"/>
        <v>66.936865618085577</v>
      </c>
      <c r="F61" s="25"/>
      <c r="G61" s="40">
        <v>26158</v>
      </c>
      <c r="H61" s="41">
        <v>38</v>
      </c>
      <c r="I61" s="85">
        <f t="shared" si="1"/>
        <v>6359.3567604766167</v>
      </c>
      <c r="J61" s="25">
        <f t="shared" si="2"/>
        <v>4689.4337985731572</v>
      </c>
    </row>
    <row r="62" spans="1:10" x14ac:dyDescent="0.25">
      <c r="A62" s="20"/>
      <c r="B62" s="21"/>
      <c r="C62" s="22">
        <v>83</v>
      </c>
      <c r="D62" s="23"/>
      <c r="E62" s="24">
        <f t="shared" si="0"/>
        <v>67.130546850661801</v>
      </c>
      <c r="F62" s="25"/>
      <c r="G62" s="40">
        <v>26158</v>
      </c>
      <c r="H62" s="41">
        <v>38</v>
      </c>
      <c r="I62" s="85">
        <f t="shared" si="1"/>
        <v>6341.1187417748351</v>
      </c>
      <c r="J62" s="25">
        <f t="shared" si="2"/>
        <v>4675.9041111089282</v>
      </c>
    </row>
    <row r="63" spans="1:10" x14ac:dyDescent="0.25">
      <c r="A63" s="20"/>
      <c r="B63" s="21"/>
      <c r="C63" s="22">
        <v>84</v>
      </c>
      <c r="D63" s="23"/>
      <c r="E63" s="24">
        <f t="shared" si="0"/>
        <v>67.32205634773301</v>
      </c>
      <c r="F63" s="25"/>
      <c r="G63" s="40">
        <v>26158</v>
      </c>
      <c r="H63" s="41">
        <v>38</v>
      </c>
      <c r="I63" s="85">
        <f t="shared" si="1"/>
        <v>6323.1884056308763</v>
      </c>
      <c r="J63" s="25">
        <f t="shared" si="2"/>
        <v>4662.6026748003524</v>
      </c>
    </row>
    <row r="64" spans="1:10" x14ac:dyDescent="0.25">
      <c r="A64" s="20"/>
      <c r="B64" s="21"/>
      <c r="C64" s="22">
        <v>85</v>
      </c>
      <c r="D64" s="23"/>
      <c r="E64" s="24">
        <f t="shared" si="0"/>
        <v>67.511445513144523</v>
      </c>
      <c r="F64" s="25"/>
      <c r="G64" s="40">
        <v>26158</v>
      </c>
      <c r="H64" s="41">
        <v>38</v>
      </c>
      <c r="I64" s="85">
        <f t="shared" si="1"/>
        <v>6305.5566310843697</v>
      </c>
      <c r="J64" s="25">
        <f t="shared" si="2"/>
        <v>4649.5227233563564</v>
      </c>
    </row>
    <row r="65" spans="1:10" x14ac:dyDescent="0.25">
      <c r="A65" s="20"/>
      <c r="B65" s="21"/>
      <c r="C65" s="22">
        <v>86</v>
      </c>
      <c r="D65" s="23"/>
      <c r="E65" s="24">
        <f t="shared" si="0"/>
        <v>67.6987639470142</v>
      </c>
      <c r="F65" s="25"/>
      <c r="G65" s="40">
        <v>26158</v>
      </c>
      <c r="H65" s="41">
        <v>38</v>
      </c>
      <c r="I65" s="85">
        <f t="shared" si="1"/>
        <v>6288.2146764625222</v>
      </c>
      <c r="J65" s="25">
        <f t="shared" si="2"/>
        <v>4636.6577718564704</v>
      </c>
    </row>
    <row r="66" spans="1:10" x14ac:dyDescent="0.25">
      <c r="A66" s="20"/>
      <c r="B66" s="21"/>
      <c r="C66" s="22">
        <v>87</v>
      </c>
      <c r="D66" s="23"/>
      <c r="E66" s="24">
        <f t="shared" si="0"/>
        <v>67.884059529146654</v>
      </c>
      <c r="F66" s="25"/>
      <c r="G66" s="40">
        <v>26158</v>
      </c>
      <c r="H66" s="41">
        <v>38</v>
      </c>
      <c r="I66" s="85">
        <f t="shared" si="1"/>
        <v>6271.1541592371104</v>
      </c>
      <c r="J66" s="25">
        <f t="shared" si="2"/>
        <v>4624.0016018079441</v>
      </c>
    </row>
    <row r="67" spans="1:10" x14ac:dyDescent="0.25">
      <c r="A67" s="20"/>
      <c r="B67" s="21"/>
      <c r="C67" s="22">
        <v>88</v>
      </c>
      <c r="D67" s="23"/>
      <c r="E67" s="24">
        <f t="shared" si="0"/>
        <v>68.067378497680394</v>
      </c>
      <c r="F67" s="25"/>
      <c r="G67" s="40">
        <v>26158</v>
      </c>
      <c r="H67" s="41">
        <v>38</v>
      </c>
      <c r="I67" s="85">
        <f t="shared" si="1"/>
        <v>6254.3670371765465</v>
      </c>
      <c r="J67" s="25">
        <f t="shared" si="2"/>
        <v>4611.5482471636096</v>
      </c>
    </row>
    <row r="68" spans="1:10" x14ac:dyDescent="0.25">
      <c r="A68" s="20"/>
      <c r="B68" s="21"/>
      <c r="C68" s="22">
        <v>89</v>
      </c>
      <c r="D68" s="23"/>
      <c r="E68" s="24">
        <f t="shared" si="0"/>
        <v>68.248765523291581</v>
      </c>
      <c r="F68" s="25"/>
      <c r="G68" s="40">
        <v>26158</v>
      </c>
      <c r="H68" s="41">
        <v>38</v>
      </c>
      <c r="I68" s="85">
        <f t="shared" si="1"/>
        <v>6237.8455906956424</v>
      </c>
      <c r="J68" s="25">
        <f t="shared" si="2"/>
        <v>4599.2919812282207</v>
      </c>
    </row>
    <row r="69" spans="1:10" x14ac:dyDescent="0.25">
      <c r="A69" s="20"/>
      <c r="B69" s="21"/>
      <c r="C69" s="22">
        <v>90</v>
      </c>
      <c r="D69" s="23"/>
      <c r="E69" s="24">
        <f t="shared" si="0"/>
        <v>68.428263779251878</v>
      </c>
      <c r="F69" s="25"/>
      <c r="G69" s="40">
        <v>26158</v>
      </c>
      <c r="H69" s="41">
        <v>38</v>
      </c>
      <c r="I69" s="85">
        <f t="shared" si="1"/>
        <v>6221.5824063140672</v>
      </c>
      <c r="J69" s="25">
        <f t="shared" si="2"/>
        <v>4587.2273043872901</v>
      </c>
    </row>
    <row r="70" spans="1:10" x14ac:dyDescent="0.25">
      <c r="A70" s="20"/>
      <c r="B70" s="21"/>
      <c r="C70" s="22">
        <v>91</v>
      </c>
      <c r="D70" s="23"/>
      <c r="E70" s="24">
        <f t="shared" si="0"/>
        <v>68.605915007615536</v>
      </c>
      <c r="F70" s="25"/>
      <c r="G70" s="40">
        <v>26158</v>
      </c>
      <c r="H70" s="41">
        <v>38</v>
      </c>
      <c r="I70" s="85">
        <f t="shared" si="1"/>
        <v>6205.5703611420486</v>
      </c>
      <c r="J70" s="25">
        <f t="shared" si="2"/>
        <v>4575.348932597959</v>
      </c>
    </row>
    <row r="71" spans="1:10" x14ac:dyDescent="0.25">
      <c r="A71" s="20"/>
      <c r="B71" s="21"/>
      <c r="C71" s="22">
        <v>92</v>
      </c>
      <c r="D71" s="23"/>
      <c r="E71" s="24">
        <f t="shared" si="0"/>
        <v>68.781759581789458</v>
      </c>
      <c r="F71" s="25"/>
      <c r="G71" s="40">
        <v>26158</v>
      </c>
      <c r="H71" s="41">
        <v>38</v>
      </c>
      <c r="I71" s="85">
        <f t="shared" si="1"/>
        <v>6189.8026083186705</v>
      </c>
      <c r="J71" s="25">
        <f t="shared" si="2"/>
        <v>4563.6517865865499</v>
      </c>
    </row>
    <row r="72" spans="1:10" x14ac:dyDescent="0.25">
      <c r="A72" s="20"/>
      <c r="B72" s="21"/>
      <c r="C72" s="22">
        <v>93</v>
      </c>
      <c r="D72" s="23"/>
      <c r="E72" s="24">
        <f t="shared" si="0"/>
        <v>68.955836565720872</v>
      </c>
      <c r="F72" s="25"/>
      <c r="G72" s="40">
        <v>26158</v>
      </c>
      <c r="H72" s="41">
        <v>38</v>
      </c>
      <c r="I72" s="85">
        <f t="shared" si="1"/>
        <v>6174.2725633343434</v>
      </c>
      <c r="J72" s="25">
        <f t="shared" si="2"/>
        <v>4552.1309817020347</v>
      </c>
    </row>
    <row r="73" spans="1:10" x14ac:dyDescent="0.25">
      <c r="A73" s="20"/>
      <c r="B73" s="21"/>
      <c r="C73" s="22">
        <v>94</v>
      </c>
      <c r="D73" s="23"/>
      <c r="E73" s="24">
        <f t="shared" si="0"/>
        <v>69.128183769919758</v>
      </c>
      <c r="F73" s="25"/>
      <c r="G73" s="40">
        <v>26158</v>
      </c>
      <c r="H73" s="41">
        <v>38</v>
      </c>
      <c r="I73" s="85">
        <f t="shared" si="1"/>
        <v>6158.9738911746217</v>
      </c>
      <c r="J73" s="25">
        <f t="shared" si="2"/>
        <v>4540.7818183787986</v>
      </c>
    </row>
    <row r="74" spans="1:10" x14ac:dyDescent="0.25">
      <c r="A74" s="20"/>
      <c r="B74" s="21"/>
      <c r="C74" s="22">
        <v>95</v>
      </c>
      <c r="D74" s="23"/>
      <c r="E74" s="24">
        <f t="shared" ref="E74:E137" si="3">(11.22*LN(C74)+C74/108)/0.75</f>
        <v>69.298837804516936</v>
      </c>
      <c r="F74" s="25"/>
      <c r="G74" s="40">
        <v>26158</v>
      </c>
      <c r="H74" s="41">
        <v>38</v>
      </c>
      <c r="I74" s="85">
        <f t="shared" ref="I74:I137" si="4">12*1.348*(1/E74*G74)+H74</f>
        <v>6143.900494227626</v>
      </c>
      <c r="J74" s="25">
        <f t="shared" ref="J74:J137" si="5">12*(1/E74*G74)</f>
        <v>4529.5997731658945</v>
      </c>
    </row>
    <row r="75" spans="1:10" x14ac:dyDescent="0.25">
      <c r="A75" s="20"/>
      <c r="B75" s="21"/>
      <c r="C75" s="22">
        <v>96</v>
      </c>
      <c r="D75" s="23"/>
      <c r="E75" s="24">
        <f t="shared" si="3"/>
        <v>69.467834129544016</v>
      </c>
      <c r="F75" s="25"/>
      <c r="G75" s="40">
        <v>26158</v>
      </c>
      <c r="H75" s="41">
        <v>38</v>
      </c>
      <c r="I75" s="85">
        <f t="shared" si="4"/>
        <v>6129.0465009020063</v>
      </c>
      <c r="J75" s="25">
        <f t="shared" si="5"/>
        <v>4518.580490283387</v>
      </c>
    </row>
    <row r="76" spans="1:10" x14ac:dyDescent="0.25">
      <c r="A76" s="20"/>
      <c r="B76" s="21"/>
      <c r="C76" s="22">
        <v>97</v>
      </c>
      <c r="D76" s="23"/>
      <c r="E76" s="24">
        <f t="shared" si="3"/>
        <v>69.635207102608135</v>
      </c>
      <c r="F76" s="25"/>
      <c r="G76" s="40">
        <v>26158</v>
      </c>
      <c r="H76" s="41">
        <v>38</v>
      </c>
      <c r="I76" s="85">
        <f t="shared" si="4"/>
        <v>6114.4062549065347</v>
      </c>
      <c r="J76" s="25">
        <f t="shared" si="5"/>
        <v>4507.7197736695362</v>
      </c>
    </row>
    <row r="77" spans="1:10" x14ac:dyDescent="0.25">
      <c r="A77" s="20"/>
      <c r="B77" s="21"/>
      <c r="C77" s="22">
        <v>98</v>
      </c>
      <c r="D77" s="23"/>
      <c r="E77" s="24">
        <f t="shared" si="3"/>
        <v>69.800990024121646</v>
      </c>
      <c r="F77" s="25"/>
      <c r="G77" s="40">
        <v>26158</v>
      </c>
      <c r="H77" s="41">
        <v>38</v>
      </c>
      <c r="I77" s="85">
        <f t="shared" si="4"/>
        <v>6099.9743051463201</v>
      </c>
      <c r="J77" s="25">
        <f t="shared" si="5"/>
        <v>4497.0135794854004</v>
      </c>
    </row>
    <row r="78" spans="1:10" x14ac:dyDescent="0.25">
      <c r="A78" s="20"/>
      <c r="B78" s="21"/>
      <c r="C78" s="22">
        <v>99</v>
      </c>
      <c r="D78" s="23"/>
      <c r="E78" s="24">
        <f t="shared" si="3"/>
        <v>69.965215180235688</v>
      </c>
      <c r="F78" s="25"/>
      <c r="G78" s="40">
        <v>26158</v>
      </c>
      <c r="H78" s="41">
        <v>38</v>
      </c>
      <c r="I78" s="85">
        <f t="shared" si="4"/>
        <v>6085.745396194101</v>
      </c>
      <c r="J78" s="25">
        <f t="shared" si="5"/>
        <v>4486.4580090460686</v>
      </c>
    </row>
    <row r="79" spans="1:10" x14ac:dyDescent="0.25">
      <c r="A79" s="20"/>
      <c r="B79" s="21"/>
      <c r="C79" s="22">
        <v>100</v>
      </c>
      <c r="D79" s="23"/>
      <c r="E79" s="24">
        <f t="shared" si="3"/>
        <v>70.127913883616415</v>
      </c>
      <c r="F79" s="25"/>
      <c r="G79" s="40">
        <v>26158</v>
      </c>
      <c r="H79" s="41">
        <v>38</v>
      </c>
      <c r="I79" s="85">
        <f t="shared" si="4"/>
        <v>6071.7144592982668</v>
      </c>
      <c r="J79" s="25">
        <f t="shared" si="5"/>
        <v>4476.0493021500497</v>
      </c>
    </row>
    <row r="80" spans="1:10" x14ac:dyDescent="0.25">
      <c r="A80" s="20"/>
      <c r="B80" s="21"/>
      <c r="C80" s="22">
        <v>101</v>
      </c>
      <c r="D80" s="23"/>
      <c r="E80" s="24">
        <f t="shared" si="3"/>
        <v>70.289116512192166</v>
      </c>
      <c r="F80" s="25"/>
      <c r="G80" s="40">
        <v>26158</v>
      </c>
      <c r="H80" s="41">
        <v>38</v>
      </c>
      <c r="I80" s="85">
        <f t="shared" si="4"/>
        <v>6057.8766038922213</v>
      </c>
      <c r="J80" s="25">
        <f t="shared" si="5"/>
        <v>4465.7838307805796</v>
      </c>
    </row>
    <row r="81" spans="1:10" x14ac:dyDescent="0.25">
      <c r="A81" s="20"/>
      <c r="B81" s="21"/>
      <c r="C81" s="22">
        <v>102</v>
      </c>
      <c r="D81" s="23"/>
      <c r="E81" s="24">
        <f t="shared" si="3"/>
        <v>70.448852545991954</v>
      </c>
      <c r="F81" s="25"/>
      <c r="G81" s="40">
        <v>26158</v>
      </c>
      <c r="H81" s="41">
        <v>38</v>
      </c>
      <c r="I81" s="85">
        <f t="shared" si="4"/>
        <v>6044.2271095723227</v>
      </c>
      <c r="J81" s="25">
        <f t="shared" si="5"/>
        <v>4455.6580931545413</v>
      </c>
    </row>
    <row r="82" spans="1:10" x14ac:dyDescent="0.25">
      <c r="A82" s="20"/>
      <c r="B82" s="21"/>
      <c r="C82" s="22">
        <v>103</v>
      </c>
      <c r="D82" s="23"/>
      <c r="E82" s="24">
        <f t="shared" si="3"/>
        <v>70.607150602186962</v>
      </c>
      <c r="F82" s="25"/>
      <c r="G82" s="40">
        <v>26158</v>
      </c>
      <c r="H82" s="41">
        <v>38</v>
      </c>
      <c r="I82" s="85">
        <f t="shared" si="4"/>
        <v>6030.7614185140919</v>
      </c>
      <c r="J82" s="25">
        <f t="shared" si="5"/>
        <v>4445.6687080965066</v>
      </c>
    </row>
    <row r="83" spans="1:10" x14ac:dyDescent="0.25">
      <c r="A83" s="20"/>
      <c r="B83" s="21"/>
      <c r="C83" s="22">
        <v>104</v>
      </c>
      <c r="D83" s="23"/>
      <c r="E83" s="24">
        <f t="shared" si="3"/>
        <v>70.764038468438883</v>
      </c>
      <c r="F83" s="25"/>
      <c r="G83" s="40">
        <v>26158</v>
      </c>
      <c r="H83" s="41">
        <v>38</v>
      </c>
      <c r="I83" s="85">
        <f t="shared" si="4"/>
        <v>6017.4751282986617</v>
      </c>
      <c r="J83" s="25">
        <f t="shared" si="5"/>
        <v>4435.8124097171076</v>
      </c>
    </row>
    <row r="84" spans="1:10" x14ac:dyDescent="0.25">
      <c r="A84" s="20"/>
      <c r="B84" s="21"/>
      <c r="C84" s="22">
        <v>105</v>
      </c>
      <c r="D84" s="23"/>
      <c r="E84" s="24">
        <f t="shared" si="3"/>
        <v>70.919543134652841</v>
      </c>
      <c r="F84" s="25"/>
      <c r="G84" s="40">
        <v>26158</v>
      </c>
      <c r="H84" s="41">
        <v>38</v>
      </c>
      <c r="I84" s="85">
        <f t="shared" si="4"/>
        <v>6004.3639851234257</v>
      </c>
      <c r="J84" s="25">
        <f t="shared" si="5"/>
        <v>4426.0860423764279</v>
      </c>
    </row>
    <row r="85" spans="1:10" x14ac:dyDescent="0.25">
      <c r="A85" s="20"/>
      <c r="B85" s="21"/>
      <c r="C85" s="22">
        <v>106</v>
      </c>
      <c r="D85" s="23"/>
      <c r="E85" s="24">
        <f t="shared" si="3"/>
        <v>71.073690823225164</v>
      </c>
      <c r="F85" s="25"/>
      <c r="G85" s="40">
        <v>26158</v>
      </c>
      <c r="H85" s="41">
        <v>38</v>
      </c>
      <c r="I85" s="85">
        <f t="shared" si="4"/>
        <v>5991.4238773727902</v>
      </c>
      <c r="J85" s="25">
        <f t="shared" si="5"/>
        <v>4416.4865559145328</v>
      </c>
    </row>
    <row r="86" spans="1:10" x14ac:dyDescent="0.25">
      <c r="A86" s="20"/>
      <c r="B86" s="21"/>
      <c r="C86" s="22">
        <v>107</v>
      </c>
      <c r="D86" s="23"/>
      <c r="E86" s="24">
        <f t="shared" si="3"/>
        <v>71.2265070178711</v>
      </c>
      <c r="F86" s="25"/>
      <c r="G86" s="40">
        <v>26158</v>
      </c>
      <c r="H86" s="41">
        <v>38</v>
      </c>
      <c r="I86" s="85">
        <f t="shared" si="4"/>
        <v>5978.6508295266267</v>
      </c>
      <c r="J86" s="25">
        <f t="shared" si="5"/>
        <v>4407.0110011325123</v>
      </c>
    </row>
    <row r="87" spans="1:10" x14ac:dyDescent="0.25">
      <c r="A87" s="20"/>
      <c r="B87" s="21"/>
      <c r="C87" s="22">
        <v>108</v>
      </c>
      <c r="D87" s="23"/>
      <c r="E87" s="24">
        <f t="shared" si="3"/>
        <v>71.378016491111666</v>
      </c>
      <c r="F87" s="25"/>
      <c r="G87" s="40">
        <v>26158</v>
      </c>
      <c r="H87" s="41">
        <v>38</v>
      </c>
      <c r="I87" s="85">
        <f t="shared" si="4"/>
        <v>5966.0409963856382</v>
      </c>
      <c r="J87" s="25">
        <f t="shared" si="5"/>
        <v>4397.6565255086334</v>
      </c>
    </row>
    <row r="88" spans="1:10" x14ac:dyDescent="0.25">
      <c r="A88" s="20"/>
      <c r="B88" s="21"/>
      <c r="C88" s="22">
        <v>109</v>
      </c>
      <c r="D88" s="23"/>
      <c r="E88" s="24">
        <f t="shared" si="3"/>
        <v>71.528243330493666</v>
      </c>
      <c r="F88" s="25"/>
      <c r="G88" s="40">
        <v>26158</v>
      </c>
      <c r="H88" s="41">
        <v>38</v>
      </c>
      <c r="I88" s="85">
        <f t="shared" si="4"/>
        <v>5953.590657594299</v>
      </c>
      <c r="J88" s="25">
        <f t="shared" si="5"/>
        <v>4388.4203691352359</v>
      </c>
    </row>
    <row r="89" spans="1:10" x14ac:dyDescent="0.25">
      <c r="A89" s="20"/>
      <c r="B89" s="21"/>
      <c r="C89" s="22">
        <v>110</v>
      </c>
      <c r="D89" s="23"/>
      <c r="E89" s="24">
        <f t="shared" si="3"/>
        <v>71.67721096361258</v>
      </c>
      <c r="F89" s="25"/>
      <c r="G89" s="40">
        <v>26158</v>
      </c>
      <c r="H89" s="41">
        <v>38</v>
      </c>
      <c r="I89" s="85">
        <f t="shared" si="4"/>
        <v>5941.2962124433907</v>
      </c>
      <c r="J89" s="25">
        <f t="shared" si="5"/>
        <v>4379.2998608630496</v>
      </c>
    </row>
    <row r="90" spans="1:10" x14ac:dyDescent="0.25">
      <c r="A90" s="20"/>
      <c r="B90" s="21"/>
      <c r="C90" s="22">
        <v>111</v>
      </c>
      <c r="D90" s="23"/>
      <c r="E90" s="24">
        <f t="shared" si="3"/>
        <v>71.824942182002886</v>
      </c>
      <c r="F90" s="25"/>
      <c r="G90" s="40">
        <v>26158</v>
      </c>
      <c r="H90" s="41">
        <v>38</v>
      </c>
      <c r="I90" s="85">
        <f t="shared" si="4"/>
        <v>5929.1541749354001</v>
      </c>
      <c r="J90" s="25">
        <f t="shared" si="5"/>
        <v>4370.2924146405039</v>
      </c>
    </row>
    <row r="91" spans="1:10" x14ac:dyDescent="0.25">
      <c r="A91" s="20"/>
      <c r="B91" s="21"/>
      <c r="C91" s="22">
        <v>112</v>
      </c>
      <c r="D91" s="23"/>
      <c r="E91" s="24">
        <f t="shared" si="3"/>
        <v>71.971459163957334</v>
      </c>
      <c r="F91" s="25"/>
      <c r="G91" s="40">
        <v>26158</v>
      </c>
      <c r="H91" s="41">
        <v>38</v>
      </c>
      <c r="I91" s="85">
        <f t="shared" si="4"/>
        <v>5917.1611690971622</v>
      </c>
      <c r="J91" s="25">
        <f t="shared" si="5"/>
        <v>4361.3955260364701</v>
      </c>
    </row>
    <row r="92" spans="1:10" x14ac:dyDescent="0.25">
      <c r="A92" s="20"/>
      <c r="B92" s="21"/>
      <c r="C92" s="22">
        <v>113</v>
      </c>
      <c r="D92" s="23"/>
      <c r="E92" s="24">
        <f t="shared" si="3"/>
        <v>72.116783496331678</v>
      </c>
      <c r="F92" s="25"/>
      <c r="G92" s="40">
        <v>26158</v>
      </c>
      <c r="H92" s="41">
        <v>38</v>
      </c>
      <c r="I92" s="85">
        <f t="shared" si="4"/>
        <v>5905.313924525256</v>
      </c>
      <c r="J92" s="25">
        <f t="shared" si="5"/>
        <v>4352.6067689356496</v>
      </c>
    </row>
    <row r="93" spans="1:10" x14ac:dyDescent="0.25">
      <c r="A93" s="20"/>
      <c r="B93" s="21"/>
      <c r="C93" s="22">
        <v>114</v>
      </c>
      <c r="D93" s="23"/>
      <c r="E93" s="24">
        <f t="shared" si="3"/>
        <v>72.260936195389064</v>
      </c>
      <c r="F93" s="25"/>
      <c r="G93" s="40">
        <v>26158</v>
      </c>
      <c r="H93" s="41">
        <v>38</v>
      </c>
      <c r="I93" s="85">
        <f t="shared" si="4"/>
        <v>5893.6092721505584</v>
      </c>
      <c r="J93" s="25">
        <f t="shared" si="5"/>
        <v>4343.9237923965557</v>
      </c>
    </row>
    <row r="94" spans="1:10" x14ac:dyDescent="0.25">
      <c r="A94" s="20"/>
      <c r="B94" s="21"/>
      <c r="C94" s="22">
        <v>115</v>
      </c>
      <c r="D94" s="23"/>
      <c r="E94" s="24">
        <f t="shared" si="3"/>
        <v>72.403937726733986</v>
      </c>
      <c r="F94" s="25"/>
      <c r="G94" s="40">
        <v>26158</v>
      </c>
      <c r="H94" s="41">
        <v>38</v>
      </c>
      <c r="I94" s="85">
        <f t="shared" si="4"/>
        <v>5882.0441402093174</v>
      </c>
      <c r="J94" s="25">
        <f t="shared" si="5"/>
        <v>4335.3443176626979</v>
      </c>
    </row>
    <row r="95" spans="1:10" x14ac:dyDescent="0.25">
      <c r="A95" s="20"/>
      <c r="B95" s="21"/>
      <c r="C95" s="22">
        <v>116</v>
      </c>
      <c r="D95" s="23"/>
      <c r="E95" s="24">
        <f t="shared" si="3"/>
        <v>72.545808024383319</v>
      </c>
      <c r="F95" s="25"/>
      <c r="G95" s="40">
        <v>26158</v>
      </c>
      <c r="H95" s="41">
        <v>38</v>
      </c>
      <c r="I95" s="85">
        <f t="shared" si="4"/>
        <v>5870.6155504089438</v>
      </c>
      <c r="J95" s="25">
        <f t="shared" si="5"/>
        <v>4326.8661353182069</v>
      </c>
    </row>
    <row r="96" spans="1:10" x14ac:dyDescent="0.25">
      <c r="A96" s="20"/>
      <c r="B96" s="21"/>
      <c r="C96" s="22">
        <v>117</v>
      </c>
      <c r="D96" s="23"/>
      <c r="E96" s="24">
        <f t="shared" si="3"/>
        <v>72.686566509018888</v>
      </c>
      <c r="F96" s="25"/>
      <c r="G96" s="40">
        <v>26158</v>
      </c>
      <c r="H96" s="41">
        <v>38</v>
      </c>
      <c r="I96" s="85">
        <f t="shared" si="4"/>
        <v>5859.3206142774434</v>
      </c>
      <c r="J96" s="25">
        <f t="shared" si="5"/>
        <v>4318.4871025797056</v>
      </c>
    </row>
    <row r="97" spans="1:10" x14ac:dyDescent="0.25">
      <c r="A97" s="20"/>
      <c r="B97" s="21"/>
      <c r="C97" s="22">
        <v>118</v>
      </c>
      <c r="D97" s="23"/>
      <c r="E97" s="24">
        <f t="shared" si="3"/>
        <v>72.826232105463149</v>
      </c>
      <c r="F97" s="25"/>
      <c r="G97" s="40">
        <v>26158</v>
      </c>
      <c r="H97" s="41">
        <v>38</v>
      </c>
      <c r="I97" s="85">
        <f t="shared" si="4"/>
        <v>5848.1565296862073</v>
      </c>
      <c r="J97" s="25">
        <f t="shared" si="5"/>
        <v>4310.205140716771</v>
      </c>
    </row>
    <row r="98" spans="1:10" x14ac:dyDescent="0.25">
      <c r="A98" s="20"/>
      <c r="B98" s="21"/>
      <c r="C98" s="22">
        <v>119</v>
      </c>
      <c r="D98" s="23"/>
      <c r="E98" s="24">
        <f t="shared" si="3"/>
        <v>72.964823259417628</v>
      </c>
      <c r="F98" s="25"/>
      <c r="G98" s="40">
        <v>26158</v>
      </c>
      <c r="H98" s="41">
        <v>38</v>
      </c>
      <c r="I98" s="85">
        <f t="shared" si="4"/>
        <v>5837.120577536466</v>
      </c>
      <c r="J98" s="25">
        <f t="shared" si="5"/>
        <v>4302.0182325938167</v>
      </c>
    </row>
    <row r="99" spans="1:10" x14ac:dyDescent="0.25">
      <c r="A99" s="20"/>
      <c r="B99" s="21"/>
      <c r="C99" s="22">
        <v>120</v>
      </c>
      <c r="D99" s="23"/>
      <c r="E99" s="24">
        <f t="shared" si="3"/>
        <v>73.102357953500899</v>
      </c>
      <c r="F99" s="25"/>
      <c r="G99" s="40">
        <v>26158</v>
      </c>
      <c r="H99" s="41">
        <v>38</v>
      </c>
      <c r="I99" s="85">
        <f t="shared" si="4"/>
        <v>5826.2101186003683</v>
      </c>
      <c r="J99" s="25">
        <f t="shared" si="5"/>
        <v>4293.9244203266826</v>
      </c>
    </row>
    <row r="100" spans="1:10" x14ac:dyDescent="0.25">
      <c r="A100" s="20"/>
      <c r="B100" s="21"/>
      <c r="C100" s="22">
        <v>121</v>
      </c>
      <c r="D100" s="23"/>
      <c r="E100" s="24">
        <f t="shared" si="3"/>
        <v>73.238853722621087</v>
      </c>
      <c r="F100" s="25"/>
      <c r="G100" s="40">
        <v>26158</v>
      </c>
      <c r="H100" s="41">
        <v>38</v>
      </c>
      <c r="I100" s="85">
        <f t="shared" si="4"/>
        <v>5815.4225905082467</v>
      </c>
      <c r="J100" s="25">
        <f t="shared" si="5"/>
        <v>4285.9218030476604</v>
      </c>
    </row>
    <row r="101" spans="1:10" x14ac:dyDescent="0.25">
      <c r="A101" s="20"/>
      <c r="B101" s="21"/>
      <c r="C101" s="22">
        <v>122</v>
      </c>
      <c r="D101" s="23"/>
      <c r="E101" s="24">
        <f t="shared" si="3"/>
        <v>73.374327668715694</v>
      </c>
      <c r="F101" s="25"/>
      <c r="G101" s="40">
        <v>26158</v>
      </c>
      <c r="H101" s="41">
        <v>38</v>
      </c>
      <c r="I101" s="85">
        <f t="shared" si="4"/>
        <v>5804.7555048740705</v>
      </c>
      <c r="J101" s="25">
        <f t="shared" si="5"/>
        <v>4278.0085347730492</v>
      </c>
    </row>
    <row r="102" spans="1:10" x14ac:dyDescent="0.25">
      <c r="A102" s="20"/>
      <c r="B102" s="21"/>
      <c r="C102" s="22">
        <v>123</v>
      </c>
      <c r="D102" s="23"/>
      <c r="E102" s="24">
        <f t="shared" si="3"/>
        <v>73.508796474889877</v>
      </c>
      <c r="F102" s="25"/>
      <c r="G102" s="40">
        <v>26158</v>
      </c>
      <c r="H102" s="41">
        <v>38</v>
      </c>
      <c r="I102" s="85">
        <f t="shared" si="4"/>
        <v>5794.2064445516953</v>
      </c>
      <c r="J102" s="25">
        <f t="shared" si="5"/>
        <v>4270.1828223677257</v>
      </c>
    </row>
    <row r="103" spans="1:10" x14ac:dyDescent="0.25">
      <c r="A103" s="20"/>
      <c r="B103" s="21"/>
      <c r="C103" s="22">
        <v>124</v>
      </c>
      <c r="D103" s="23"/>
      <c r="E103" s="24">
        <f t="shared" si="3"/>
        <v>73.64227641898222</v>
      </c>
      <c r="F103" s="25"/>
      <c r="G103" s="40">
        <v>26158</v>
      </c>
      <c r="H103" s="41">
        <v>38</v>
      </c>
      <c r="I103" s="85">
        <f t="shared" si="4"/>
        <v>5783.7730610148892</v>
      </c>
      <c r="J103" s="25">
        <f t="shared" si="5"/>
        <v>4262.4429236015494</v>
      </c>
    </row>
    <row r="104" spans="1:10" x14ac:dyDescent="0.25">
      <c r="A104" s="20"/>
      <c r="B104" s="21"/>
      <c r="C104" s="22">
        <v>125</v>
      </c>
      <c r="D104" s="23"/>
      <c r="E104" s="24">
        <f t="shared" si="3"/>
        <v>73.774783386585639</v>
      </c>
      <c r="F104" s="25"/>
      <c r="G104" s="40">
        <v>26158</v>
      </c>
      <c r="H104" s="41">
        <v>38</v>
      </c>
      <c r="I104" s="85">
        <f t="shared" si="4"/>
        <v>5773.4530718545966</v>
      </c>
      <c r="J104" s="25">
        <f t="shared" si="5"/>
        <v>4254.7871452927266</v>
      </c>
    </row>
    <row r="105" spans="1:10" x14ac:dyDescent="0.25">
      <c r="A105" s="20"/>
      <c r="B105" s="21"/>
      <c r="C105" s="22">
        <v>126</v>
      </c>
      <c r="D105" s="23"/>
      <c r="E105" s="24">
        <f t="shared" si="3"/>
        <v>73.906332883549666</v>
      </c>
      <c r="F105" s="25"/>
      <c r="G105" s="40">
        <v>26158</v>
      </c>
      <c r="H105" s="41">
        <v>38</v>
      </c>
      <c r="I105" s="85">
        <f t="shared" si="4"/>
        <v>5763.2442583872571</v>
      </c>
      <c r="J105" s="25">
        <f t="shared" si="5"/>
        <v>4247.213841533573</v>
      </c>
    </row>
    <row r="106" spans="1:10" x14ac:dyDescent="0.25">
      <c r="A106" s="20"/>
      <c r="B106" s="21"/>
      <c r="C106" s="22">
        <v>127</v>
      </c>
      <c r="D106" s="23"/>
      <c r="E106" s="24">
        <f t="shared" si="3"/>
        <v>74.036940047988423</v>
      </c>
      <c r="F106" s="25"/>
      <c r="G106" s="40">
        <v>26158</v>
      </c>
      <c r="H106" s="41">
        <v>38</v>
      </c>
      <c r="I106" s="85">
        <f t="shared" si="4"/>
        <v>5753.1444633684114</v>
      </c>
      <c r="J106" s="25">
        <f t="shared" si="5"/>
        <v>4239.7214119943692</v>
      </c>
    </row>
    <row r="107" spans="1:10" x14ac:dyDescent="0.25">
      <c r="A107" s="20"/>
      <c r="B107" s="21"/>
      <c r="C107" s="22">
        <v>128</v>
      </c>
      <c r="D107" s="23"/>
      <c r="E107" s="24">
        <f t="shared" si="3"/>
        <v>74.16661966181772</v>
      </c>
      <c r="F107" s="25"/>
      <c r="G107" s="40">
        <v>26158</v>
      </c>
      <c r="H107" s="41">
        <v>38</v>
      </c>
      <c r="I107" s="85">
        <f t="shared" si="4"/>
        <v>5743.1515888061404</v>
      </c>
      <c r="J107" s="25">
        <f t="shared" si="5"/>
        <v>4232.3083003012907</v>
      </c>
    </row>
    <row r="108" spans="1:10" x14ac:dyDescent="0.25">
      <c r="A108" s="20"/>
      <c r="B108" s="21"/>
      <c r="C108" s="22">
        <v>129</v>
      </c>
      <c r="D108" s="23"/>
      <c r="E108" s="24">
        <f t="shared" si="3"/>
        <v>74.295386161843211</v>
      </c>
      <c r="F108" s="25"/>
      <c r="G108" s="40">
        <v>26158</v>
      </c>
      <c r="H108" s="41">
        <v>38</v>
      </c>
      <c r="I108" s="85">
        <f t="shared" si="4"/>
        <v>5733.2635938692119</v>
      </c>
      <c r="J108" s="25">
        <f t="shared" si="5"/>
        <v>4224.9729924845778</v>
      </c>
    </row>
    <row r="109" spans="1:10" x14ac:dyDescent="0.25">
      <c r="A109" s="20"/>
      <c r="B109" s="21"/>
      <c r="C109" s="22">
        <v>130</v>
      </c>
      <c r="D109" s="23"/>
      <c r="E109" s="24">
        <f t="shared" si="3"/>
        <v>74.423253650420449</v>
      </c>
      <c r="F109" s="25"/>
      <c r="G109" s="40">
        <v>26158</v>
      </c>
      <c r="H109" s="41">
        <v>38</v>
      </c>
      <c r="I109" s="85">
        <f t="shared" si="4"/>
        <v>5723.4784928851277</v>
      </c>
      <c r="J109" s="25">
        <f t="shared" si="5"/>
        <v>4217.7140154934177</v>
      </c>
    </row>
    <row r="110" spans="1:10" x14ac:dyDescent="0.25">
      <c r="A110" s="20"/>
      <c r="B110" s="21"/>
      <c r="C110" s="22">
        <v>131</v>
      </c>
      <c r="D110" s="23"/>
      <c r="E110" s="24">
        <f t="shared" si="3"/>
        <v>74.550235905706515</v>
      </c>
      <c r="F110" s="25"/>
      <c r="G110" s="40">
        <v>26158</v>
      </c>
      <c r="H110" s="41">
        <v>38</v>
      </c>
      <c r="I110" s="85">
        <f t="shared" si="4"/>
        <v>5713.7943534235155</v>
      </c>
      <c r="J110" s="25">
        <f t="shared" si="5"/>
        <v>4210.5299357741205</v>
      </c>
    </row>
    <row r="111" spans="1:10" x14ac:dyDescent="0.25">
      <c r="A111" s="20"/>
      <c r="B111" s="21"/>
      <c r="C111" s="22">
        <v>132</v>
      </c>
      <c r="D111" s="23"/>
      <c r="E111" s="24">
        <f t="shared" si="3"/>
        <v>74.676346391521733</v>
      </c>
      <c r="F111" s="25"/>
      <c r="G111" s="40">
        <v>26158</v>
      </c>
      <c r="H111" s="41">
        <v>38</v>
      </c>
      <c r="I111" s="85">
        <f t="shared" si="4"/>
        <v>5704.2092944606038</v>
      </c>
      <c r="J111" s="25">
        <f t="shared" si="5"/>
        <v>4203.4193579084595</v>
      </c>
    </row>
    <row r="112" spans="1:10" x14ac:dyDescent="0.25">
      <c r="A112" s="20"/>
      <c r="B112" s="21"/>
      <c r="C112" s="22">
        <v>133</v>
      </c>
      <c r="D112" s="23"/>
      <c r="E112" s="24">
        <f t="shared" si="3"/>
        <v>74.801598266839406</v>
      </c>
      <c r="F112" s="25"/>
      <c r="G112" s="40">
        <v>26158</v>
      </c>
      <c r="H112" s="41">
        <v>38</v>
      </c>
      <c r="I112" s="85">
        <f t="shared" si="4"/>
        <v>5694.7214846207416</v>
      </c>
      <c r="J112" s="25">
        <f t="shared" si="5"/>
        <v>4196.3809233091552</v>
      </c>
    </row>
    <row r="113" spans="1:10" x14ac:dyDescent="0.25">
      <c r="A113" s="20"/>
      <c r="B113" s="21"/>
      <c r="C113" s="22">
        <v>134</v>
      </c>
      <c r="D113" s="23"/>
      <c r="E113" s="24">
        <f t="shared" si="3"/>
        <v>74.926004394919957</v>
      </c>
      <c r="F113" s="25"/>
      <c r="G113" s="40">
        <v>26158</v>
      </c>
      <c r="H113" s="41">
        <v>38</v>
      </c>
      <c r="I113" s="85">
        <f t="shared" si="4"/>
        <v>5685.3291404911579</v>
      </c>
      <c r="J113" s="25">
        <f t="shared" si="5"/>
        <v>4189.4133089697007</v>
      </c>
    </row>
    <row r="114" spans="1:10" x14ac:dyDescent="0.25">
      <c r="A114" s="20"/>
      <c r="B114" s="21"/>
      <c r="C114" s="22">
        <v>135</v>
      </c>
      <c r="D114" s="23"/>
      <c r="E114" s="24">
        <f t="shared" si="3"/>
        <v>75.049577352105572</v>
      </c>
      <c r="F114" s="25"/>
      <c r="G114" s="40">
        <v>26158</v>
      </c>
      <c r="H114" s="41">
        <v>38</v>
      </c>
      <c r="I114" s="85">
        <f t="shared" si="4"/>
        <v>5676.0305250063975</v>
      </c>
      <c r="J114" s="25">
        <f t="shared" si="5"/>
        <v>4182.515226265873</v>
      </c>
    </row>
    <row r="115" spans="1:10" x14ac:dyDescent="0.25">
      <c r="A115" s="20"/>
      <c r="B115" s="21"/>
      <c r="C115" s="22">
        <v>136</v>
      </c>
      <c r="D115" s="23"/>
      <c r="E115" s="24">
        <f t="shared" si="3"/>
        <v>75.172329436290354</v>
      </c>
      <c r="F115" s="25"/>
      <c r="G115" s="40">
        <v>26158</v>
      </c>
      <c r="H115" s="41">
        <v>38</v>
      </c>
      <c r="I115" s="85">
        <f t="shared" si="4"/>
        <v>5666.8239458990083</v>
      </c>
      <c r="J115" s="25">
        <f t="shared" si="5"/>
        <v>4175.6854198063857</v>
      </c>
    </row>
    <row r="116" spans="1:10" x14ac:dyDescent="0.25">
      <c r="A116" s="20"/>
      <c r="B116" s="21"/>
      <c r="C116" s="22">
        <v>137</v>
      </c>
      <c r="D116" s="23"/>
      <c r="E116" s="24">
        <f t="shared" si="3"/>
        <v>75.294272675080109</v>
      </c>
      <c r="F116" s="25"/>
      <c r="G116" s="40">
        <v>26158</v>
      </c>
      <c r="H116" s="41">
        <v>38</v>
      </c>
      <c r="I116" s="85">
        <f t="shared" si="4"/>
        <v>5657.7077542133238</v>
      </c>
      <c r="J116" s="25">
        <f t="shared" si="5"/>
        <v>4168.922666330358</v>
      </c>
    </row>
    <row r="117" spans="1:10" x14ac:dyDescent="0.25">
      <c r="A117" s="20"/>
      <c r="B117" s="21"/>
      <c r="C117" s="22">
        <v>138</v>
      </c>
      <c r="D117" s="23"/>
      <c r="E117" s="24">
        <f t="shared" si="3"/>
        <v>75.415418833655494</v>
      </c>
      <c r="F117" s="25"/>
      <c r="G117" s="40">
        <v>26158</v>
      </c>
      <c r="H117" s="41">
        <v>38</v>
      </c>
      <c r="I117" s="85">
        <f t="shared" si="4"/>
        <v>5648.6803428792973</v>
      </c>
      <c r="J117" s="25">
        <f t="shared" si="5"/>
        <v>4162.2257736493302</v>
      </c>
    </row>
    <row r="118" spans="1:10" x14ac:dyDescent="0.25">
      <c r="A118" s="20"/>
      <c r="B118" s="21"/>
      <c r="C118" s="22">
        <v>139</v>
      </c>
      <c r="D118" s="23"/>
      <c r="E118" s="24">
        <f t="shared" si="3"/>
        <v>75.535779422351197</v>
      </c>
      <c r="F118" s="25"/>
      <c r="G118" s="40">
        <v>26158</v>
      </c>
      <c r="H118" s="41">
        <v>38</v>
      </c>
      <c r="I118" s="85">
        <f t="shared" si="4"/>
        <v>5639.7401453435514</v>
      </c>
      <c r="J118" s="25">
        <f t="shared" si="5"/>
        <v>4155.5935796317135</v>
      </c>
    </row>
    <row r="119" spans="1:10" x14ac:dyDescent="0.25">
      <c r="A119" s="20"/>
      <c r="B119" s="21"/>
      <c r="C119" s="22">
        <v>140</v>
      </c>
      <c r="D119" s="23"/>
      <c r="E119" s="24">
        <f t="shared" si="3"/>
        <v>75.655365703963582</v>
      </c>
      <c r="F119" s="25"/>
      <c r="G119" s="40">
        <v>26158</v>
      </c>
      <c r="H119" s="41">
        <v>38</v>
      </c>
      <c r="I119" s="85">
        <f t="shared" si="4"/>
        <v>5630.8856342549179</v>
      </c>
      <c r="J119" s="25">
        <f t="shared" si="5"/>
        <v>4149.0249512276832</v>
      </c>
    </row>
    <row r="120" spans="1:10" x14ac:dyDescent="0.25">
      <c r="A120" s="20"/>
      <c r="B120" s="21"/>
      <c r="C120" s="22">
        <v>141</v>
      </c>
      <c r="D120" s="23"/>
      <c r="E120" s="24">
        <f t="shared" si="3"/>
        <v>75.774188700798149</v>
      </c>
      <c r="F120" s="25"/>
      <c r="G120" s="40">
        <v>26158</v>
      </c>
      <c r="H120" s="41">
        <v>38</v>
      </c>
      <c r="I120" s="85">
        <f t="shared" si="4"/>
        <v>5622.115320201945</v>
      </c>
      <c r="J120" s="25">
        <f t="shared" si="5"/>
        <v>4142.5187835325996</v>
      </c>
    </row>
    <row r="121" spans="1:10" x14ac:dyDescent="0.25">
      <c r="A121" s="20"/>
      <c r="B121" s="21"/>
      <c r="C121" s="22">
        <v>142</v>
      </c>
      <c r="D121" s="23"/>
      <c r="E121" s="24">
        <f t="shared" si="3"/>
        <v>75.892259201467951</v>
      </c>
      <c r="F121" s="25"/>
      <c r="G121" s="40">
        <v>26158</v>
      </c>
      <c r="H121" s="41">
        <v>38</v>
      </c>
      <c r="I121" s="85">
        <f t="shared" si="4"/>
        <v>5613.4277504999563</v>
      </c>
      <c r="J121" s="25">
        <f t="shared" si="5"/>
        <v>4136.0739988872074</v>
      </c>
    </row>
    <row r="122" spans="1:10" x14ac:dyDescent="0.25">
      <c r="A122" s="20"/>
      <c r="B122" s="21"/>
      <c r="C122" s="22">
        <v>143</v>
      </c>
      <c r="D122" s="23"/>
      <c r="E122" s="24">
        <f t="shared" si="3"/>
        <v>76.009587767453652</v>
      </c>
      <c r="F122" s="25"/>
      <c r="G122" s="40">
        <v>26158</v>
      </c>
      <c r="H122" s="41">
        <v>38</v>
      </c>
      <c r="I122" s="85">
        <f t="shared" si="4"/>
        <v>5604.8215080253303</v>
      </c>
      <c r="J122" s="25">
        <f t="shared" si="5"/>
        <v>4129.6895460128553</v>
      </c>
    </row>
    <row r="123" spans="1:10" x14ac:dyDescent="0.25">
      <c r="A123" s="20"/>
      <c r="B123" s="21"/>
      <c r="C123" s="22">
        <v>144</v>
      </c>
      <c r="D123" s="23"/>
      <c r="E123" s="24">
        <f t="shared" si="3"/>
        <v>76.126184739434748</v>
      </c>
      <c r="F123" s="25"/>
      <c r="G123" s="40">
        <v>26158</v>
      </c>
      <c r="H123" s="41">
        <v>38</v>
      </c>
      <c r="I123" s="85">
        <f t="shared" si="4"/>
        <v>5596.2952100949051</v>
      </c>
      <c r="J123" s="25">
        <f t="shared" si="5"/>
        <v>4123.3643991801964</v>
      </c>
    </row>
    <row r="124" spans="1:10" x14ac:dyDescent="0.25">
      <c r="A124" s="20"/>
      <c r="B124" s="21"/>
      <c r="C124" s="22">
        <v>145</v>
      </c>
      <c r="D124" s="23"/>
      <c r="E124" s="24">
        <f t="shared" si="3"/>
        <v>76.242060243401923</v>
      </c>
      <c r="F124" s="25"/>
      <c r="G124" s="40">
        <v>26158</v>
      </c>
      <c r="H124" s="41">
        <v>38</v>
      </c>
      <c r="I124" s="85">
        <f t="shared" si="4"/>
        <v>5587.8475073883956</v>
      </c>
      <c r="J124" s="25">
        <f t="shared" si="5"/>
        <v>4117.0975574097884</v>
      </c>
    </row>
    <row r="125" spans="1:10" x14ac:dyDescent="0.25">
      <c r="A125" s="20"/>
      <c r="B125" s="21"/>
      <c r="C125" s="22">
        <v>146</v>
      </c>
      <c r="D125" s="23"/>
      <c r="E125" s="24">
        <f t="shared" si="3"/>
        <v>76.357224196559187</v>
      </c>
      <c r="F125" s="25"/>
      <c r="G125" s="40">
        <v>26158</v>
      </c>
      <c r="H125" s="41">
        <v>38</v>
      </c>
      <c r="I125" s="85">
        <f t="shared" si="4"/>
        <v>5579.4770829119161</v>
      </c>
      <c r="J125" s="25">
        <f t="shared" si="5"/>
        <v>4110.8880437032021</v>
      </c>
    </row>
    <row r="126" spans="1:10" x14ac:dyDescent="0.25">
      <c r="A126" s="20"/>
      <c r="B126" s="21"/>
      <c r="C126" s="22">
        <v>147</v>
      </c>
      <c r="D126" s="23"/>
      <c r="E126" s="24">
        <f t="shared" si="3"/>
        <v>76.471686313024705</v>
      </c>
      <c r="F126" s="25"/>
      <c r="G126" s="40">
        <v>26158</v>
      </c>
      <c r="H126" s="41">
        <v>38</v>
      </c>
      <c r="I126" s="85">
        <f t="shared" si="4"/>
        <v>5571.1826510007531</v>
      </c>
      <c r="J126" s="25">
        <f t="shared" si="5"/>
        <v>4104.7349043032282</v>
      </c>
    </row>
    <row r="127" spans="1:10" x14ac:dyDescent="0.25">
      <c r="A127" s="20"/>
      <c r="B127" s="21"/>
      <c r="C127" s="22">
        <v>148</v>
      </c>
      <c r="D127" s="23"/>
      <c r="E127" s="24">
        <f t="shared" si="3"/>
        <v>76.585456109338324</v>
      </c>
      <c r="F127" s="25"/>
      <c r="G127" s="40">
        <v>26158</v>
      </c>
      <c r="H127" s="41">
        <v>38</v>
      </c>
      <c r="I127" s="85">
        <f t="shared" si="4"/>
        <v>5562.9629563596236</v>
      </c>
      <c r="J127" s="25">
        <f t="shared" si="5"/>
        <v>4098.6372079819157</v>
      </c>
    </row>
    <row r="128" spans="1:10" x14ac:dyDescent="0.25">
      <c r="A128" s="20"/>
      <c r="B128" s="21"/>
      <c r="C128" s="22">
        <v>149</v>
      </c>
      <c r="D128" s="23"/>
      <c r="E128" s="24">
        <f t="shared" si="3"/>
        <v>76.698542909783569</v>
      </c>
      <c r="F128" s="25"/>
      <c r="G128" s="40">
        <v>26158</v>
      </c>
      <c r="H128" s="41">
        <v>38</v>
      </c>
      <c r="I128" s="85">
        <f t="shared" si="4"/>
        <v>5554.8167731388012</v>
      </c>
      <c r="J128" s="25">
        <f t="shared" si="5"/>
        <v>4092.594045355193</v>
      </c>
    </row>
    <row r="129" spans="1:10" x14ac:dyDescent="0.25">
      <c r="A129" s="20"/>
      <c r="B129" s="21"/>
      <c r="C129" s="22">
        <v>150</v>
      </c>
      <c r="D129" s="23"/>
      <c r="E129" s="24">
        <f t="shared" si="3"/>
        <v>76.81095585153183</v>
      </c>
      <c r="F129" s="25"/>
      <c r="G129" s="40">
        <v>26158</v>
      </c>
      <c r="H129" s="41">
        <v>38</v>
      </c>
      <c r="I129" s="85">
        <f t="shared" si="4"/>
        <v>5546.7429040444831</v>
      </c>
      <c r="J129" s="25">
        <f t="shared" si="5"/>
        <v>4086.6045282229097</v>
      </c>
    </row>
    <row r="130" spans="1:10" x14ac:dyDescent="0.25">
      <c r="A130" s="20"/>
      <c r="B130" s="21"/>
      <c r="C130" s="22">
        <v>151</v>
      </c>
      <c r="D130" s="23"/>
      <c r="E130" s="24">
        <f t="shared" si="3"/>
        <v>76.922703889615462</v>
      </c>
      <c r="F130" s="25"/>
      <c r="G130" s="40">
        <v>26158</v>
      </c>
      <c r="H130" s="41">
        <v>38</v>
      </c>
      <c r="I130" s="85">
        <f t="shared" si="4"/>
        <v>5538.7401794819471</v>
      </c>
      <c r="J130" s="25">
        <f t="shared" si="5"/>
        <v>4080.667788933195</v>
      </c>
    </row>
    <row r="131" spans="1:10" x14ac:dyDescent="0.25">
      <c r="A131" s="20"/>
      <c r="B131" s="21"/>
      <c r="C131" s="22">
        <v>152</v>
      </c>
      <c r="D131" s="23"/>
      <c r="E131" s="24">
        <f t="shared" si="3"/>
        <v>77.033795801736844</v>
      </c>
      <c r="F131" s="25"/>
      <c r="G131" s="40">
        <v>26158</v>
      </c>
      <c r="H131" s="41">
        <v>38</v>
      </c>
      <c r="I131" s="85">
        <f t="shared" si="4"/>
        <v>5530.8074567300482</v>
      </c>
      <c r="J131" s="25">
        <f t="shared" si="5"/>
        <v>4074.7829797700651</v>
      </c>
    </row>
    <row r="132" spans="1:10" x14ac:dyDescent="0.25">
      <c r="A132" s="20"/>
      <c r="B132" s="21"/>
      <c r="C132" s="22">
        <v>153</v>
      </c>
      <c r="D132" s="23"/>
      <c r="E132" s="24">
        <f t="shared" si="3"/>
        <v>77.144240192919725</v>
      </c>
      <c r="F132" s="25"/>
      <c r="G132" s="40">
        <v>26158</v>
      </c>
      <c r="H132" s="41">
        <v>38</v>
      </c>
      <c r="I132" s="85">
        <f t="shared" si="4"/>
        <v>5522.9436191457226</v>
      </c>
      <c r="J132" s="25">
        <f t="shared" si="5"/>
        <v>4068.9492723632952</v>
      </c>
    </row>
    <row r="133" spans="1:10" x14ac:dyDescent="0.25">
      <c r="A133" s="20"/>
      <c r="B133" s="21"/>
      <c r="C133" s="22">
        <v>154</v>
      </c>
      <c r="D133" s="23"/>
      <c r="E133" s="24">
        <f t="shared" si="3"/>
        <v>77.254045500009127</v>
      </c>
      <c r="F133" s="25"/>
      <c r="G133" s="40">
        <v>26158</v>
      </c>
      <c r="H133" s="41">
        <v>38</v>
      </c>
      <c r="I133" s="85">
        <f t="shared" si="4"/>
        <v>5515.1475753972009</v>
      </c>
      <c r="J133" s="25">
        <f t="shared" si="5"/>
        <v>4063.1658571195849</v>
      </c>
    </row>
    <row r="134" spans="1:10" x14ac:dyDescent="0.25">
      <c r="A134" s="20"/>
      <c r="B134" s="21"/>
      <c r="C134" s="22">
        <v>155</v>
      </c>
      <c r="D134" s="23"/>
      <c r="E134" s="24">
        <f t="shared" si="3"/>
        <v>77.363219996025506</v>
      </c>
      <c r="F134" s="25"/>
      <c r="G134" s="40">
        <v>26158</v>
      </c>
      <c r="H134" s="41">
        <v>38</v>
      </c>
      <c r="I134" s="85">
        <f t="shared" si="4"/>
        <v>5507.4182587247296</v>
      </c>
      <c r="J134" s="25">
        <f t="shared" si="5"/>
        <v>4057.4319426741313</v>
      </c>
    </row>
    <row r="135" spans="1:10" x14ac:dyDescent="0.25">
      <c r="A135" s="20"/>
      <c r="B135" s="21"/>
      <c r="C135" s="22">
        <v>156</v>
      </c>
      <c r="D135" s="23"/>
      <c r="E135" s="24">
        <f t="shared" si="3"/>
        <v>77.471771794378995</v>
      </c>
      <c r="F135" s="25"/>
      <c r="G135" s="40">
        <v>26158</v>
      </c>
      <c r="H135" s="41">
        <v>38</v>
      </c>
      <c r="I135" s="85">
        <f t="shared" si="4"/>
        <v>5499.754626227621</v>
      </c>
      <c r="J135" s="25">
        <f t="shared" si="5"/>
        <v>4051.7467553617362</v>
      </c>
    </row>
    <row r="136" spans="1:10" x14ac:dyDescent="0.25">
      <c r="A136" s="20"/>
      <c r="B136" s="21"/>
      <c r="C136" s="22">
        <v>157</v>
      </c>
      <c r="D136" s="23"/>
      <c r="E136" s="24">
        <f t="shared" si="3"/>
        <v>77.579708852948954</v>
      </c>
      <c r="F136" s="25"/>
      <c r="G136" s="40">
        <v>26158</v>
      </c>
      <c r="H136" s="41">
        <v>38</v>
      </c>
      <c r="I136" s="85">
        <f t="shared" si="4"/>
        <v>5492.1556581765381</v>
      </c>
      <c r="J136" s="25">
        <f t="shared" si="5"/>
        <v>4046.1095387066302</v>
      </c>
    </row>
    <row r="137" spans="1:10" x14ac:dyDescent="0.25">
      <c r="A137" s="20"/>
      <c r="B137" s="21"/>
      <c r="C137" s="22">
        <v>158</v>
      </c>
      <c r="D137" s="23"/>
      <c r="E137" s="24">
        <f t="shared" si="3"/>
        <v>77.687038978034039</v>
      </c>
      <c r="F137" s="25"/>
      <c r="G137" s="40">
        <v>26158</v>
      </c>
      <c r="H137" s="41">
        <v>38</v>
      </c>
      <c r="I137" s="85">
        <f t="shared" si="4"/>
        <v>5484.6203573499606</v>
      </c>
      <c r="J137" s="25">
        <f t="shared" si="5"/>
        <v>4040.5195529302373</v>
      </c>
    </row>
    <row r="138" spans="1:10" x14ac:dyDescent="0.25">
      <c r="A138" s="20"/>
      <c r="B138" s="21"/>
      <c r="C138" s="22">
        <v>159</v>
      </c>
      <c r="D138" s="23"/>
      <c r="E138" s="24">
        <f t="shared" ref="E138:E201" si="6">(11.22*LN(C138)+C138/108)/0.75</f>
        <v>77.793769828177631</v>
      </c>
      <c r="F138" s="25"/>
      <c r="G138" s="40">
        <v>26158</v>
      </c>
      <c r="H138" s="41">
        <v>38</v>
      </c>
      <c r="I138" s="85">
        <f t="shared" ref="I138:I201" si="7">12*1.348*(1/E138*G138)+H138</f>
        <v>5477.1477483938279</v>
      </c>
      <c r="J138" s="25">
        <f t="shared" ref="J138:J201" si="8">12*(1/E138*G138)</f>
        <v>4034.9760744761334</v>
      </c>
    </row>
    <row r="139" spans="1:10" x14ac:dyDescent="0.25">
      <c r="A139" s="20"/>
      <c r="B139" s="21"/>
      <c r="C139" s="22">
        <v>160</v>
      </c>
      <c r="D139" s="23"/>
      <c r="E139" s="24">
        <f t="shared" si="6"/>
        <v>77.899908917873361</v>
      </c>
      <c r="F139" s="25"/>
      <c r="G139" s="40">
        <v>26158</v>
      </c>
      <c r="H139" s="41">
        <v>38</v>
      </c>
      <c r="I139" s="85">
        <f t="shared" si="7"/>
        <v>5469.736877203417</v>
      </c>
      <c r="J139" s="25">
        <f t="shared" si="8"/>
        <v>4029.4783955514959</v>
      </c>
    </row>
    <row r="140" spans="1:10" x14ac:dyDescent="0.25">
      <c r="A140" s="20"/>
      <c r="B140" s="21"/>
      <c r="C140" s="22">
        <v>161</v>
      </c>
      <c r="D140" s="23"/>
      <c r="E140" s="24">
        <f t="shared" si="6"/>
        <v>78.005463621155229</v>
      </c>
      <c r="F140" s="25"/>
      <c r="G140" s="40">
        <v>26158</v>
      </c>
      <c r="H140" s="41">
        <v>38</v>
      </c>
      <c r="I140" s="85">
        <f t="shared" si="7"/>
        <v>5462.3868103265258</v>
      </c>
      <c r="J140" s="25">
        <f t="shared" si="8"/>
        <v>4024.0258236843656</v>
      </c>
    </row>
    <row r="141" spans="1:10" x14ac:dyDescent="0.25">
      <c r="A141" s="20"/>
      <c r="B141" s="21"/>
      <c r="C141" s="22">
        <v>162</v>
      </c>
      <c r="D141" s="23"/>
      <c r="E141" s="24">
        <f t="shared" si="6"/>
        <v>78.11044117507646</v>
      </c>
      <c r="F141" s="25"/>
      <c r="G141" s="40">
        <v>26158</v>
      </c>
      <c r="H141" s="41">
        <v>38</v>
      </c>
      <c r="I141" s="85">
        <f t="shared" si="7"/>
        <v>5455.0966343871232</v>
      </c>
      <c r="J141" s="25">
        <f t="shared" si="8"/>
        <v>4018.6176812960848</v>
      </c>
    </row>
    <row r="142" spans="1:10" x14ac:dyDescent="0.25">
      <c r="A142" s="20"/>
      <c r="B142" s="21"/>
      <c r="C142" s="22">
        <v>163</v>
      </c>
      <c r="D142" s="23"/>
      <c r="E142" s="24">
        <f t="shared" si="6"/>
        <v>78.214848683081513</v>
      </c>
      <c r="F142" s="25"/>
      <c r="G142" s="40">
        <v>26158</v>
      </c>
      <c r="H142" s="41">
        <v>38</v>
      </c>
      <c r="I142" s="85">
        <f t="shared" si="7"/>
        <v>5447.8654555286093</v>
      </c>
      <c r="J142" s="25">
        <f t="shared" si="8"/>
        <v>4013.2533052882854</v>
      </c>
    </row>
    <row r="143" spans="1:10" x14ac:dyDescent="0.25">
      <c r="A143" s="20"/>
      <c r="B143" s="21"/>
      <c r="C143" s="22">
        <v>164</v>
      </c>
      <c r="D143" s="23"/>
      <c r="E143" s="24">
        <f t="shared" si="6"/>
        <v>78.318693118274709</v>
      </c>
      <c r="F143" s="25"/>
      <c r="G143" s="40">
        <v>26158</v>
      </c>
      <c r="H143" s="41">
        <v>38</v>
      </c>
      <c r="I143" s="85">
        <f t="shared" si="7"/>
        <v>5440.6923988759381</v>
      </c>
      <c r="J143" s="25">
        <f t="shared" si="8"/>
        <v>4007.9320466438708</v>
      </c>
    </row>
    <row r="144" spans="1:10" x14ac:dyDescent="0.25">
      <c r="A144" s="20"/>
      <c r="B144" s="21"/>
      <c r="C144" s="22">
        <v>165</v>
      </c>
      <c r="D144" s="23"/>
      <c r="E144" s="24">
        <f t="shared" si="6"/>
        <v>78.421981326589716</v>
      </c>
      <c r="F144" s="25"/>
      <c r="G144" s="40">
        <v>26158</v>
      </c>
      <c r="H144" s="41">
        <v>38</v>
      </c>
      <c r="I144" s="85">
        <f t="shared" si="7"/>
        <v>5433.5766080158091</v>
      </c>
      <c r="J144" s="25">
        <f t="shared" si="8"/>
        <v>4002.6532700414009</v>
      </c>
    </row>
    <row r="145" spans="1:10" x14ac:dyDescent="0.25">
      <c r="A145" s="20"/>
      <c r="B145" s="21"/>
      <c r="C145" s="22">
        <v>166</v>
      </c>
      <c r="D145" s="23"/>
      <c r="E145" s="24">
        <f t="shared" si="6"/>
        <v>78.524720029863275</v>
      </c>
      <c r="F145" s="25"/>
      <c r="G145" s="40">
        <v>26158</v>
      </c>
      <c r="H145" s="41">
        <v>38</v>
      </c>
      <c r="I145" s="85">
        <f t="shared" si="7"/>
        <v>5426.5172444942336</v>
      </c>
      <c r="J145" s="25">
        <f t="shared" si="8"/>
        <v>3997.4163534823688</v>
      </c>
    </row>
    <row r="146" spans="1:10" x14ac:dyDescent="0.25">
      <c r="A146" s="20"/>
      <c r="B146" s="21"/>
      <c r="C146" s="22">
        <v>167</v>
      </c>
      <c r="D146" s="23"/>
      <c r="E146" s="24">
        <f t="shared" si="6"/>
        <v>78.626915828816394</v>
      </c>
      <c r="F146" s="25"/>
      <c r="G146" s="40">
        <v>26158</v>
      </c>
      <c r="H146" s="41">
        <v>38</v>
      </c>
      <c r="I146" s="85">
        <f t="shared" si="7"/>
        <v>5419.5134873308134</v>
      </c>
      <c r="J146" s="25">
        <f t="shared" si="8"/>
        <v>3992.2206879308701</v>
      </c>
    </row>
    <row r="147" spans="1:10" x14ac:dyDescent="0.25">
      <c r="A147" s="20"/>
      <c r="B147" s="21"/>
      <c r="C147" s="22">
        <v>168</v>
      </c>
      <c r="D147" s="23"/>
      <c r="E147" s="24">
        <f t="shared" si="6"/>
        <v>78.728575205946825</v>
      </c>
      <c r="F147" s="25"/>
      <c r="G147" s="40">
        <v>26158</v>
      </c>
      <c r="H147" s="41">
        <v>38</v>
      </c>
      <c r="I147" s="85">
        <f t="shared" si="7"/>
        <v>5412.5645325490214</v>
      </c>
      <c r="J147" s="25">
        <f t="shared" si="8"/>
        <v>3987.0656769651487</v>
      </c>
    </row>
    <row r="148" spans="1:10" x14ac:dyDescent="0.25">
      <c r="A148" s="20"/>
      <c r="B148" s="21"/>
      <c r="C148" s="22">
        <v>169</v>
      </c>
      <c r="D148" s="23"/>
      <c r="E148" s="24">
        <f t="shared" si="6"/>
        <v>78.829704528335597</v>
      </c>
      <c r="F148" s="25"/>
      <c r="G148" s="40">
        <v>26158</v>
      </c>
      <c r="H148" s="41">
        <v>38</v>
      </c>
      <c r="I148" s="85">
        <f t="shared" si="7"/>
        <v>5405.6695927219153</v>
      </c>
      <c r="J148" s="25">
        <f t="shared" si="8"/>
        <v>3981.9507364405895</v>
      </c>
    </row>
    <row r="149" spans="1:10" x14ac:dyDescent="0.25">
      <c r="A149" s="20"/>
      <c r="B149" s="21"/>
      <c r="C149" s="22">
        <v>170</v>
      </c>
      <c r="D149" s="23"/>
      <c r="E149" s="24">
        <f t="shared" si="6"/>
        <v>78.930310050370693</v>
      </c>
      <c r="F149" s="25"/>
      <c r="G149" s="40">
        <v>26158</v>
      </c>
      <c r="H149" s="41">
        <v>38</v>
      </c>
      <c r="I149" s="85">
        <f t="shared" si="7"/>
        <v>5398.8278965326681</v>
      </c>
      <c r="J149" s="25">
        <f t="shared" si="8"/>
        <v>3976.8752941637003</v>
      </c>
    </row>
    <row r="150" spans="1:10" x14ac:dyDescent="0.25">
      <c r="A150" s="20"/>
      <c r="B150" s="21"/>
      <c r="C150" s="22">
        <v>171</v>
      </c>
      <c r="D150" s="23"/>
      <c r="E150" s="24">
        <f t="shared" si="6"/>
        <v>79.030397916390925</v>
      </c>
      <c r="F150" s="25"/>
      <c r="G150" s="40">
        <v>26158</v>
      </c>
      <c r="H150" s="41">
        <v>38</v>
      </c>
      <c r="I150" s="85">
        <f t="shared" si="7"/>
        <v>5392.0386883493402</v>
      </c>
      <c r="J150" s="25">
        <f t="shared" si="8"/>
        <v>3971.8387895766609</v>
      </c>
    </row>
    <row r="151" spans="1:10" x14ac:dyDescent="0.25">
      <c r="A151" s="20"/>
      <c r="B151" s="21"/>
      <c r="C151" s="22">
        <v>172</v>
      </c>
      <c r="D151" s="23"/>
      <c r="E151" s="24">
        <f t="shared" si="6"/>
        <v>79.129974163252726</v>
      </c>
      <c r="F151" s="25"/>
      <c r="G151" s="40">
        <v>26158</v>
      </c>
      <c r="H151" s="41">
        <v>38</v>
      </c>
      <c r="I151" s="85">
        <f t="shared" si="7"/>
        <v>5385.301227813351</v>
      </c>
      <c r="J151" s="25">
        <f t="shared" si="8"/>
        <v>3966.8406734520404</v>
      </c>
    </row>
    <row r="152" spans="1:10" x14ac:dyDescent="0.25">
      <c r="A152" s="20"/>
      <c r="B152" s="21"/>
      <c r="C152" s="22">
        <v>173</v>
      </c>
      <c r="D152" s="23"/>
      <c r="E152" s="24">
        <f t="shared" si="6"/>
        <v>79.229044722822593</v>
      </c>
      <c r="F152" s="25"/>
      <c r="G152" s="40">
        <v>26158</v>
      </c>
      <c r="H152" s="41">
        <v>38</v>
      </c>
      <c r="I152" s="85">
        <f t="shared" si="7"/>
        <v>5378.6147894411433</v>
      </c>
      <c r="J152" s="25">
        <f t="shared" si="8"/>
        <v>3961.8804075972866</v>
      </c>
    </row>
    <row r="153" spans="1:10" x14ac:dyDescent="0.25">
      <c r="A153" s="20"/>
      <c r="B153" s="21"/>
      <c r="C153" s="22">
        <v>174</v>
      </c>
      <c r="D153" s="23"/>
      <c r="E153" s="24">
        <f t="shared" si="6"/>
        <v>79.327615424397507</v>
      </c>
      <c r="F153" s="25"/>
      <c r="G153" s="40">
        <v>26158</v>
      </c>
      <c r="H153" s="41">
        <v>38</v>
      </c>
      <c r="I153" s="85">
        <f t="shared" si="7"/>
        <v>5371.9786622385254</v>
      </c>
      <c r="J153" s="25">
        <f t="shared" si="8"/>
        <v>3956.9574645686389</v>
      </c>
    </row>
    <row r="154" spans="1:10" x14ac:dyDescent="0.25">
      <c r="A154" s="20"/>
      <c r="B154" s="21"/>
      <c r="C154" s="22">
        <v>175</v>
      </c>
      <c r="D154" s="23"/>
      <c r="E154" s="24">
        <f t="shared" si="6"/>
        <v>79.425691997056276</v>
      </c>
      <c r="F154" s="25"/>
      <c r="G154" s="40">
        <v>26158</v>
      </c>
      <c r="H154" s="41">
        <v>38</v>
      </c>
      <c r="I154" s="85">
        <f t="shared" si="7"/>
        <v>5365.3921493272273</v>
      </c>
      <c r="J154" s="25">
        <f t="shared" si="8"/>
        <v>3952.0713273940855</v>
      </c>
    </row>
    <row r="155" spans="1:10" x14ac:dyDescent="0.25">
      <c r="A155" s="20"/>
      <c r="B155" s="21"/>
      <c r="C155" s="22">
        <v>176</v>
      </c>
      <c r="D155" s="23"/>
      <c r="E155" s="24">
        <f t="shared" si="6"/>
        <v>79.523280071943574</v>
      </c>
      <c r="F155" s="25"/>
      <c r="G155" s="40">
        <v>26158</v>
      </c>
      <c r="H155" s="41">
        <v>38</v>
      </c>
      <c r="I155" s="85">
        <f t="shared" si="7"/>
        <v>5358.8545675832129</v>
      </c>
      <c r="J155" s="25">
        <f t="shared" si="8"/>
        <v>3947.2214893050532</v>
      </c>
    </row>
    <row r="156" spans="1:10" x14ac:dyDescent="0.25">
      <c r="A156" s="20"/>
      <c r="B156" s="21"/>
      <c r="C156" s="22">
        <v>177</v>
      </c>
      <c r="D156" s="23"/>
      <c r="E156" s="24">
        <f t="shared" si="6"/>
        <v>79.620385184489663</v>
      </c>
      <c r="F156" s="25"/>
      <c r="G156" s="40">
        <v>26158</v>
      </c>
      <c r="H156" s="41">
        <v>38</v>
      </c>
      <c r="I156" s="85">
        <f t="shared" si="7"/>
        <v>5352.3652472862896</v>
      </c>
      <c r="J156" s="25">
        <f t="shared" si="8"/>
        <v>3942.4074534764754</v>
      </c>
    </row>
    <row r="157" spans="1:10" x14ac:dyDescent="0.25">
      <c r="A157" s="20"/>
      <c r="B157" s="21"/>
      <c r="C157" s="22">
        <v>178</v>
      </c>
      <c r="D157" s="23"/>
      <c r="E157" s="24">
        <f t="shared" si="6"/>
        <v>79.717012776567131</v>
      </c>
      <c r="F157" s="25"/>
      <c r="G157" s="40">
        <v>26158</v>
      </c>
      <c r="H157" s="41">
        <v>38</v>
      </c>
      <c r="I157" s="85">
        <f t="shared" si="7"/>
        <v>5345.9235317806588</v>
      </c>
      <c r="J157" s="25">
        <f t="shared" si="8"/>
        <v>3937.6287327749687</v>
      </c>
    </row>
    <row r="158" spans="1:10" x14ac:dyDescent="0.25">
      <c r="A158" s="20"/>
      <c r="B158" s="21"/>
      <c r="C158" s="22">
        <v>179</v>
      </c>
      <c r="D158" s="23"/>
      <c r="E158" s="24">
        <f t="shared" si="6"/>
        <v>79.813168198587576</v>
      </c>
      <c r="F158" s="25"/>
      <c r="G158" s="40">
        <v>26158</v>
      </c>
      <c r="H158" s="41">
        <v>38</v>
      </c>
      <c r="I158" s="85">
        <f t="shared" si="7"/>
        <v>5339.5287771459252</v>
      </c>
      <c r="J158" s="25">
        <f t="shared" si="8"/>
        <v>3932.8848495147809</v>
      </c>
    </row>
    <row r="159" spans="1:10" x14ac:dyDescent="0.25">
      <c r="A159" s="20"/>
      <c r="B159" s="21"/>
      <c r="C159" s="22">
        <v>180</v>
      </c>
      <c r="D159" s="23"/>
      <c r="E159" s="24">
        <f t="shared" si="6"/>
        <v>79.908856711539769</v>
      </c>
      <c r="F159" s="25"/>
      <c r="G159" s="40">
        <v>26158</v>
      </c>
      <c r="H159" s="41">
        <v>38</v>
      </c>
      <c r="I159" s="85">
        <f t="shared" si="7"/>
        <v>5333.1803518782535</v>
      </c>
      <c r="J159" s="25">
        <f t="shared" si="8"/>
        <v>3928.1753352212554</v>
      </c>
    </row>
    <row r="160" spans="1:10" x14ac:dyDescent="0.25">
      <c r="A160" s="20"/>
      <c r="B160" s="21"/>
      <c r="C160" s="22">
        <v>181</v>
      </c>
      <c r="D160" s="23"/>
      <c r="E160" s="24">
        <f t="shared" si="6"/>
        <v>80.004083488971318</v>
      </c>
      <c r="F160" s="25"/>
      <c r="G160" s="40">
        <v>26158</v>
      </c>
      <c r="H160" s="41">
        <v>38</v>
      </c>
      <c r="I160" s="85">
        <f t="shared" si="7"/>
        <v>5326.8776365812555</v>
      </c>
      <c r="J160" s="25">
        <f t="shared" si="8"/>
        <v>3923.4997304015242</v>
      </c>
    </row>
    <row r="161" spans="1:10" x14ac:dyDescent="0.25">
      <c r="A161" s="20"/>
      <c r="B161" s="21"/>
      <c r="C161" s="22">
        <v>182</v>
      </c>
      <c r="D161" s="23"/>
      <c r="E161" s="24">
        <f t="shared" si="6"/>
        <v>80.098853618915768</v>
      </c>
      <c r="F161" s="25"/>
      <c r="G161" s="40">
        <v>26158</v>
      </c>
      <c r="H161" s="41">
        <v>38</v>
      </c>
      <c r="I161" s="85">
        <f t="shared" si="7"/>
        <v>5320.6200236662962</v>
      </c>
      <c r="J161" s="25">
        <f t="shared" si="8"/>
        <v>3918.8575843221779</v>
      </c>
    </row>
    <row r="162" spans="1:10" x14ac:dyDescent="0.25">
      <c r="A162" s="20"/>
      <c r="B162" s="21"/>
      <c r="C162" s="22">
        <v>183</v>
      </c>
      <c r="D162" s="23"/>
      <c r="E162" s="24">
        <f t="shared" si="6"/>
        <v>80.193172105766919</v>
      </c>
      <c r="F162" s="25"/>
      <c r="G162" s="40">
        <v>26158</v>
      </c>
      <c r="H162" s="41">
        <v>38</v>
      </c>
      <c r="I162" s="85">
        <f t="shared" si="7"/>
        <v>5314.4069170618504</v>
      </c>
      <c r="J162" s="25">
        <f t="shared" si="8"/>
        <v>3914.2484547936574</v>
      </c>
    </row>
    <row r="163" spans="1:10" x14ac:dyDescent="0.25">
      <c r="A163" s="20"/>
      <c r="B163" s="21"/>
      <c r="C163" s="22">
        <v>184</v>
      </c>
      <c r="D163" s="23"/>
      <c r="E163" s="24">
        <f t="shared" si="6"/>
        <v>80.287043872102032</v>
      </c>
      <c r="F163" s="25"/>
      <c r="G163" s="40">
        <v>26158</v>
      </c>
      <c r="H163" s="41">
        <v>38</v>
      </c>
      <c r="I163" s="85">
        <f t="shared" si="7"/>
        <v>5308.237731931602</v>
      </c>
      <c r="J163" s="25">
        <f t="shared" si="8"/>
        <v>3909.6719079611285</v>
      </c>
    </row>
    <row r="164" spans="1:10" x14ac:dyDescent="0.25">
      <c r="A164" s="20"/>
      <c r="B164" s="21"/>
      <c r="C164" s="22">
        <v>185</v>
      </c>
      <c r="D164" s="23"/>
      <c r="E164" s="24">
        <f t="shared" si="6"/>
        <v>80.380473760455686</v>
      </c>
      <c r="F164" s="25"/>
      <c r="G164" s="40">
        <v>26158</v>
      </c>
      <c r="H164" s="41">
        <v>38</v>
      </c>
      <c r="I164" s="85">
        <f t="shared" si="7"/>
        <v>5302.1118944009722</v>
      </c>
      <c r="J164" s="25">
        <f t="shared" si="8"/>
        <v>3905.1275181016108</v>
      </c>
    </row>
    <row r="165" spans="1:10" x14ac:dyDescent="0.25">
      <c r="A165" s="20"/>
      <c r="B165" s="21"/>
      <c r="C165" s="22">
        <v>186</v>
      </c>
      <c r="D165" s="23"/>
      <c r="E165" s="24">
        <f t="shared" si="6"/>
        <v>80.473466535045802</v>
      </c>
      <c r="F165" s="25"/>
      <c r="G165" s="40">
        <v>26158</v>
      </c>
      <c r="H165" s="41">
        <v>38</v>
      </c>
      <c r="I165" s="85">
        <f t="shared" si="7"/>
        <v>5296.0288412917844</v>
      </c>
      <c r="J165" s="25">
        <f t="shared" si="8"/>
        <v>3900.614867427139</v>
      </c>
    </row>
    <row r="166" spans="1:10" x14ac:dyDescent="0.25">
      <c r="A166" s="20"/>
      <c r="B166" s="21"/>
      <c r="C166" s="22">
        <v>187</v>
      </c>
      <c r="D166" s="23"/>
      <c r="E166" s="24">
        <f t="shared" si="6"/>
        <v>80.566026883453262</v>
      </c>
      <c r="F166" s="25"/>
      <c r="G166" s="40">
        <v>26158</v>
      </c>
      <c r="H166" s="41">
        <v>38</v>
      </c>
      <c r="I166" s="85">
        <f t="shared" si="7"/>
        <v>5289.988019864777</v>
      </c>
      <c r="J166" s="25">
        <f t="shared" si="8"/>
        <v>3896.133545893751</v>
      </c>
    </row>
    <row r="167" spans="1:10" x14ac:dyDescent="0.25">
      <c r="A167" s="20"/>
      <c r="B167" s="21"/>
      <c r="C167" s="22">
        <v>188</v>
      </c>
      <c r="D167" s="23"/>
      <c r="E167" s="24">
        <f t="shared" si="6"/>
        <v>80.658159418257029</v>
      </c>
      <c r="F167" s="25"/>
      <c r="G167" s="40">
        <v>26158</v>
      </c>
      <c r="H167" s="41">
        <v>38</v>
      </c>
      <c r="I167" s="85">
        <f t="shared" si="7"/>
        <v>5283.9888875696797</v>
      </c>
      <c r="J167" s="25">
        <f t="shared" si="8"/>
        <v>3891.6831510160823</v>
      </c>
    </row>
    <row r="168" spans="1:10" x14ac:dyDescent="0.25">
      <c r="A168" s="20"/>
      <c r="B168" s="21"/>
      <c r="C168" s="22">
        <v>189</v>
      </c>
      <c r="D168" s="23"/>
      <c r="E168" s="24">
        <f t="shared" si="6"/>
        <v>80.749868678625589</v>
      </c>
      <c r="F168" s="25"/>
      <c r="G168" s="40">
        <v>26158</v>
      </c>
      <c r="H168" s="41">
        <v>38</v>
      </c>
      <c r="I168" s="85">
        <f t="shared" si="7"/>
        <v>5278.030911802618</v>
      </c>
      <c r="J168" s="25">
        <f t="shared" si="8"/>
        <v>3887.2632876874013</v>
      </c>
    </row>
    <row r="169" spans="1:10" x14ac:dyDescent="0.25">
      <c r="A169" s="20"/>
      <c r="B169" s="21"/>
      <c r="C169" s="22">
        <v>190</v>
      </c>
      <c r="D169" s="23"/>
      <c r="E169" s="24">
        <f t="shared" si="6"/>
        <v>80.841159131866561</v>
      </c>
      <c r="F169" s="25"/>
      <c r="G169" s="40">
        <v>26158</v>
      </c>
      <c r="H169" s="41">
        <v>38</v>
      </c>
      <c r="I169" s="85">
        <f t="shared" si="7"/>
        <v>5272.1135696705614</v>
      </c>
      <c r="J169" s="25">
        <f t="shared" si="8"/>
        <v>3882.8735680048676</v>
      </c>
    </row>
    <row r="170" spans="1:10" x14ac:dyDescent="0.25">
      <c r="A170" s="20"/>
      <c r="B170" s="21"/>
      <c r="C170" s="22">
        <v>191</v>
      </c>
      <c r="D170" s="23"/>
      <c r="E170" s="24">
        <f t="shared" si="6"/>
        <v>80.932035174935621</v>
      </c>
      <c r="F170" s="25"/>
      <c r="G170" s="40">
        <v>26158</v>
      </c>
      <c r="H170" s="41">
        <v>38</v>
      </c>
      <c r="I170" s="85">
        <f t="shared" si="7"/>
        <v>5266.236347762605</v>
      </c>
      <c r="J170" s="25">
        <f t="shared" si="8"/>
        <v>3878.5136110998546</v>
      </c>
    </row>
    <row r="171" spans="1:10" x14ac:dyDescent="0.25">
      <c r="A171" s="20"/>
      <c r="B171" s="21"/>
      <c r="C171" s="22">
        <v>192</v>
      </c>
      <c r="D171" s="23"/>
      <c r="E171" s="24">
        <f t="shared" si="6"/>
        <v>81.022501135905983</v>
      </c>
      <c r="F171" s="25"/>
      <c r="G171" s="40">
        <v>26158</v>
      </c>
      <c r="H171" s="41">
        <v>38</v>
      </c>
      <c r="I171" s="85">
        <f t="shared" si="7"/>
        <v>5260.398741927811</v>
      </c>
      <c r="J171" s="25">
        <f t="shared" si="8"/>
        <v>3874.1830429731526</v>
      </c>
    </row>
    <row r="172" spans="1:10" x14ac:dyDescent="0.25">
      <c r="A172" s="20"/>
      <c r="B172" s="21"/>
      <c r="C172" s="22">
        <v>193</v>
      </c>
      <c r="D172" s="23"/>
      <c r="E172" s="24">
        <f t="shared" si="6"/>
        <v>81.112561275399813</v>
      </c>
      <c r="F172" s="25"/>
      <c r="G172" s="40">
        <v>26158</v>
      </c>
      <c r="H172" s="41">
        <v>38</v>
      </c>
      <c r="I172" s="85">
        <f t="shared" si="7"/>
        <v>5254.6002570594374</v>
      </c>
      <c r="J172" s="25">
        <f t="shared" si="8"/>
        <v>3869.8814963348941</v>
      </c>
    </row>
    <row r="173" spans="1:10" x14ac:dyDescent="0.25">
      <c r="A173" s="20"/>
      <c r="B173" s="21"/>
      <c r="C173" s="22">
        <v>194</v>
      </c>
      <c r="D173" s="23"/>
      <c r="E173" s="24">
        <f t="shared" si="6"/>
        <v>81.202219787982457</v>
      </c>
      <c r="F173" s="25"/>
      <c r="G173" s="40">
        <v>26158</v>
      </c>
      <c r="H173" s="41">
        <v>38</v>
      </c>
      <c r="I173" s="85">
        <f t="shared" si="7"/>
        <v>5248.8404068853006</v>
      </c>
      <c r="J173" s="25">
        <f t="shared" si="8"/>
        <v>3865.6086104490355</v>
      </c>
    </row>
    <row r="174" spans="1:10" x14ac:dyDescent="0.25">
      <c r="A174" s="20"/>
      <c r="B174" s="21"/>
      <c r="C174" s="22">
        <v>195</v>
      </c>
      <c r="D174" s="23"/>
      <c r="E174" s="24">
        <f t="shared" si="6"/>
        <v>81.291480803521068</v>
      </c>
      <c r="F174" s="25"/>
      <c r="G174" s="40">
        <v>26158</v>
      </c>
      <c r="H174" s="41">
        <v>38</v>
      </c>
      <c r="I174" s="85">
        <f t="shared" si="7"/>
        <v>5243.1187137640691</v>
      </c>
      <c r="J174" s="25">
        <f t="shared" si="8"/>
        <v>3861.3640309822467</v>
      </c>
    </row>
    <row r="175" spans="1:10" x14ac:dyDescent="0.25">
      <c r="A175" s="20"/>
      <c r="B175" s="21"/>
      <c r="C175" s="22">
        <v>196</v>
      </c>
      <c r="D175" s="23"/>
      <c r="E175" s="24">
        <f t="shared" si="6"/>
        <v>81.380348388508295</v>
      </c>
      <c r="F175" s="25"/>
      <c r="G175" s="40">
        <v>26158</v>
      </c>
      <c r="H175" s="41">
        <v>38</v>
      </c>
      <c r="I175" s="85">
        <f t="shared" si="7"/>
        <v>5237.4347084873179</v>
      </c>
      <c r="J175" s="25">
        <f t="shared" si="8"/>
        <v>3857.1474098570607</v>
      </c>
    </row>
    <row r="176" spans="1:10" x14ac:dyDescent="0.25">
      <c r="A176" s="20"/>
      <c r="B176" s="21"/>
      <c r="C176" s="22">
        <v>197</v>
      </c>
      <c r="D176" s="23"/>
      <c r="E176" s="24">
        <f t="shared" si="6"/>
        <v>81.468826547352407</v>
      </c>
      <c r="F176" s="25"/>
      <c r="G176" s="40">
        <v>26158</v>
      </c>
      <c r="H176" s="41">
        <v>38</v>
      </c>
      <c r="I176" s="85">
        <f t="shared" si="7"/>
        <v>5231.78793008712</v>
      </c>
      <c r="J176" s="25">
        <f t="shared" si="8"/>
        <v>3852.9584051091388</v>
      </c>
    </row>
    <row r="177" spans="1:10" x14ac:dyDescent="0.25">
      <c r="A177" s="20"/>
      <c r="B177" s="21"/>
      <c r="C177" s="22">
        <v>198</v>
      </c>
      <c r="D177" s="23"/>
      <c r="E177" s="24">
        <f t="shared" si="6"/>
        <v>81.556919223634694</v>
      </c>
      <c r="F177" s="25"/>
      <c r="G177" s="40">
        <v>26158</v>
      </c>
      <c r="H177" s="41">
        <v>38</v>
      </c>
      <c r="I177" s="85">
        <f t="shared" si="7"/>
        <v>5226.1779256489999</v>
      </c>
      <c r="J177" s="25">
        <f t="shared" si="8"/>
        <v>3848.7966807485154</v>
      </c>
    </row>
    <row r="178" spans="1:10" x14ac:dyDescent="0.25">
      <c r="A178" s="20"/>
      <c r="B178" s="21"/>
      <c r="C178" s="22">
        <v>199</v>
      </c>
      <c r="D178" s="23"/>
      <c r="E178" s="24">
        <f t="shared" si="6"/>
        <v>81.644630301335198</v>
      </c>
      <c r="F178" s="25"/>
      <c r="G178" s="40">
        <v>26158</v>
      </c>
      <c r="H178" s="41">
        <v>38</v>
      </c>
      <c r="I178" s="85">
        <f t="shared" si="7"/>
        <v>5220.6042501300944</v>
      </c>
      <c r="J178" s="25">
        <f t="shared" si="8"/>
        <v>3844.6619066246985</v>
      </c>
    </row>
    <row r="179" spans="1:10" x14ac:dyDescent="0.25">
      <c r="A179" s="20"/>
      <c r="B179" s="21"/>
      <c r="C179" s="22">
        <v>200</v>
      </c>
      <c r="D179" s="23"/>
      <c r="E179" s="24">
        <f t="shared" si="6"/>
        <v>81.731963606027776</v>
      </c>
      <c r="F179" s="25"/>
      <c r="G179" s="40">
        <v>26158</v>
      </c>
      <c r="H179" s="41">
        <v>38</v>
      </c>
      <c r="I179" s="85">
        <f t="shared" si="7"/>
        <v>5215.0664661823184</v>
      </c>
      <c r="J179" s="25">
        <f t="shared" si="8"/>
        <v>3840.5537582954885</v>
      </c>
    </row>
    <row r="180" spans="1:10" x14ac:dyDescent="0.25">
      <c r="A180" s="20"/>
      <c r="B180" s="21"/>
      <c r="C180" s="22">
        <v>201</v>
      </c>
      <c r="D180" s="23"/>
      <c r="E180" s="24">
        <f t="shared" si="6"/>
        <v>81.818922906045259</v>
      </c>
      <c r="F180" s="25"/>
      <c r="G180" s="40">
        <v>26158</v>
      </c>
      <c r="H180" s="41">
        <v>38</v>
      </c>
      <c r="I180" s="85">
        <f t="shared" si="7"/>
        <v>5209.5641439803967</v>
      </c>
      <c r="J180" s="25">
        <f t="shared" si="8"/>
        <v>3836.4719168994034</v>
      </c>
    </row>
    <row r="181" spans="1:10" x14ac:dyDescent="0.25">
      <c r="A181" s="20"/>
      <c r="B181" s="21"/>
      <c r="C181" s="22">
        <v>202</v>
      </c>
      <c r="D181" s="23"/>
      <c r="E181" s="24">
        <f t="shared" si="6"/>
        <v>81.905511913615868</v>
      </c>
      <c r="F181" s="25"/>
      <c r="G181" s="40">
        <v>26158</v>
      </c>
      <c r="H181" s="41">
        <v>38</v>
      </c>
      <c r="I181" s="85">
        <f t="shared" si="7"/>
        <v>5204.096861054587</v>
      </c>
      <c r="J181" s="25">
        <f t="shared" si="8"/>
        <v>3832.4160690315925</v>
      </c>
    </row>
    <row r="182" spans="1:10" x14ac:dyDescent="0.25">
      <c r="A182" s="20"/>
      <c r="B182" s="21"/>
      <c r="C182" s="22">
        <v>203</v>
      </c>
      <c r="D182" s="23"/>
      <c r="E182" s="24">
        <f t="shared" si="6"/>
        <v>81.991734285971305</v>
      </c>
      <c r="F182" s="25"/>
      <c r="G182" s="40">
        <v>26158</v>
      </c>
      <c r="H182" s="41">
        <v>38</v>
      </c>
      <c r="I182" s="85">
        <f t="shared" si="7"/>
        <v>5198.6642021279631</v>
      </c>
      <c r="J182" s="25">
        <f t="shared" si="8"/>
        <v>3828.3859066231171</v>
      </c>
    </row>
    <row r="183" spans="1:10" x14ac:dyDescent="0.25">
      <c r="A183" s="20"/>
      <c r="B183" s="21"/>
      <c r="C183" s="22">
        <v>204</v>
      </c>
      <c r="D183" s="23"/>
      <c r="E183" s="24">
        <f t="shared" si="6"/>
        <v>82.077593626427998</v>
      </c>
      <c r="F183" s="25"/>
      <c r="G183" s="40">
        <v>26158</v>
      </c>
      <c r="H183" s="41">
        <v>38</v>
      </c>
      <c r="I183" s="85">
        <f t="shared" si="7"/>
        <v>5193.2657589580776</v>
      </c>
      <c r="J183" s="25">
        <f t="shared" si="8"/>
        <v>3824.3811268234995</v>
      </c>
    </row>
    <row r="184" spans="1:10" x14ac:dyDescent="0.25">
      <c r="A184" s="20"/>
      <c r="B184" s="21"/>
      <c r="C184" s="22">
        <v>205</v>
      </c>
      <c r="D184" s="23"/>
      <c r="E184" s="24">
        <f t="shared" si="6"/>
        <v>82.163093485441451</v>
      </c>
      <c r="F184" s="25"/>
      <c r="G184" s="40">
        <v>26158</v>
      </c>
      <c r="H184" s="41">
        <v>38</v>
      </c>
      <c r="I184" s="85">
        <f t="shared" si="7"/>
        <v>5187.9011301829223</v>
      </c>
      <c r="J184" s="25">
        <f t="shared" si="8"/>
        <v>3820.4014318864402</v>
      </c>
    </row>
    <row r="185" spans="1:10" x14ac:dyDescent="0.25">
      <c r="A185" s="20"/>
      <c r="B185" s="21"/>
      <c r="C185" s="22">
        <v>206</v>
      </c>
      <c r="D185" s="23"/>
      <c r="E185" s="24">
        <f t="shared" si="6"/>
        <v>82.248237361635347</v>
      </c>
      <c r="F185" s="25"/>
      <c r="G185" s="40">
        <v>26158</v>
      </c>
      <c r="H185" s="41">
        <v>38</v>
      </c>
      <c r="I185" s="85">
        <f t="shared" si="7"/>
        <v>5182.5699211709762</v>
      </c>
      <c r="J185" s="25">
        <f t="shared" si="8"/>
        <v>3816.4465290585872</v>
      </c>
    </row>
    <row r="186" spans="1:10" x14ac:dyDescent="0.25">
      <c r="A186" s="20"/>
      <c r="B186" s="21"/>
      <c r="C186" s="22">
        <v>207</v>
      </c>
      <c r="D186" s="23"/>
      <c r="E186" s="24">
        <f t="shared" si="6"/>
        <v>82.333028702805478</v>
      </c>
      <c r="F186" s="25"/>
      <c r="G186" s="40">
        <v>26158</v>
      </c>
      <c r="H186" s="41">
        <v>38</v>
      </c>
      <c r="I186" s="85">
        <f t="shared" si="7"/>
        <v>5177.2717438752734</v>
      </c>
      <c r="J186" s="25">
        <f t="shared" si="8"/>
        <v>3812.5161304712706</v>
      </c>
    </row>
    <row r="187" spans="1:10" x14ac:dyDescent="0.25">
      <c r="A187" s="20"/>
      <c r="B187" s="21"/>
      <c r="C187" s="22">
        <v>208</v>
      </c>
      <c r="D187" s="23"/>
      <c r="E187" s="24">
        <f t="shared" si="6"/>
        <v>82.417470906899624</v>
      </c>
      <c r="F187" s="25"/>
      <c r="G187" s="40">
        <v>26158</v>
      </c>
      <c r="H187" s="41">
        <v>38</v>
      </c>
      <c r="I187" s="85">
        <f t="shared" si="7"/>
        <v>5172.0062166913367</v>
      </c>
      <c r="J187" s="25">
        <f t="shared" si="8"/>
        <v>3808.6099530351157</v>
      </c>
    </row>
    <row r="188" spans="1:10" x14ac:dyDescent="0.25">
      <c r="A188" s="20"/>
      <c r="B188" s="21"/>
      <c r="C188" s="22">
        <v>209</v>
      </c>
      <c r="D188" s="23"/>
      <c r="E188" s="24">
        <f t="shared" si="6"/>
        <v>82.501567322973827</v>
      </c>
      <c r="F188" s="25"/>
      <c r="G188" s="40">
        <v>26158</v>
      </c>
      <c r="H188" s="41">
        <v>38</v>
      </c>
      <c r="I188" s="85">
        <f t="shared" si="7"/>
        <v>5166.772964318855</v>
      </c>
      <c r="J188" s="25">
        <f t="shared" si="8"/>
        <v>3804.727718337429</v>
      </c>
    </row>
    <row r="189" spans="1:10" x14ac:dyDescent="0.25">
      <c r="A189" s="20"/>
      <c r="B189" s="21"/>
      <c r="C189" s="22">
        <v>210</v>
      </c>
      <c r="D189" s="23"/>
      <c r="E189" s="24">
        <f t="shared" si="6"/>
        <v>82.585321252125922</v>
      </c>
      <c r="F189" s="25"/>
      <c r="G189" s="40">
        <v>26158</v>
      </c>
      <c r="H189" s="41">
        <v>38</v>
      </c>
      <c r="I189" s="85">
        <f t="shared" si="7"/>
        <v>5161.5716176269971</v>
      </c>
      <c r="J189" s="25">
        <f t="shared" si="8"/>
        <v>3800.8691525422823</v>
      </c>
    </row>
    <row r="190" spans="1:10" x14ac:dyDescent="0.25">
      <c r="A190" s="20"/>
      <c r="B190" s="21"/>
      <c r="C190" s="22">
        <v>211</v>
      </c>
      <c r="D190" s="23"/>
      <c r="E190" s="24">
        <f t="shared" si="6"/>
        <v>82.668735948406905</v>
      </c>
      <c r="F190" s="25"/>
      <c r="G190" s="40">
        <v>26158</v>
      </c>
      <c r="H190" s="41">
        <v>38</v>
      </c>
      <c r="I190" s="85">
        <f t="shared" si="7"/>
        <v>5156.4018135232436</v>
      </c>
      <c r="J190" s="25">
        <f t="shared" si="8"/>
        <v>3797.0339862932069</v>
      </c>
    </row>
    <row r="191" spans="1:10" x14ac:dyDescent="0.25">
      <c r="A191" s="20"/>
      <c r="B191" s="21"/>
      <c r="C191" s="22">
        <v>212</v>
      </c>
      <c r="D191" s="23"/>
      <c r="E191" s="24">
        <f t="shared" si="6"/>
        <v>82.751814619710601</v>
      </c>
      <c r="F191" s="25"/>
      <c r="G191" s="40">
        <v>26158</v>
      </c>
      <c r="H191" s="41">
        <v>38</v>
      </c>
      <c r="I191" s="85">
        <f t="shared" si="7"/>
        <v>5151.2631948256339</v>
      </c>
      <c r="J191" s="25">
        <f t="shared" si="8"/>
        <v>3793.2219546184224</v>
      </c>
    </row>
    <row r="192" spans="1:10" x14ac:dyDescent="0.25">
      <c r="A192" s="20"/>
      <c r="B192" s="21"/>
      <c r="C192" s="22">
        <v>213</v>
      </c>
      <c r="D192" s="23"/>
      <c r="E192" s="24">
        <f t="shared" si="6"/>
        <v>82.834560428642632</v>
      </c>
      <c r="F192" s="25"/>
      <c r="G192" s="40">
        <v>26158</v>
      </c>
      <c r="H192" s="41">
        <v>38</v>
      </c>
      <c r="I192" s="85">
        <f t="shared" si="7"/>
        <v>5146.1554101383153</v>
      </c>
      <c r="J192" s="25">
        <f t="shared" si="8"/>
        <v>3789.4327968385123</v>
      </c>
    </row>
    <row r="193" spans="1:10" x14ac:dyDescent="0.25">
      <c r="A193" s="20"/>
      <c r="B193" s="21"/>
      <c r="C193" s="22">
        <v>214</v>
      </c>
      <c r="D193" s="23"/>
      <c r="E193" s="24">
        <f t="shared" si="6"/>
        <v>82.916976493368864</v>
      </c>
      <c r="F193" s="25"/>
      <c r="G193" s="40">
        <v>26158</v>
      </c>
      <c r="H193" s="41">
        <v>38</v>
      </c>
      <c r="I193" s="85">
        <f t="shared" si="7"/>
        <v>5141.0781137302956</v>
      </c>
      <c r="J193" s="25">
        <f t="shared" si="8"/>
        <v>3785.6662564764802</v>
      </c>
    </row>
    <row r="194" spans="1:10" x14ac:dyDescent="0.25">
      <c r="A194" s="20"/>
      <c r="B194" s="21"/>
      <c r="C194" s="22">
        <v>215</v>
      </c>
      <c r="D194" s="23"/>
      <c r="E194" s="24">
        <f t="shared" si="6"/>
        <v>82.99906588844415</v>
      </c>
      <c r="F194" s="25"/>
      <c r="G194" s="40">
        <v>26158</v>
      </c>
      <c r="H194" s="41">
        <v>38</v>
      </c>
      <c r="I194" s="85">
        <f t="shared" si="7"/>
        <v>5136.0309654173125</v>
      </c>
      <c r="J194" s="25">
        <f t="shared" si="8"/>
        <v>3781.922081170113</v>
      </c>
    </row>
    <row r="195" spans="1:10" x14ac:dyDescent="0.25">
      <c r="A195" s="20"/>
      <c r="B195" s="21"/>
      <c r="C195" s="22">
        <v>216</v>
      </c>
      <c r="D195" s="23"/>
      <c r="E195" s="24">
        <f t="shared" si="6"/>
        <v>83.080831645621785</v>
      </c>
      <c r="F195" s="25"/>
      <c r="G195" s="40">
        <v>26158</v>
      </c>
      <c r="H195" s="41">
        <v>38</v>
      </c>
      <c r="I195" s="85">
        <f t="shared" si="7"/>
        <v>5131.0136304467096</v>
      </c>
      <c r="J195" s="25">
        <f t="shared" si="8"/>
        <v>3778.2000225865795</v>
      </c>
    </row>
    <row r="196" spans="1:10" x14ac:dyDescent="0.25">
      <c r="A196" s="20"/>
      <c r="B196" s="21"/>
      <c r="C196" s="22">
        <v>217</v>
      </c>
      <c r="D196" s="23"/>
      <c r="E196" s="24">
        <f t="shared" si="6"/>
        <v>83.162276754644296</v>
      </c>
      <c r="F196" s="25"/>
      <c r="G196" s="40">
        <v>26158</v>
      </c>
      <c r="H196" s="41">
        <v>38</v>
      </c>
      <c r="I196" s="85">
        <f t="shared" si="7"/>
        <v>5126.0257793852397</v>
      </c>
      <c r="J196" s="25">
        <f t="shared" si="8"/>
        <v>3774.4998363391983</v>
      </c>
    </row>
    <row r="197" spans="1:10" x14ac:dyDescent="0.25">
      <c r="A197" s="20"/>
      <c r="B197" s="21"/>
      <c r="C197" s="22">
        <v>218</v>
      </c>
      <c r="D197" s="23"/>
      <c r="E197" s="24">
        <f t="shared" si="6"/>
        <v>83.243404164016127</v>
      </c>
      <c r="F197" s="25"/>
      <c r="G197" s="40">
        <v>26158</v>
      </c>
      <c r="H197" s="41">
        <v>38</v>
      </c>
      <c r="I197" s="85">
        <f t="shared" si="7"/>
        <v>5121.0670880097005</v>
      </c>
      <c r="J197" s="25">
        <f t="shared" si="8"/>
        <v>3770.8212819063056</v>
      </c>
    </row>
    <row r="198" spans="1:10" x14ac:dyDescent="0.25">
      <c r="A198" s="20"/>
      <c r="B198" s="21"/>
      <c r="C198" s="22">
        <v>219</v>
      </c>
      <c r="D198" s="23"/>
      <c r="E198" s="24">
        <f t="shared" si="6"/>
        <v>83.324216781758565</v>
      </c>
      <c r="F198" s="25"/>
      <c r="G198" s="40">
        <v>26158</v>
      </c>
      <c r="H198" s="41">
        <v>38</v>
      </c>
      <c r="I198" s="85">
        <f t="shared" si="7"/>
        <v>5116.1372372003216</v>
      </c>
      <c r="J198" s="25">
        <f t="shared" si="8"/>
        <v>3767.1641225521666</v>
      </c>
    </row>
    <row r="199" spans="1:10" x14ac:dyDescent="0.25">
      <c r="A199" s="20"/>
      <c r="B199" s="21"/>
      <c r="C199" s="22">
        <v>220</v>
      </c>
      <c r="D199" s="23"/>
      <c r="E199" s="24">
        <f t="shared" si="6"/>
        <v>83.404717476147383</v>
      </c>
      <c r="F199" s="25"/>
      <c r="G199" s="40">
        <v>26158</v>
      </c>
      <c r="H199" s="41">
        <v>38</v>
      </c>
      <c r="I199" s="85">
        <f t="shared" si="7"/>
        <v>5111.2359128368253</v>
      </c>
      <c r="J199" s="25">
        <f t="shared" si="8"/>
        <v>3763.5281252498698</v>
      </c>
    </row>
    <row r="200" spans="1:10" x14ac:dyDescent="0.25">
      <c r="A200" s="20"/>
      <c r="B200" s="21"/>
      <c r="C200" s="22">
        <v>221</v>
      </c>
      <c r="D200" s="23"/>
      <c r="E200" s="24">
        <f t="shared" si="6"/>
        <v>83.484909076433979</v>
      </c>
      <c r="F200" s="25"/>
      <c r="G200" s="40">
        <v>26158</v>
      </c>
      <c r="H200" s="41">
        <v>38</v>
      </c>
      <c r="I200" s="85">
        <f t="shared" si="7"/>
        <v>5106.3628056970738</v>
      </c>
      <c r="J200" s="25">
        <f t="shared" si="8"/>
        <v>3759.9130606061372</v>
      </c>
    </row>
    <row r="201" spans="1:10" x14ac:dyDescent="0.25">
      <c r="A201" s="20"/>
      <c r="B201" s="21"/>
      <c r="C201" s="22">
        <v>222</v>
      </c>
      <c r="D201" s="23"/>
      <c r="E201" s="24">
        <f t="shared" si="6"/>
        <v>83.564794373550043</v>
      </c>
      <c r="F201" s="25"/>
      <c r="G201" s="40">
        <v>26158</v>
      </c>
      <c r="H201" s="41">
        <v>38</v>
      </c>
      <c r="I201" s="85">
        <f t="shared" si="7"/>
        <v>5101.5176113582329</v>
      </c>
      <c r="J201" s="25">
        <f t="shared" si="8"/>
        <v>3756.3187027880062</v>
      </c>
    </row>
    <row r="202" spans="1:10" x14ac:dyDescent="0.25">
      <c r="A202" s="20"/>
      <c r="B202" s="21"/>
      <c r="C202" s="22">
        <v>223</v>
      </c>
      <c r="D202" s="23"/>
      <c r="E202" s="24">
        <f t="shared" ref="E202:E265" si="9">(11.22*LN(C202)+C202/108)/0.75</f>
        <v>83.64437612079648</v>
      </c>
      <c r="F202" s="25"/>
      <c r="G202" s="40">
        <v>26158</v>
      </c>
      <c r="H202" s="41">
        <v>38</v>
      </c>
      <c r="I202" s="85">
        <f t="shared" ref="I202:I265" si="10">12*1.348*(1/E202*G202)+H202</f>
        <v>5096.7000301003727</v>
      </c>
      <c r="J202" s="25">
        <f t="shared" ref="J202:J265" si="11">12*(1/E202*G202)</f>
        <v>3752.7448294513142</v>
      </c>
    </row>
    <row r="203" spans="1:10" x14ac:dyDescent="0.25">
      <c r="A203" s="20"/>
      <c r="B203" s="21"/>
      <c r="C203" s="22">
        <v>224</v>
      </c>
      <c r="D203" s="23"/>
      <c r="E203" s="24">
        <f t="shared" si="9"/>
        <v>83.723657034516833</v>
      </c>
      <c r="F203" s="25"/>
      <c r="G203" s="40">
        <v>26158</v>
      </c>
      <c r="H203" s="41">
        <v>38</v>
      </c>
      <c r="I203" s="85">
        <f t="shared" si="10"/>
        <v>5091.909766812445</v>
      </c>
      <c r="J203" s="25">
        <f t="shared" si="11"/>
        <v>3749.1912216709525</v>
      </c>
    </row>
    <row r="204" spans="1:10" x14ac:dyDescent="0.25">
      <c r="A204" s="20"/>
      <c r="B204" s="21"/>
      <c r="C204" s="22">
        <v>225</v>
      </c>
      <c r="D204" s="23"/>
      <c r="E204" s="24">
        <f t="shared" si="9"/>
        <v>83.802639794755905</v>
      </c>
      <c r="F204" s="25"/>
      <c r="G204" s="40">
        <v>26158</v>
      </c>
      <c r="H204" s="41">
        <v>38</v>
      </c>
      <c r="I204" s="85">
        <f t="shared" si="10"/>
        <v>5087.146530900548</v>
      </c>
      <c r="J204" s="25">
        <f t="shared" si="11"/>
        <v>3745.6576638728102</v>
      </c>
    </row>
    <row r="205" spans="1:10" x14ac:dyDescent="0.25">
      <c r="A205" s="20"/>
      <c r="B205" s="21"/>
      <c r="C205" s="22">
        <v>226</v>
      </c>
      <c r="D205" s="23"/>
      <c r="E205" s="24">
        <f t="shared" si="9"/>
        <v>83.881327045903532</v>
      </c>
      <c r="F205" s="25"/>
      <c r="G205" s="40">
        <v>26158</v>
      </c>
      <c r="H205" s="41">
        <v>38</v>
      </c>
      <c r="I205" s="85">
        <f t="shared" si="10"/>
        <v>5082.4100361984474</v>
      </c>
      <c r="J205" s="25">
        <f t="shared" si="11"/>
        <v>3742.1439437673939</v>
      </c>
    </row>
    <row r="206" spans="1:10" x14ac:dyDescent="0.25">
      <c r="A206" s="20"/>
      <c r="B206" s="21"/>
      <c r="C206" s="22">
        <v>227</v>
      </c>
      <c r="D206" s="23"/>
      <c r="E206" s="24">
        <f t="shared" si="9"/>
        <v>83.959721397324259</v>
      </c>
      <c r="F206" s="25"/>
      <c r="G206" s="40">
        <v>26158</v>
      </c>
      <c r="H206" s="41">
        <v>38</v>
      </c>
      <c r="I206" s="85">
        <f t="shared" si="10"/>
        <v>5077.7000008802434</v>
      </c>
      <c r="J206" s="25">
        <f t="shared" si="11"/>
        <v>3738.6498522850466</v>
      </c>
    </row>
    <row r="207" spans="1:10" x14ac:dyDescent="0.25">
      <c r="A207" s="20"/>
      <c r="B207" s="21"/>
      <c r="C207" s="22">
        <v>228</v>
      </c>
      <c r="D207" s="23"/>
      <c r="E207" s="24">
        <f t="shared" si="9"/>
        <v>84.03782542397326</v>
      </c>
      <c r="F207" s="25"/>
      <c r="G207" s="40">
        <v>26158</v>
      </c>
      <c r="H207" s="41">
        <v>38</v>
      </c>
      <c r="I207" s="85">
        <f t="shared" si="10"/>
        <v>5073.0161473751596</v>
      </c>
      <c r="J207" s="25">
        <f t="shared" si="11"/>
        <v>3735.1751835127293</v>
      </c>
    </row>
    <row r="208" spans="1:10" x14ac:dyDescent="0.25">
      <c r="A208" s="20"/>
      <c r="B208" s="21"/>
      <c r="C208" s="22">
        <v>229</v>
      </c>
      <c r="D208" s="23"/>
      <c r="E208" s="24">
        <f t="shared" si="9"/>
        <v>84.115641666998599</v>
      </c>
      <c r="F208" s="25"/>
      <c r="G208" s="40">
        <v>26158</v>
      </c>
      <c r="H208" s="41">
        <v>38</v>
      </c>
      <c r="I208" s="85">
        <f t="shared" si="10"/>
        <v>5068.3582022843793</v>
      </c>
      <c r="J208" s="25">
        <f t="shared" si="11"/>
        <v>3731.7197346323283</v>
      </c>
    </row>
    <row r="209" spans="1:10" x14ac:dyDescent="0.25">
      <c r="A209" s="20"/>
      <c r="B209" s="21"/>
      <c r="C209" s="22">
        <v>230</v>
      </c>
      <c r="D209" s="23"/>
      <c r="E209" s="24">
        <f t="shared" si="9"/>
        <v>84.193172634330509</v>
      </c>
      <c r="F209" s="25"/>
      <c r="G209" s="40">
        <v>26158</v>
      </c>
      <c r="H209" s="41">
        <v>38</v>
      </c>
      <c r="I209" s="85">
        <f t="shared" si="10"/>
        <v>5063.7258962998658</v>
      </c>
      <c r="J209" s="25">
        <f t="shared" si="11"/>
        <v>3728.2833058604347</v>
      </c>
    </row>
    <row r="210" spans="1:10" x14ac:dyDescent="0.25">
      <c r="A210" s="20"/>
      <c r="B210" s="21"/>
      <c r="C210" s="22">
        <v>231</v>
      </c>
      <c r="D210" s="23"/>
      <c r="E210" s="24">
        <f t="shared" si="9"/>
        <v>84.270420801257885</v>
      </c>
      <c r="F210" s="25"/>
      <c r="G210" s="40">
        <v>26158</v>
      </c>
      <c r="H210" s="41">
        <v>38</v>
      </c>
      <c r="I210" s="85">
        <f t="shared" si="10"/>
        <v>5059.1189641251203</v>
      </c>
      <c r="J210" s="25">
        <f t="shared" si="11"/>
        <v>3724.8657003895551</v>
      </c>
    </row>
    <row r="211" spans="1:10" x14ac:dyDescent="0.25">
      <c r="A211" s="20"/>
      <c r="B211" s="21"/>
      <c r="C211" s="22">
        <v>232</v>
      </c>
      <c r="D211" s="23"/>
      <c r="E211" s="24">
        <f t="shared" si="9"/>
        <v>84.347388610992198</v>
      </c>
      <c r="F211" s="25"/>
      <c r="G211" s="40">
        <v>26158</v>
      </c>
      <c r="H211" s="41">
        <v>38</v>
      </c>
      <c r="I211" s="85">
        <f t="shared" si="10"/>
        <v>5054.5371443978211</v>
      </c>
      <c r="J211" s="25">
        <f t="shared" si="11"/>
        <v>3721.4667243307272</v>
      </c>
    </row>
    <row r="212" spans="1:10" x14ac:dyDescent="0.25">
      <c r="A212" s="20"/>
      <c r="B212" s="21"/>
      <c r="C212" s="22">
        <v>233</v>
      </c>
      <c r="D212" s="23"/>
      <c r="E212" s="24">
        <f t="shared" si="9"/>
        <v>84.424078475219417</v>
      </c>
      <c r="F212" s="25"/>
      <c r="G212" s="40">
        <v>26158</v>
      </c>
      <c r="H212" s="41">
        <v>38</v>
      </c>
      <c r="I212" s="85">
        <f t="shared" si="10"/>
        <v>5049.9801796142774</v>
      </c>
      <c r="J212" s="25">
        <f t="shared" si="11"/>
        <v>3718.0861866574751</v>
      </c>
    </row>
    <row r="213" spans="1:10" x14ac:dyDescent="0.25">
      <c r="A213" s="20"/>
      <c r="B213" s="21"/>
      <c r="C213" s="22">
        <v>234</v>
      </c>
      <c r="D213" s="23"/>
      <c r="E213" s="24">
        <f t="shared" si="9"/>
        <v>84.500492774640108</v>
      </c>
      <c r="F213" s="25"/>
      <c r="G213" s="40">
        <v>26158</v>
      </c>
      <c r="H213" s="41">
        <v>38</v>
      </c>
      <c r="I213" s="85">
        <f t="shared" si="10"/>
        <v>5045.4478160556764</v>
      </c>
      <c r="J213" s="25">
        <f t="shared" si="11"/>
        <v>3714.7238991510949</v>
      </c>
    </row>
    <row r="214" spans="1:10" x14ac:dyDescent="0.25">
      <c r="A214" s="20"/>
      <c r="B214" s="21"/>
      <c r="C214" s="22">
        <v>235</v>
      </c>
      <c r="D214" s="23"/>
      <c r="E214" s="24">
        <f t="shared" si="9"/>
        <v>84.576633859497846</v>
      </c>
      <c r="F214" s="25"/>
      <c r="G214" s="40">
        <v>26158</v>
      </c>
      <c r="H214" s="41">
        <v>38</v>
      </c>
      <c r="I214" s="85">
        <f t="shared" si="10"/>
        <v>5040.9398037160463</v>
      </c>
      <c r="J214" s="25">
        <f t="shared" si="11"/>
        <v>3711.3796763472151</v>
      </c>
    </row>
    <row r="215" spans="1:10" x14ac:dyDescent="0.25">
      <c r="A215" s="20"/>
      <c r="B215" s="21"/>
      <c r="C215" s="22">
        <v>236</v>
      </c>
      <c r="D215" s="23"/>
      <c r="E215" s="24">
        <f t="shared" si="9"/>
        <v>84.652504050096709</v>
      </c>
      <c r="F215" s="25"/>
      <c r="G215" s="40">
        <v>26158</v>
      </c>
      <c r="H215" s="41">
        <v>38</v>
      </c>
      <c r="I215" s="85">
        <f t="shared" si="10"/>
        <v>5036.4558962318924</v>
      </c>
      <c r="J215" s="25">
        <f t="shared" si="11"/>
        <v>3708.0533354835993</v>
      </c>
    </row>
    <row r="216" spans="1:10" x14ac:dyDescent="0.25">
      <c r="A216" s="20"/>
      <c r="B216" s="21"/>
      <c r="C216" s="22">
        <v>237</v>
      </c>
      <c r="D216" s="23"/>
      <c r="E216" s="24">
        <f t="shared" si="9"/>
        <v>84.728105637307493</v>
      </c>
      <c r="F216" s="25"/>
      <c r="G216" s="40">
        <v>26158</v>
      </c>
      <c r="H216" s="41">
        <v>38</v>
      </c>
      <c r="I216" s="85">
        <f t="shared" si="10"/>
        <v>5031.9958508134823</v>
      </c>
      <c r="J216" s="25">
        <f t="shared" si="11"/>
        <v>3704.7446964491705</v>
      </c>
    </row>
    <row r="217" spans="1:10" x14ac:dyDescent="0.25">
      <c r="A217" s="20"/>
      <c r="B217" s="21"/>
      <c r="C217" s="22">
        <v>238</v>
      </c>
      <c r="D217" s="23"/>
      <c r="E217" s="24">
        <f t="shared" si="9"/>
        <v>84.803440883063544</v>
      </c>
      <c r="F217" s="25"/>
      <c r="G217" s="40">
        <v>26158</v>
      </c>
      <c r="H217" s="41">
        <v>38</v>
      </c>
      <c r="I217" s="85">
        <f t="shared" si="10"/>
        <v>5027.5594281777012</v>
      </c>
      <c r="J217" s="25">
        <f t="shared" si="11"/>
        <v>3701.4535817341994</v>
      </c>
    </row>
    <row r="218" spans="1:10" x14ac:dyDescent="0.25">
      <c r="A218" s="20"/>
      <c r="B218" s="21"/>
      <c r="C218" s="22">
        <v>239</v>
      </c>
      <c r="D218" s="23"/>
      <c r="E218" s="24">
        <f t="shared" si="9"/>
        <v>84.878512020846031</v>
      </c>
      <c r="F218" s="25"/>
      <c r="G218" s="40">
        <v>26158</v>
      </c>
      <c r="H218" s="41">
        <v>38</v>
      </c>
      <c r="I218" s="85">
        <f t="shared" si="10"/>
        <v>5023.1463924824639</v>
      </c>
      <c r="J218" s="25">
        <f t="shared" si="11"/>
        <v>3698.1798163816493</v>
      </c>
    </row>
    <row r="219" spans="1:10" x14ac:dyDescent="0.25">
      <c r="A219" s="20"/>
      <c r="B219" s="21"/>
      <c r="C219" s="22">
        <v>240</v>
      </c>
      <c r="D219" s="23"/>
      <c r="E219" s="24">
        <f t="shared" si="9"/>
        <v>84.953321256159157</v>
      </c>
      <c r="F219" s="25"/>
      <c r="G219" s="40">
        <v>26158</v>
      </c>
      <c r="H219" s="41">
        <v>38</v>
      </c>
      <c r="I219" s="85">
        <f t="shared" si="10"/>
        <v>5018.7565112626226</v>
      </c>
      <c r="J219" s="25">
        <f t="shared" si="11"/>
        <v>3694.9232279396306</v>
      </c>
    </row>
    <row r="220" spans="1:10" x14ac:dyDescent="0.25">
      <c r="A220" s="20"/>
      <c r="B220" s="21"/>
      <c r="C220" s="22">
        <v>241</v>
      </c>
      <c r="D220" s="23"/>
      <c r="E220" s="24">
        <f t="shared" si="9"/>
        <v>85.027870766995505</v>
      </c>
      <c r="F220" s="25"/>
      <c r="G220" s="40">
        <v>26158</v>
      </c>
      <c r="H220" s="41">
        <v>38</v>
      </c>
      <c r="I220" s="85">
        <f t="shared" si="10"/>
        <v>5014.3895553673356</v>
      </c>
      <c r="J220" s="25">
        <f t="shared" si="11"/>
        <v>3691.6836464149374</v>
      </c>
    </row>
    <row r="221" spans="1:10" x14ac:dyDescent="0.25">
      <c r="A221" s="20"/>
      <c r="B221" s="21"/>
      <c r="C221" s="22">
        <v>242</v>
      </c>
      <c r="D221" s="23"/>
      <c r="E221" s="24">
        <f t="shared" si="9"/>
        <v>85.1021627042917</v>
      </c>
      <c r="F221" s="25"/>
      <c r="G221" s="40">
        <v>26158</v>
      </c>
      <c r="H221" s="41">
        <v>38</v>
      </c>
      <c r="I221" s="85">
        <f t="shared" si="10"/>
        <v>5010.0452988988663</v>
      </c>
      <c r="J221" s="25">
        <f t="shared" si="11"/>
        <v>3688.4609042276452</v>
      </c>
    </row>
    <row r="222" spans="1:10" x14ac:dyDescent="0.25">
      <c r="A222" s="20"/>
      <c r="B222" s="21"/>
      <c r="C222" s="22">
        <v>243</v>
      </c>
      <c r="D222" s="23"/>
      <c r="E222" s="24">
        <f t="shared" si="9"/>
        <v>85.176199192374611</v>
      </c>
      <c r="F222" s="25"/>
      <c r="G222" s="40">
        <v>26158</v>
      </c>
      <c r="H222" s="41">
        <v>38</v>
      </c>
      <c r="I222" s="85">
        <f t="shared" si="10"/>
        <v>5005.7235191527643</v>
      </c>
      <c r="J222" s="25">
        <f t="shared" si="11"/>
        <v>3685.2548361667386</v>
      </c>
    </row>
    <row r="223" spans="1:10" x14ac:dyDescent="0.25">
      <c r="A223" s="20"/>
      <c r="B223" s="21"/>
      <c r="C223" s="22">
        <v>244</v>
      </c>
      <c r="D223" s="23"/>
      <c r="E223" s="24">
        <f t="shared" si="9"/>
        <v>85.249982329398662</v>
      </c>
      <c r="F223" s="25"/>
      <c r="G223" s="40">
        <v>26158</v>
      </c>
      <c r="H223" s="41">
        <v>38</v>
      </c>
      <c r="I223" s="85">
        <f t="shared" si="10"/>
        <v>5001.4239965593761</v>
      </c>
      <c r="J223" s="25">
        <f t="shared" si="11"/>
        <v>3682.0652793467179</v>
      </c>
    </row>
    <row r="224" spans="1:10" x14ac:dyDescent="0.25">
      <c r="A224" s="20"/>
      <c r="B224" s="21"/>
      <c r="C224" s="22">
        <v>245</v>
      </c>
      <c r="D224" s="23"/>
      <c r="E224" s="24">
        <f t="shared" si="9"/>
        <v>85.323514187773824</v>
      </c>
      <c r="F224" s="25"/>
      <c r="G224" s="40">
        <v>26158</v>
      </c>
      <c r="H224" s="41">
        <v>38</v>
      </c>
      <c r="I224" s="85">
        <f t="shared" si="10"/>
        <v>4997.1465146266964</v>
      </c>
      <c r="J224" s="25">
        <f t="shared" si="11"/>
        <v>3678.8920731652047</v>
      </c>
    </row>
    <row r="225" spans="1:10" x14ac:dyDescent="0.25">
      <c r="A225" s="20"/>
      <c r="B225" s="21"/>
      <c r="C225" s="22">
        <v>246</v>
      </c>
      <c r="D225" s="23"/>
      <c r="E225" s="24">
        <f t="shared" si="9"/>
        <v>85.396796814585173</v>
      </c>
      <c r="F225" s="25"/>
      <c r="G225" s="40">
        <v>26158</v>
      </c>
      <c r="H225" s="41">
        <v>38</v>
      </c>
      <c r="I225" s="85">
        <f t="shared" si="10"/>
        <v>4992.8908598844791</v>
      </c>
      <c r="J225" s="25">
        <f t="shared" si="11"/>
        <v>3675.735059261483</v>
      </c>
    </row>
    <row r="226" spans="1:10" x14ac:dyDescent="0.25">
      <c r="A226" s="20"/>
      <c r="B226" s="21"/>
      <c r="C226" s="22">
        <v>247</v>
      </c>
      <c r="D226" s="23"/>
      <c r="E226" s="24">
        <f t="shared" si="9"/>
        <v>85.469832232003924</v>
      </c>
      <c r="F226" s="25"/>
      <c r="G226" s="40">
        <v>26158</v>
      </c>
      <c r="H226" s="41">
        <v>38</v>
      </c>
      <c r="I226" s="85">
        <f t="shared" si="10"/>
        <v>4988.6568218295815</v>
      </c>
      <c r="J226" s="25">
        <f t="shared" si="11"/>
        <v>3672.5940814759506</v>
      </c>
    </row>
    <row r="227" spans="1:10" x14ac:dyDescent="0.25">
      <c r="A227" s="20"/>
      <c r="B227" s="21"/>
      <c r="C227" s="22">
        <v>248</v>
      </c>
      <c r="D227" s="23"/>
      <c r="E227" s="24">
        <f t="shared" si="9"/>
        <v>85.542622437689872</v>
      </c>
      <c r="F227" s="25"/>
      <c r="G227" s="40">
        <v>26158</v>
      </c>
      <c r="H227" s="41">
        <v>38</v>
      </c>
      <c r="I227" s="85">
        <f t="shared" si="10"/>
        <v>4984.4441928725491</v>
      </c>
      <c r="J227" s="25">
        <f t="shared" si="11"/>
        <v>3669.4689858104957</v>
      </c>
    </row>
    <row r="228" spans="1:10" x14ac:dyDescent="0.25">
      <c r="A228" s="20"/>
      <c r="B228" s="21"/>
      <c r="C228" s="22">
        <v>249</v>
      </c>
      <c r="D228" s="23"/>
      <c r="E228" s="24">
        <f t="shared" si="9"/>
        <v>85.615169405186109</v>
      </c>
      <c r="F228" s="25"/>
      <c r="G228" s="40">
        <v>26158</v>
      </c>
      <c r="H228" s="41">
        <v>38</v>
      </c>
      <c r="I228" s="85">
        <f t="shared" si="10"/>
        <v>4980.2527682853479</v>
      </c>
      <c r="J228" s="25">
        <f t="shared" si="11"/>
        <v>3666.3596203897237</v>
      </c>
    </row>
    <row r="229" spans="1:10" x14ac:dyDescent="0.25">
      <c r="A229" s="20"/>
      <c r="B229" s="21"/>
      <c r="C229" s="22">
        <v>250</v>
      </c>
      <c r="D229" s="23"/>
      <c r="E229" s="24">
        <f t="shared" si="9"/>
        <v>85.687475084305618</v>
      </c>
      <c r="F229" s="25"/>
      <c r="G229" s="40">
        <v>26158</v>
      </c>
      <c r="H229" s="41">
        <v>38</v>
      </c>
      <c r="I229" s="85">
        <f t="shared" si="10"/>
        <v>4976.0823461502623</v>
      </c>
      <c r="J229" s="25">
        <f t="shared" si="11"/>
        <v>3663.265835423043</v>
      </c>
    </row>
    <row r="230" spans="1:10" x14ac:dyDescent="0.25">
      <c r="A230" s="20"/>
      <c r="B230" s="21"/>
      <c r="C230" s="22">
        <v>251</v>
      </c>
      <c r="D230" s="23"/>
      <c r="E230" s="24">
        <f t="shared" si="9"/>
        <v>85.759541401510248</v>
      </c>
      <c r="F230" s="25"/>
      <c r="G230" s="40">
        <v>26158</v>
      </c>
      <c r="H230" s="41">
        <v>38</v>
      </c>
      <c r="I230" s="85">
        <f t="shared" si="10"/>
        <v>4971.9327273099034</v>
      </c>
      <c r="J230" s="25">
        <f t="shared" si="11"/>
        <v>3660.1874831675841</v>
      </c>
    </row>
    <row r="231" spans="1:10" x14ac:dyDescent="0.25">
      <c r="A231" s="20"/>
      <c r="B231" s="21"/>
      <c r="C231" s="22">
        <v>252</v>
      </c>
      <c r="D231" s="23"/>
      <c r="E231" s="24">
        <f t="shared" si="9"/>
        <v>85.831370260282014</v>
      </c>
      <c r="F231" s="25"/>
      <c r="G231" s="40">
        <v>26158</v>
      </c>
      <c r="H231" s="41">
        <v>38</v>
      </c>
      <c r="I231" s="85">
        <f t="shared" si="10"/>
        <v>4967.8037153183132</v>
      </c>
      <c r="J231" s="25">
        <f t="shared" si="11"/>
        <v>3657.1244178919233</v>
      </c>
    </row>
    <row r="232" spans="1:10" x14ac:dyDescent="0.25">
      <c r="A232" s="20"/>
      <c r="B232" s="21"/>
      <c r="C232" s="22">
        <v>253</v>
      </c>
      <c r="D232" s="23"/>
      <c r="E232" s="24">
        <f t="shared" si="9"/>
        <v>85.902963541487168</v>
      </c>
      <c r="F232" s="25"/>
      <c r="G232" s="40">
        <v>26158</v>
      </c>
      <c r="H232" s="41">
        <v>38</v>
      </c>
      <c r="I232" s="85">
        <f t="shared" si="10"/>
        <v>4963.6951163931253</v>
      </c>
      <c r="J232" s="25">
        <f t="shared" si="11"/>
        <v>3654.0764958405971</v>
      </c>
    </row>
    <row r="233" spans="1:10" x14ac:dyDescent="0.25">
      <c r="A233" s="20"/>
      <c r="B233" s="21"/>
      <c r="C233" s="22">
        <v>254</v>
      </c>
      <c r="D233" s="23"/>
      <c r="E233" s="24">
        <f t="shared" si="9"/>
        <v>85.974323103733113</v>
      </c>
      <c r="F233" s="25"/>
      <c r="G233" s="40">
        <v>26158</v>
      </c>
      <c r="H233" s="41">
        <v>38</v>
      </c>
      <c r="I233" s="85">
        <f t="shared" si="10"/>
        <v>4959.6067393687581</v>
      </c>
      <c r="J233" s="25">
        <f t="shared" si="11"/>
        <v>3651.0435751993755</v>
      </c>
    </row>
    <row r="234" spans="1:10" x14ac:dyDescent="0.25">
      <c r="A234" s="20"/>
      <c r="B234" s="21"/>
      <c r="C234" s="22">
        <v>255</v>
      </c>
      <c r="D234" s="23"/>
      <c r="E234" s="24">
        <f t="shared" si="9"/>
        <v>86.045450783718195</v>
      </c>
      <c r="F234" s="25"/>
      <c r="G234" s="40">
        <v>26158</v>
      </c>
      <c r="H234" s="41">
        <v>38</v>
      </c>
      <c r="I234" s="85">
        <f t="shared" si="10"/>
        <v>4955.5383956506212</v>
      </c>
      <c r="J234" s="25">
        <f t="shared" si="11"/>
        <v>3648.025516061291</v>
      </c>
    </row>
    <row r="235" spans="1:10" x14ac:dyDescent="0.25">
      <c r="A235" s="20"/>
      <c r="B235" s="21"/>
      <c r="C235" s="22">
        <v>256</v>
      </c>
      <c r="D235" s="23"/>
      <c r="E235" s="24">
        <f t="shared" si="9"/>
        <v>86.116348396574736</v>
      </c>
      <c r="F235" s="25"/>
      <c r="G235" s="40">
        <v>26158</v>
      </c>
      <c r="H235" s="41">
        <v>38</v>
      </c>
      <c r="I235" s="85">
        <f t="shared" si="10"/>
        <v>4951.4898991702958</v>
      </c>
      <c r="J235" s="25">
        <f t="shared" si="11"/>
        <v>3645.0221803933941</v>
      </c>
    </row>
    <row r="236" spans="1:10" x14ac:dyDescent="0.25">
      <c r="A236" s="20"/>
      <c r="B236" s="21"/>
      <c r="C236" s="22">
        <v>257</v>
      </c>
      <c r="D236" s="23"/>
      <c r="E236" s="24">
        <f t="shared" si="9"/>
        <v>86.187017736205334</v>
      </c>
      <c r="F236" s="25"/>
      <c r="G236" s="40">
        <v>26158</v>
      </c>
      <c r="H236" s="41">
        <v>38</v>
      </c>
      <c r="I236" s="85">
        <f t="shared" si="10"/>
        <v>4947.4610663416815</v>
      </c>
      <c r="J236" s="25">
        <f t="shared" si="11"/>
        <v>3642.0334320042143</v>
      </c>
    </row>
    <row r="237" spans="1:10" x14ac:dyDescent="0.25">
      <c r="A237" s="20"/>
      <c r="B237" s="21"/>
      <c r="C237" s="22">
        <v>258</v>
      </c>
      <c r="D237" s="23"/>
      <c r="E237" s="24">
        <f t="shared" si="9"/>
        <v>86.257460575612583</v>
      </c>
      <c r="F237" s="25"/>
      <c r="G237" s="40">
        <v>26158</v>
      </c>
      <c r="H237" s="41">
        <v>38</v>
      </c>
      <c r="I237" s="85">
        <f t="shared" si="10"/>
        <v>4943.451716018074</v>
      </c>
      <c r="J237" s="25">
        <f t="shared" si="11"/>
        <v>3639.0591365119235</v>
      </c>
    </row>
    <row r="238" spans="1:10" x14ac:dyDescent="0.25">
      <c r="A238" s="20"/>
      <c r="B238" s="21"/>
      <c r="C238" s="22">
        <v>259</v>
      </c>
      <c r="D238" s="23"/>
      <c r="E238" s="24">
        <f t="shared" si="9"/>
        <v>86.327678667222628</v>
      </c>
      <c r="F238" s="25"/>
      <c r="G238" s="40">
        <v>26158</v>
      </c>
      <c r="H238" s="41">
        <v>38</v>
      </c>
      <c r="I238" s="85">
        <f t="shared" si="10"/>
        <v>4939.4616694501374</v>
      </c>
      <c r="J238" s="25">
        <f t="shared" si="11"/>
        <v>3636.0991613131582</v>
      </c>
    </row>
    <row r="239" spans="1:10" x14ac:dyDescent="0.25">
      <c r="A239" s="20"/>
      <c r="B239" s="21"/>
      <c r="C239" s="22">
        <v>260</v>
      </c>
      <c r="D239" s="23"/>
      <c r="E239" s="24">
        <f t="shared" si="9"/>
        <v>86.397673743202176</v>
      </c>
      <c r="F239" s="25"/>
      <c r="G239" s="40">
        <v>26158</v>
      </c>
      <c r="H239" s="41">
        <v>38</v>
      </c>
      <c r="I239" s="85">
        <f t="shared" si="10"/>
        <v>4935.4907502447923</v>
      </c>
      <c r="J239" s="25">
        <f t="shared" si="11"/>
        <v>3633.1533755525161</v>
      </c>
    </row>
    <row r="240" spans="1:10" x14ac:dyDescent="0.25">
      <c r="A240" s="20"/>
      <c r="B240" s="21"/>
      <c r="C240" s="22">
        <v>261</v>
      </c>
      <c r="D240" s="23"/>
      <c r="E240" s="24">
        <f t="shared" si="9"/>
        <v>86.46744751576972</v>
      </c>
      <c r="F240" s="25"/>
      <c r="G240" s="40">
        <v>26158</v>
      </c>
      <c r="H240" s="41">
        <v>38</v>
      </c>
      <c r="I240" s="85">
        <f t="shared" si="10"/>
        <v>4931.5387843249373</v>
      </c>
      <c r="J240" s="25">
        <f t="shared" si="11"/>
        <v>3630.2216500926829</v>
      </c>
    </row>
    <row r="241" spans="1:10" x14ac:dyDescent="0.25">
      <c r="A241" s="20"/>
      <c r="B241" s="21"/>
      <c r="C241" s="22">
        <v>262</v>
      </c>
      <c r="D241" s="23"/>
      <c r="E241" s="24">
        <f t="shared" si="9"/>
        <v>86.537001677500584</v>
      </c>
      <c r="F241" s="25"/>
      <c r="G241" s="40">
        <v>26158</v>
      </c>
      <c r="H241" s="41">
        <v>38</v>
      </c>
      <c r="I241" s="85">
        <f t="shared" si="10"/>
        <v>4927.6055998900338</v>
      </c>
      <c r="J241" s="25">
        <f t="shared" si="11"/>
        <v>3627.303857485188</v>
      </c>
    </row>
    <row r="242" spans="1:10" x14ac:dyDescent="0.25">
      <c r="A242" s="20"/>
      <c r="B242" s="21"/>
      <c r="C242" s="22">
        <v>263</v>
      </c>
      <c r="D242" s="23"/>
      <c r="E242" s="24">
        <f t="shared" si="9"/>
        <v>86.606337901626276</v>
      </c>
      <c r="F242" s="25"/>
      <c r="G242" s="40">
        <v>26158</v>
      </c>
      <c r="H242" s="41">
        <v>38</v>
      </c>
      <c r="I242" s="85">
        <f t="shared" si="10"/>
        <v>4923.6910273775075</v>
      </c>
      <c r="J242" s="25">
        <f t="shared" si="11"/>
        <v>3624.3998719417705</v>
      </c>
    </row>
    <row r="243" spans="1:10" x14ac:dyDescent="0.25">
      <c r="A243" s="20"/>
      <c r="B243" s="21"/>
      <c r="C243" s="22">
        <v>264</v>
      </c>
      <c r="D243" s="23"/>
      <c r="E243" s="24">
        <f t="shared" si="9"/>
        <v>86.675457842328157</v>
      </c>
      <c r="F243" s="25"/>
      <c r="G243" s="40">
        <v>26158</v>
      </c>
      <c r="H243" s="41">
        <v>38</v>
      </c>
      <c r="I243" s="85">
        <f t="shared" si="10"/>
        <v>4919.7948994249518</v>
      </c>
      <c r="J243" s="25">
        <f t="shared" si="11"/>
        <v>3621.5095693063436</v>
      </c>
    </row>
    <row r="244" spans="1:10" x14ac:dyDescent="0.25">
      <c r="A244" s="20"/>
      <c r="B244" s="21"/>
      <c r="C244" s="22">
        <v>265</v>
      </c>
      <c r="D244" s="23"/>
      <c r="E244" s="24">
        <f t="shared" si="9"/>
        <v>86.744363135025495</v>
      </c>
      <c r="F244" s="25"/>
      <c r="G244" s="40">
        <v>26158</v>
      </c>
      <c r="H244" s="41">
        <v>38</v>
      </c>
      <c r="I244" s="85">
        <f t="shared" si="10"/>
        <v>4915.9170508331117</v>
      </c>
      <c r="J244" s="25">
        <f t="shared" si="11"/>
        <v>3618.6328270275308</v>
      </c>
    </row>
    <row r="245" spans="1:10" x14ac:dyDescent="0.25">
      <c r="A245" s="20"/>
      <c r="B245" s="21"/>
      <c r="C245" s="22">
        <v>266</v>
      </c>
      <c r="D245" s="23"/>
      <c r="E245" s="24">
        <f t="shared" si="9"/>
        <v>86.813055396658172</v>
      </c>
      <c r="F245" s="25"/>
      <c r="G245" s="40">
        <v>26158</v>
      </c>
      <c r="H245" s="41">
        <v>38</v>
      </c>
      <c r="I245" s="85">
        <f t="shared" si="10"/>
        <v>4912.0573185296307</v>
      </c>
      <c r="J245" s="25">
        <f t="shared" si="11"/>
        <v>3615.7695241317733</v>
      </c>
    </row>
    <row r="246" spans="1:10" x14ac:dyDescent="0.25">
      <c r="A246" s="20"/>
      <c r="B246" s="21"/>
      <c r="C246" s="22">
        <v>267</v>
      </c>
      <c r="D246" s="23"/>
      <c r="E246" s="24">
        <f t="shared" si="9"/>
        <v>86.881536225964041</v>
      </c>
      <c r="F246" s="25"/>
      <c r="G246" s="40">
        <v>26158</v>
      </c>
      <c r="H246" s="41">
        <v>38</v>
      </c>
      <c r="I246" s="85">
        <f t="shared" si="10"/>
        <v>4908.2155415335483</v>
      </c>
      <c r="J246" s="25">
        <f t="shared" si="11"/>
        <v>3612.919541196994</v>
      </c>
    </row>
    <row r="247" spans="1:10" x14ac:dyDescent="0.25">
      <c r="A247" s="20"/>
      <c r="B247" s="21"/>
      <c r="C247" s="22">
        <v>268</v>
      </c>
      <c r="D247" s="23"/>
      <c r="E247" s="24">
        <f t="shared" si="9"/>
        <v>86.949807203751064</v>
      </c>
      <c r="F247" s="25"/>
      <c r="G247" s="40">
        <v>26158</v>
      </c>
      <c r="H247" s="41">
        <v>38</v>
      </c>
      <c r="I247" s="85">
        <f t="shared" si="10"/>
        <v>4904.3915609205151</v>
      </c>
      <c r="J247" s="25">
        <f t="shared" si="11"/>
        <v>3610.0827603267917</v>
      </c>
    </row>
    <row r="248" spans="1:10" x14ac:dyDescent="0.25">
      <c r="A248" s="20"/>
      <c r="B248" s="21"/>
      <c r="C248" s="22">
        <v>269</v>
      </c>
      <c r="D248" s="23"/>
      <c r="E248" s="24">
        <f t="shared" si="9"/>
        <v>87.017869893164516</v>
      </c>
      <c r="F248" s="25"/>
      <c r="G248" s="40">
        <v>26158</v>
      </c>
      <c r="H248" s="41">
        <v>38</v>
      </c>
      <c r="I248" s="85">
        <f t="shared" si="10"/>
        <v>4900.5852197887252</v>
      </c>
      <c r="J248" s="25">
        <f t="shared" si="11"/>
        <v>3607.2590651251667</v>
      </c>
    </row>
    <row r="249" spans="1:10" x14ac:dyDescent="0.25">
      <c r="A249" s="20"/>
      <c r="B249" s="21"/>
      <c r="C249" s="22">
        <v>270</v>
      </c>
      <c r="D249" s="23"/>
      <c r="E249" s="24">
        <f t="shared" si="9"/>
        <v>87.085725839949035</v>
      </c>
      <c r="F249" s="25"/>
      <c r="G249" s="40">
        <v>26158</v>
      </c>
      <c r="H249" s="41">
        <v>38</v>
      </c>
      <c r="I249" s="85">
        <f t="shared" si="10"/>
        <v>4896.7963632255305</v>
      </c>
      <c r="J249" s="25">
        <f t="shared" si="11"/>
        <v>3604.4483406717582</v>
      </c>
    </row>
    <row r="250" spans="1:10" x14ac:dyDescent="0.25">
      <c r="A250" s="20"/>
      <c r="B250" s="21"/>
      <c r="C250" s="22">
        <v>271</v>
      </c>
      <c r="D250" s="23"/>
      <c r="E250" s="24">
        <f t="shared" si="9"/>
        <v>87.153376572706009</v>
      </c>
      <c r="F250" s="25"/>
      <c r="G250" s="40">
        <v>26158</v>
      </c>
      <c r="H250" s="41">
        <v>38</v>
      </c>
      <c r="I250" s="85">
        <f t="shared" si="10"/>
        <v>4893.0248382747459</v>
      </c>
      <c r="J250" s="25">
        <f t="shared" si="11"/>
        <v>3601.6504734975861</v>
      </c>
    </row>
    <row r="251" spans="1:10" x14ac:dyDescent="0.25">
      <c r="A251" s="20"/>
      <c r="B251" s="21"/>
      <c r="C251" s="22">
        <v>272</v>
      </c>
      <c r="D251" s="23"/>
      <c r="E251" s="24">
        <f t="shared" si="9"/>
        <v>87.220823603146144</v>
      </c>
      <c r="F251" s="25"/>
      <c r="G251" s="40">
        <v>26158</v>
      </c>
      <c r="H251" s="41">
        <v>38</v>
      </c>
      <c r="I251" s="85">
        <f t="shared" si="10"/>
        <v>4889.2704939045916</v>
      </c>
      <c r="J251" s="25">
        <f t="shared" si="11"/>
        <v>3598.8653515612691</v>
      </c>
    </row>
    <row r="252" spans="1:10" x14ac:dyDescent="0.25">
      <c r="A252" s="20"/>
      <c r="B252" s="21"/>
      <c r="C252" s="22">
        <v>273</v>
      </c>
      <c r="D252" s="23"/>
      <c r="E252" s="24">
        <f t="shared" si="9"/>
        <v>87.288068426337361</v>
      </c>
      <c r="F252" s="25"/>
      <c r="G252" s="40">
        <v>26158</v>
      </c>
      <c r="H252" s="41">
        <v>38</v>
      </c>
      <c r="I252" s="85">
        <f t="shared" si="10"/>
        <v>4885.5331809763002</v>
      </c>
      <c r="J252" s="25">
        <f t="shared" si="11"/>
        <v>3596.0928642257413</v>
      </c>
    </row>
    <row r="253" spans="1:10" x14ac:dyDescent="0.25">
      <c r="A253" s="20"/>
      <c r="B253" s="21"/>
      <c r="C253" s="22">
        <v>274</v>
      </c>
      <c r="D253" s="23"/>
      <c r="E253" s="24">
        <f t="shared" si="9"/>
        <v>87.355112520948254</v>
      </c>
      <c r="F253" s="25"/>
      <c r="G253" s="40">
        <v>26158</v>
      </c>
      <c r="H253" s="41">
        <v>38</v>
      </c>
      <c r="I253" s="85">
        <f t="shared" si="10"/>
        <v>4881.8127522133364</v>
      </c>
      <c r="J253" s="25">
        <f t="shared" si="11"/>
        <v>3593.3329022354123</v>
      </c>
    </row>
    <row r="254" spans="1:10" x14ac:dyDescent="0.25">
      <c r="A254" s="20"/>
      <c r="B254" s="21"/>
      <c r="C254" s="22">
        <v>275</v>
      </c>
      <c r="D254" s="23"/>
      <c r="E254" s="24">
        <f t="shared" si="9"/>
        <v>87.421957349486988</v>
      </c>
      <c r="F254" s="25"/>
      <c r="G254" s="40">
        <v>26158</v>
      </c>
      <c r="H254" s="41">
        <v>38</v>
      </c>
      <c r="I254" s="85">
        <f t="shared" si="10"/>
        <v>4878.1090621712447</v>
      </c>
      <c r="J254" s="25">
        <f t="shared" si="11"/>
        <v>3590.5853576938011</v>
      </c>
    </row>
    <row r="255" spans="1:10" x14ac:dyDescent="0.25">
      <c r="A255" s="20"/>
      <c r="B255" s="21"/>
      <c r="C255" s="22">
        <v>276</v>
      </c>
      <c r="D255" s="23"/>
      <c r="E255" s="24">
        <f t="shared" si="9"/>
        <v>87.488604358535966</v>
      </c>
      <c r="F255" s="25"/>
      <c r="G255" s="40">
        <v>26158</v>
      </c>
      <c r="H255" s="41">
        <v>38</v>
      </c>
      <c r="I255" s="85">
        <f t="shared" si="10"/>
        <v>4874.4219672080817</v>
      </c>
      <c r="J255" s="25">
        <f t="shared" si="11"/>
        <v>3587.8501240416031</v>
      </c>
    </row>
    <row r="256" spans="1:10" x14ac:dyDescent="0.25">
      <c r="A256" s="20"/>
      <c r="B256" s="21"/>
      <c r="C256" s="22">
        <v>277</v>
      </c>
      <c r="D256" s="23"/>
      <c r="E256" s="24">
        <f t="shared" si="9"/>
        <v>87.555054978982341</v>
      </c>
      <c r="F256" s="25"/>
      <c r="G256" s="40">
        <v>26158</v>
      </c>
      <c r="H256" s="41">
        <v>38</v>
      </c>
      <c r="I256" s="85">
        <f t="shared" si="10"/>
        <v>4870.7513254554315</v>
      </c>
      <c r="J256" s="25">
        <f t="shared" si="11"/>
        <v>3585.1270960351862</v>
      </c>
    </row>
    <row r="257" spans="1:10" x14ac:dyDescent="0.25">
      <c r="A257" s="20"/>
      <c r="B257" s="21"/>
      <c r="C257" s="22">
        <v>278</v>
      </c>
      <c r="D257" s="23"/>
      <c r="E257" s="24">
        <f t="shared" si="9"/>
        <v>87.621310626244039</v>
      </c>
      <c r="F257" s="25"/>
      <c r="G257" s="40">
        <v>26158</v>
      </c>
      <c r="H257" s="41">
        <v>38</v>
      </c>
      <c r="I257" s="85">
        <f t="shared" si="10"/>
        <v>4867.0969967900146</v>
      </c>
      <c r="J257" s="25">
        <f t="shared" si="11"/>
        <v>3582.4161697255299</v>
      </c>
    </row>
    <row r="258" spans="1:10" x14ac:dyDescent="0.25">
      <c r="A258" s="20"/>
      <c r="B258" s="21"/>
      <c r="C258" s="22">
        <v>279</v>
      </c>
      <c r="D258" s="23"/>
      <c r="E258" s="24">
        <f t="shared" si="9"/>
        <v>87.687372700492077</v>
      </c>
      <c r="F258" s="25"/>
      <c r="G258" s="40">
        <v>26158</v>
      </c>
      <c r="H258" s="41">
        <v>38</v>
      </c>
      <c r="I258" s="85">
        <f t="shared" si="10"/>
        <v>4863.4588428058305</v>
      </c>
      <c r="J258" s="25">
        <f t="shared" si="11"/>
        <v>3579.717242437559</v>
      </c>
    </row>
    <row r="259" spans="1:10" x14ac:dyDescent="0.25">
      <c r="A259" s="20"/>
      <c r="B259" s="21"/>
      <c r="C259" s="22">
        <v>280</v>
      </c>
      <c r="D259" s="23"/>
      <c r="E259" s="24">
        <f t="shared" si="9"/>
        <v>87.753242586868751</v>
      </c>
      <c r="F259" s="25"/>
      <c r="G259" s="40">
        <v>26158</v>
      </c>
      <c r="H259" s="41">
        <v>38</v>
      </c>
      <c r="I259" s="85">
        <f t="shared" si="10"/>
        <v>4859.8367267868543</v>
      </c>
      <c r="J259" s="25">
        <f t="shared" si="11"/>
        <v>3577.0302127498917</v>
      </c>
    </row>
    <row r="260" spans="1:10" x14ac:dyDescent="0.25">
      <c r="A260" s="20"/>
      <c r="B260" s="21"/>
      <c r="C260" s="22">
        <v>281</v>
      </c>
      <c r="D260" s="23"/>
      <c r="E260" s="24">
        <f t="shared" si="9"/>
        <v>87.818921655701971</v>
      </c>
      <c r="F260" s="25"/>
      <c r="G260" s="40">
        <v>26158</v>
      </c>
      <c r="H260" s="41">
        <v>38</v>
      </c>
      <c r="I260" s="85">
        <f t="shared" si="10"/>
        <v>4856.230513680267</v>
      </c>
      <c r="J260" s="25">
        <f t="shared" si="11"/>
        <v>3574.354980474975</v>
      </c>
    </row>
    <row r="261" spans="1:10" x14ac:dyDescent="0.25">
      <c r="A261" s="20"/>
      <c r="B261" s="21"/>
      <c r="C261" s="22">
        <v>282</v>
      </c>
      <c r="D261" s="23"/>
      <c r="E261" s="24">
        <f t="shared" si="9"/>
        <v>87.884411262715673</v>
      </c>
      <c r="F261" s="25"/>
      <c r="G261" s="40">
        <v>26158</v>
      </c>
      <c r="H261" s="41">
        <v>38</v>
      </c>
      <c r="I261" s="85">
        <f t="shared" si="10"/>
        <v>4852.6400700702043</v>
      </c>
      <c r="J261" s="25">
        <f t="shared" si="11"/>
        <v>3571.691446639617</v>
      </c>
    </row>
    <row r="262" spans="1:10" x14ac:dyDescent="0.25">
      <c r="A262" s="20"/>
      <c r="B262" s="21"/>
      <c r="C262" s="22">
        <v>283</v>
      </c>
      <c r="D262" s="23"/>
      <c r="E262" s="24">
        <f t="shared" si="9"/>
        <v>87.949712749236667</v>
      </c>
      <c r="F262" s="25"/>
      <c r="G262" s="40">
        <v>26158</v>
      </c>
      <c r="H262" s="41">
        <v>38</v>
      </c>
      <c r="I262" s="85">
        <f t="shared" si="10"/>
        <v>4849.0652641520146</v>
      </c>
      <c r="J262" s="25">
        <f t="shared" si="11"/>
        <v>3569.0395134658856</v>
      </c>
    </row>
    <row r="263" spans="1:10" x14ac:dyDescent="0.25">
      <c r="A263" s="20"/>
      <c r="B263" s="21"/>
      <c r="C263" s="22">
        <v>284</v>
      </c>
      <c r="D263" s="23"/>
      <c r="E263" s="24">
        <f t="shared" si="9"/>
        <v>88.014827442397817</v>
      </c>
      <c r="F263" s="25"/>
      <c r="G263" s="40">
        <v>26158</v>
      </c>
      <c r="H263" s="41">
        <v>38</v>
      </c>
      <c r="I263" s="85">
        <f t="shared" si="10"/>
        <v>4845.5059657070042</v>
      </c>
      <c r="J263" s="25">
        <f t="shared" si="11"/>
        <v>3566.3990843523761</v>
      </c>
    </row>
    <row r="264" spans="1:10" x14ac:dyDescent="0.25">
      <c r="A264" s="20"/>
      <c r="B264" s="21"/>
      <c r="C264" s="22">
        <v>285</v>
      </c>
      <c r="D264" s="23"/>
      <c r="E264" s="24">
        <f t="shared" si="9"/>
        <v>88.079756655337533</v>
      </c>
      <c r="F264" s="25"/>
      <c r="G264" s="40">
        <v>26158</v>
      </c>
      <c r="H264" s="41">
        <v>38</v>
      </c>
      <c r="I264" s="85">
        <f t="shared" si="10"/>
        <v>4841.9620460776869</v>
      </c>
      <c r="J264" s="25">
        <f t="shared" si="11"/>
        <v>3563.7700638558499</v>
      </c>
    </row>
    <row r="265" spans="1:10" x14ac:dyDescent="0.25">
      <c r="A265" s="20"/>
      <c r="B265" s="21"/>
      <c r="C265" s="22">
        <v>286</v>
      </c>
      <c r="D265" s="23"/>
      <c r="E265" s="24">
        <f t="shared" si="9"/>
        <v>88.144501687395859</v>
      </c>
      <c r="F265" s="25"/>
      <c r="G265" s="40">
        <v>26158</v>
      </c>
      <c r="H265" s="41">
        <v>38</v>
      </c>
      <c r="I265" s="85">
        <f t="shared" si="10"/>
        <v>4838.433378143488</v>
      </c>
      <c r="J265" s="25">
        <f t="shared" si="11"/>
        <v>3561.1523576732102</v>
      </c>
    </row>
    <row r="266" spans="1:10" x14ac:dyDescent="0.25">
      <c r="A266" s="20"/>
      <c r="B266" s="21"/>
      <c r="C266" s="22">
        <v>287</v>
      </c>
      <c r="D266" s="23"/>
      <c r="E266" s="24">
        <f t="shared" ref="E266:E329" si="12">(11.22*LN(C266)+C266/108)/0.75</f>
        <v>88.209063824307165</v>
      </c>
      <c r="F266" s="25"/>
      <c r="G266" s="40">
        <v>26158</v>
      </c>
      <c r="H266" s="41">
        <v>38</v>
      </c>
      <c r="I266" s="85">
        <f t="shared" ref="I266:I329" si="13">12*1.348*(1/E266*G266)+H266</f>
        <v>4834.91983629692</v>
      </c>
      <c r="J266" s="25">
        <f t="shared" ref="J266:J329" si="14">12*(1/E266*G266)</f>
        <v>3558.5458726238276</v>
      </c>
    </row>
    <row r="267" spans="1:10" x14ac:dyDescent="0.25">
      <c r="A267" s="20"/>
      <c r="B267" s="21"/>
      <c r="C267" s="22">
        <v>288</v>
      </c>
      <c r="D267" s="23"/>
      <c r="E267" s="24">
        <f t="shared" si="12"/>
        <v>88.273444338389311</v>
      </c>
      <c r="F267" s="25"/>
      <c r="G267" s="40">
        <v>26158</v>
      </c>
      <c r="H267" s="41">
        <v>38</v>
      </c>
      <c r="I267" s="85">
        <f t="shared" si="13"/>
        <v>4831.4212964202179</v>
      </c>
      <c r="J267" s="25">
        <f t="shared" si="14"/>
        <v>3555.9505166322087</v>
      </c>
    </row>
    <row r="268" spans="1:10" x14ac:dyDescent="0.25">
      <c r="A268" s="20"/>
      <c r="B268" s="21"/>
      <c r="C268" s="22">
        <v>289</v>
      </c>
      <c r="D268" s="23"/>
      <c r="E268" s="24">
        <f t="shared" si="12"/>
        <v>88.337644488729893</v>
      </c>
      <c r="F268" s="25"/>
      <c r="G268" s="40">
        <v>26158</v>
      </c>
      <c r="H268" s="41">
        <v>38</v>
      </c>
      <c r="I268" s="85">
        <f t="shared" si="13"/>
        <v>4827.9376358624004</v>
      </c>
      <c r="J268" s="25">
        <f t="shared" si="14"/>
        <v>3553.366198710979</v>
      </c>
    </row>
    <row r="269" spans="1:10" x14ac:dyDescent="0.25">
      <c r="A269" s="20"/>
      <c r="B269" s="21"/>
      <c r="C269" s="22">
        <v>290</v>
      </c>
      <c r="D269" s="23"/>
      <c r="E269" s="24">
        <f t="shared" si="12"/>
        <v>88.401665521368827</v>
      </c>
      <c r="F269" s="25"/>
      <c r="G269" s="40">
        <v>26158</v>
      </c>
      <c r="H269" s="41">
        <v>38</v>
      </c>
      <c r="I269" s="85">
        <f t="shared" si="13"/>
        <v>4824.4687334167793</v>
      </c>
      <c r="J269" s="25">
        <f t="shared" si="14"/>
        <v>3550.7928289441979</v>
      </c>
    </row>
    <row r="270" spans="1:10" x14ac:dyDescent="0.25">
      <c r="A270" s="20"/>
      <c r="B270" s="21"/>
      <c r="C270" s="22">
        <v>291</v>
      </c>
      <c r="D270" s="23"/>
      <c r="E270" s="24">
        <f t="shared" si="12"/>
        <v>88.46550866947814</v>
      </c>
      <c r="F270" s="25"/>
      <c r="G270" s="40">
        <v>26158</v>
      </c>
      <c r="H270" s="41">
        <v>38</v>
      </c>
      <c r="I270" s="85">
        <f t="shared" si="13"/>
        <v>4821.0144692988861</v>
      </c>
      <c r="J270" s="25">
        <f t="shared" si="14"/>
        <v>3548.2303184709835</v>
      </c>
    </row>
    <row r="271" spans="1:10" x14ac:dyDescent="0.25">
      <c r="A271" s="20"/>
      <c r="B271" s="21"/>
      <c r="C271" s="22">
        <v>292</v>
      </c>
      <c r="D271" s="23"/>
      <c r="E271" s="24">
        <f t="shared" si="12"/>
        <v>88.529175153538446</v>
      </c>
      <c r="F271" s="25"/>
      <c r="G271" s="40">
        <v>26158</v>
      </c>
      <c r="H271" s="41">
        <v>38</v>
      </c>
      <c r="I271" s="85">
        <f t="shared" si="13"/>
        <v>4817.5747251248149</v>
      </c>
      <c r="J271" s="25">
        <f t="shared" si="14"/>
        <v>3545.678579469447</v>
      </c>
    </row>
    <row r="272" spans="1:10" x14ac:dyDescent="0.25">
      <c r="A272" s="20"/>
      <c r="B272" s="21"/>
      <c r="C272" s="22">
        <v>293</v>
      </c>
      <c r="D272" s="23"/>
      <c r="E272" s="24">
        <f t="shared" si="12"/>
        <v>88.592666181512627</v>
      </c>
      <c r="F272" s="25"/>
      <c r="G272" s="40">
        <v>26158</v>
      </c>
      <c r="H272" s="41">
        <v>38</v>
      </c>
      <c r="I272" s="85">
        <f t="shared" si="13"/>
        <v>4814.149383889956</v>
      </c>
      <c r="J272" s="25">
        <f t="shared" si="14"/>
        <v>3543.1375251409163</v>
      </c>
    </row>
    <row r="273" spans="1:10" x14ac:dyDescent="0.25">
      <c r="A273" s="20"/>
      <c r="B273" s="21"/>
      <c r="C273" s="22">
        <v>294</v>
      </c>
      <c r="D273" s="23"/>
      <c r="E273" s="24">
        <f t="shared" si="12"/>
        <v>88.65598294901632</v>
      </c>
      <c r="F273" s="25"/>
      <c r="G273" s="40">
        <v>26158</v>
      </c>
      <c r="H273" s="41">
        <v>38</v>
      </c>
      <c r="I273" s="85">
        <f t="shared" si="13"/>
        <v>4810.7383299481526</v>
      </c>
      <c r="J273" s="25">
        <f t="shared" si="14"/>
        <v>3540.6070696944744</v>
      </c>
    </row>
    <row r="274" spans="1:10" x14ac:dyDescent="0.25">
      <c r="A274" s="20"/>
      <c r="B274" s="21"/>
      <c r="C274" s="22">
        <v>295</v>
      </c>
      <c r="D274" s="23"/>
      <c r="E274" s="24">
        <f t="shared" si="12"/>
        <v>88.719126639485694</v>
      </c>
      <c r="F274" s="25"/>
      <c r="G274" s="40">
        <v>26158</v>
      </c>
      <c r="H274" s="41">
        <v>38</v>
      </c>
      <c r="I274" s="85">
        <f t="shared" si="13"/>
        <v>4807.3414489912175</v>
      </c>
      <c r="J274" s="25">
        <f t="shared" si="14"/>
        <v>3538.0871283317633</v>
      </c>
    </row>
    <row r="275" spans="1:10" x14ac:dyDescent="0.25">
      <c r="A275" s="20"/>
      <c r="B275" s="21"/>
      <c r="C275" s="22">
        <v>296</v>
      </c>
      <c r="D275" s="23"/>
      <c r="E275" s="24">
        <f t="shared" si="12"/>
        <v>88.782098424342266</v>
      </c>
      <c r="F275" s="25"/>
      <c r="G275" s="40">
        <v>26158</v>
      </c>
      <c r="H275" s="41">
        <v>38</v>
      </c>
      <c r="I275" s="85">
        <f t="shared" si="13"/>
        <v>4803.958628028844</v>
      </c>
      <c r="J275" s="25">
        <f t="shared" si="14"/>
        <v>3535.5776172320793</v>
      </c>
    </row>
    <row r="276" spans="1:10" x14ac:dyDescent="0.25">
      <c r="A276" s="20"/>
      <c r="B276" s="21"/>
      <c r="C276" s="22">
        <v>297</v>
      </c>
      <c r="D276" s="23"/>
      <c r="E276" s="24">
        <f t="shared" si="12"/>
        <v>88.844899463155059</v>
      </c>
      <c r="F276" s="25"/>
      <c r="G276" s="40">
        <v>26158</v>
      </c>
      <c r="H276" s="41">
        <v>38</v>
      </c>
      <c r="I276" s="85">
        <f t="shared" si="13"/>
        <v>4800.5897553688765</v>
      </c>
      <c r="J276" s="25">
        <f t="shared" si="14"/>
        <v>3533.0784535377416</v>
      </c>
    </row>
    <row r="277" spans="1:10" x14ac:dyDescent="0.25">
      <c r="A277" s="20"/>
      <c r="B277" s="21"/>
      <c r="C277" s="22">
        <v>298</v>
      </c>
      <c r="D277" s="23"/>
      <c r="E277" s="24">
        <f t="shared" si="12"/>
        <v>88.907530903799866</v>
      </c>
      <c r="F277" s="25"/>
      <c r="G277" s="40">
        <v>26158</v>
      </c>
      <c r="H277" s="41">
        <v>38</v>
      </c>
      <c r="I277" s="85">
        <f t="shared" si="13"/>
        <v>4797.2347205979559</v>
      </c>
      <c r="J277" s="25">
        <f t="shared" si="14"/>
        <v>3530.5895553397295</v>
      </c>
    </row>
    <row r="278" spans="1:10" x14ac:dyDescent="0.25">
      <c r="A278" s="20"/>
      <c r="B278" s="21"/>
      <c r="C278" s="22">
        <v>299</v>
      </c>
      <c r="D278" s="23"/>
      <c r="E278" s="24">
        <f t="shared" si="12"/>
        <v>88.969993882616038</v>
      </c>
      <c r="F278" s="25"/>
      <c r="G278" s="40">
        <v>26158</v>
      </c>
      <c r="H278" s="41">
        <v>38</v>
      </c>
      <c r="I278" s="85">
        <f t="shared" si="13"/>
        <v>4793.8934145625062</v>
      </c>
      <c r="J278" s="25">
        <f t="shared" si="14"/>
        <v>3528.1108416635798</v>
      </c>
    </row>
    <row r="279" spans="1:10" x14ac:dyDescent="0.25">
      <c r="A279" s="20"/>
      <c r="B279" s="21"/>
      <c r="C279" s="22">
        <v>300</v>
      </c>
      <c r="D279" s="23"/>
      <c r="E279" s="24">
        <f t="shared" si="12"/>
        <v>89.032289524560483</v>
      </c>
      <c r="F279" s="25"/>
      <c r="G279" s="40">
        <v>26158</v>
      </c>
      <c r="H279" s="41">
        <v>38</v>
      </c>
      <c r="I279" s="85">
        <f t="shared" si="13"/>
        <v>4790.5657293500772</v>
      </c>
      <c r="J279" s="25">
        <f t="shared" si="14"/>
        <v>3525.642232455546</v>
      </c>
    </row>
    <row r="280" spans="1:10" x14ac:dyDescent="0.25">
      <c r="A280" s="20"/>
      <c r="B280" s="21"/>
      <c r="C280" s="22">
        <v>301</v>
      </c>
      <c r="D280" s="23"/>
      <c r="E280" s="24">
        <f t="shared" si="12"/>
        <v>89.09441894335923</v>
      </c>
      <c r="F280" s="25"/>
      <c r="G280" s="40">
        <v>26158</v>
      </c>
      <c r="H280" s="41">
        <v>38</v>
      </c>
      <c r="I280" s="85">
        <f t="shared" si="13"/>
        <v>4787.2515582710212</v>
      </c>
      <c r="J280" s="25">
        <f t="shared" si="14"/>
        <v>3523.1836485690064</v>
      </c>
    </row>
    <row r="281" spans="1:10" x14ac:dyDescent="0.25">
      <c r="A281" s="20"/>
      <c r="B281" s="21"/>
      <c r="C281" s="22">
        <v>302</v>
      </c>
      <c r="D281" s="23"/>
      <c r="E281" s="24">
        <f t="shared" si="12"/>
        <v>89.156383241656442</v>
      </c>
      <c r="F281" s="25"/>
      <c r="G281" s="40">
        <v>26158</v>
      </c>
      <c r="H281" s="41">
        <v>38</v>
      </c>
      <c r="I281" s="85">
        <f t="shared" si="13"/>
        <v>4783.9507958405002</v>
      </c>
      <c r="J281" s="25">
        <f t="shared" si="14"/>
        <v>3520.7350117511123</v>
      </c>
    </row>
    <row r="282" spans="1:10" x14ac:dyDescent="0.25">
      <c r="A282" s="20"/>
      <c r="B282" s="21"/>
      <c r="C282" s="22">
        <v>303</v>
      </c>
      <c r="D282" s="23"/>
      <c r="E282" s="24">
        <f t="shared" si="12"/>
        <v>89.218183511160916</v>
      </c>
      <c r="F282" s="25"/>
      <c r="G282" s="40">
        <v>26158</v>
      </c>
      <c r="H282" s="41">
        <v>38</v>
      </c>
      <c r="I282" s="85">
        <f t="shared" si="13"/>
        <v>4780.6633377608232</v>
      </c>
      <c r="J282" s="25">
        <f t="shared" si="14"/>
        <v>3518.2962446296906</v>
      </c>
    </row>
    <row r="283" spans="1:10" x14ac:dyDescent="0.25">
      <c r="A283" s="20"/>
      <c r="B283" s="21"/>
      <c r="C283" s="22">
        <v>304</v>
      </c>
      <c r="D283" s="23"/>
      <c r="E283" s="24">
        <f t="shared" si="12"/>
        <v>89.279820832790165</v>
      </c>
      <c r="F283" s="25"/>
      <c r="G283" s="40">
        <v>26158</v>
      </c>
      <c r="H283" s="41">
        <v>38</v>
      </c>
      <c r="I283" s="85">
        <f t="shared" si="13"/>
        <v>4777.3890809040995</v>
      </c>
      <c r="J283" s="25">
        <f t="shared" si="14"/>
        <v>3515.8672707003698</v>
      </c>
    </row>
    <row r="284" spans="1:10" x14ac:dyDescent="0.25">
      <c r="A284" s="20"/>
      <c r="B284" s="21"/>
      <c r="C284" s="22">
        <v>305</v>
      </c>
      <c r="D284" s="23"/>
      <c r="E284" s="24">
        <f t="shared" si="12"/>
        <v>89.341296276812329</v>
      </c>
      <c r="F284" s="25"/>
      <c r="G284" s="40">
        <v>26158</v>
      </c>
      <c r="H284" s="41">
        <v>38</v>
      </c>
      <c r="I284" s="85">
        <f t="shared" si="13"/>
        <v>4774.1279232951974</v>
      </c>
      <c r="J284" s="25">
        <f t="shared" si="14"/>
        <v>3513.448014313944</v>
      </c>
    </row>
    <row r="285" spans="1:10" x14ac:dyDescent="0.25">
      <c r="A285" s="20"/>
      <c r="B285" s="21"/>
      <c r="C285" s="22">
        <v>306</v>
      </c>
      <c r="D285" s="23"/>
      <c r="E285" s="24">
        <f t="shared" si="12"/>
        <v>89.402610902985387</v>
      </c>
      <c r="F285" s="25"/>
      <c r="G285" s="40">
        <v>26158</v>
      </c>
      <c r="H285" s="41">
        <v>38</v>
      </c>
      <c r="I285" s="85">
        <f t="shared" si="13"/>
        <v>4770.879764095017</v>
      </c>
      <c r="J285" s="25">
        <f t="shared" si="14"/>
        <v>3511.0384006639588</v>
      </c>
    </row>
    <row r="286" spans="1:10" x14ac:dyDescent="0.25">
      <c r="A286" s="20"/>
      <c r="B286" s="21"/>
      <c r="C286" s="22">
        <v>307</v>
      </c>
      <c r="D286" s="23"/>
      <c r="E286" s="24">
        <f t="shared" si="12"/>
        <v>89.463765760694585</v>
      </c>
      <c r="F286" s="25"/>
      <c r="G286" s="40">
        <v>26158</v>
      </c>
      <c r="H286" s="41">
        <v>38</v>
      </c>
      <c r="I286" s="85">
        <f t="shared" si="13"/>
        <v>4767.6445035840497</v>
      </c>
      <c r="J286" s="25">
        <f t="shared" si="14"/>
        <v>3508.6383557745175</v>
      </c>
    </row>
    <row r="287" spans="1:10" x14ac:dyDescent="0.25">
      <c r="A287" s="20"/>
      <c r="B287" s="21"/>
      <c r="C287" s="22">
        <v>308</v>
      </c>
      <c r="D287" s="23"/>
      <c r="E287" s="24">
        <f t="shared" si="12"/>
        <v>89.524761889087131</v>
      </c>
      <c r="F287" s="25"/>
      <c r="G287" s="40">
        <v>26158</v>
      </c>
      <c r="H287" s="41">
        <v>38</v>
      </c>
      <c r="I287" s="85">
        <f t="shared" si="13"/>
        <v>4764.4220431462427</v>
      </c>
      <c r="J287" s="25">
        <f t="shared" si="14"/>
        <v>3506.2478064883098</v>
      </c>
    </row>
    <row r="288" spans="1:10" x14ac:dyDescent="0.25">
      <c r="A288" s="20"/>
      <c r="B288" s="21"/>
      <c r="C288" s="22">
        <v>309</v>
      </c>
      <c r="D288" s="23"/>
      <c r="E288" s="24">
        <f t="shared" si="12"/>
        <v>89.585600317205106</v>
      </c>
      <c r="F288" s="25"/>
      <c r="G288" s="40">
        <v>26158</v>
      </c>
      <c r="H288" s="41">
        <v>38</v>
      </c>
      <c r="I288" s="85">
        <f t="shared" si="13"/>
        <v>4761.212285253132</v>
      </c>
      <c r="J288" s="25">
        <f t="shared" si="14"/>
        <v>3503.8666804548457</v>
      </c>
    </row>
    <row r="289" spans="1:10" x14ac:dyDescent="0.25">
      <c r="A289" s="20"/>
      <c r="B289" s="21"/>
      <c r="C289" s="22">
        <v>310</v>
      </c>
      <c r="D289" s="23"/>
      <c r="E289" s="24">
        <f t="shared" si="12"/>
        <v>89.64628206411588</v>
      </c>
      <c r="F289" s="25"/>
      <c r="G289" s="40">
        <v>26158</v>
      </c>
      <c r="H289" s="41">
        <v>38</v>
      </c>
      <c r="I289" s="85">
        <f t="shared" si="13"/>
        <v>4758.0151334482798</v>
      </c>
      <c r="J289" s="25">
        <f t="shared" si="14"/>
        <v>3501.4949061189013</v>
      </c>
    </row>
    <row r="290" spans="1:10" x14ac:dyDescent="0.25">
      <c r="A290" s="20"/>
      <c r="B290" s="21"/>
      <c r="C290" s="22">
        <v>311</v>
      </c>
      <c r="D290" s="23"/>
      <c r="E290" s="24">
        <f t="shared" si="12"/>
        <v>89.706808139040859</v>
      </c>
      <c r="F290" s="25"/>
      <c r="G290" s="40">
        <v>26158</v>
      </c>
      <c r="H290" s="41">
        <v>38</v>
      </c>
      <c r="I290" s="85">
        <f t="shared" si="13"/>
        <v>4754.830492331952</v>
      </c>
      <c r="J290" s="25">
        <f t="shared" si="14"/>
        <v>3499.132412709163</v>
      </c>
    </row>
    <row r="291" spans="1:10" x14ac:dyDescent="0.25">
      <c r="A291" s="20"/>
      <c r="B291" s="21"/>
      <c r="C291" s="22">
        <v>312</v>
      </c>
      <c r="D291" s="23"/>
      <c r="E291" s="24">
        <f t="shared" si="12"/>
        <v>89.76717954148171</v>
      </c>
      <c r="F291" s="25"/>
      <c r="G291" s="40">
        <v>26158</v>
      </c>
      <c r="H291" s="41">
        <v>38</v>
      </c>
      <c r="I291" s="85">
        <f t="shared" si="13"/>
        <v>4751.6582675460959</v>
      </c>
      <c r="J291" s="25">
        <f t="shared" si="14"/>
        <v>3496.7791302270739</v>
      </c>
    </row>
    <row r="292" spans="1:10" x14ac:dyDescent="0.25">
      <c r="A292" s="20"/>
      <c r="B292" s="21"/>
      <c r="C292" s="22">
        <v>313</v>
      </c>
      <c r="D292" s="23"/>
      <c r="E292" s="24">
        <f t="shared" si="12"/>
        <v>89.827397261344899</v>
      </c>
      <c r="F292" s="25"/>
      <c r="G292" s="40">
        <v>26158</v>
      </c>
      <c r="H292" s="41">
        <v>38</v>
      </c>
      <c r="I292" s="85">
        <f t="shared" si="13"/>
        <v>4748.4983657595612</v>
      </c>
      <c r="J292" s="25">
        <f t="shared" si="14"/>
        <v>3494.4349894358757</v>
      </c>
    </row>
    <row r="293" spans="1:10" x14ac:dyDescent="0.25">
      <c r="A293" s="20"/>
      <c r="B293" s="21"/>
      <c r="C293" s="22">
        <v>314</v>
      </c>
      <c r="D293" s="23"/>
      <c r="E293" s="24">
        <f t="shared" si="12"/>
        <v>89.887462279064025</v>
      </c>
      <c r="F293" s="25"/>
      <c r="G293" s="40">
        <v>26158</v>
      </c>
      <c r="H293" s="41">
        <v>38</v>
      </c>
      <c r="I293" s="85">
        <f t="shared" si="13"/>
        <v>4745.3506946535863</v>
      </c>
      <c r="J293" s="25">
        <f t="shared" si="14"/>
        <v>3492.0999218498409</v>
      </c>
    </row>
    <row r="294" spans="1:10" x14ac:dyDescent="0.25">
      <c r="A294" s="20"/>
      <c r="B294" s="21"/>
      <c r="C294" s="22">
        <v>315</v>
      </c>
      <c r="D294" s="23"/>
      <c r="E294" s="24">
        <f t="shared" si="12"/>
        <v>89.947375565720378</v>
      </c>
      <c r="F294" s="25"/>
      <c r="G294" s="40">
        <v>26158</v>
      </c>
      <c r="H294" s="41">
        <v>38</v>
      </c>
      <c r="I294" s="85">
        <f t="shared" si="13"/>
        <v>4742.2151629075297</v>
      </c>
      <c r="J294" s="25">
        <f t="shared" si="14"/>
        <v>3489.7738597236862</v>
      </c>
    </row>
    <row r="295" spans="1:10" x14ac:dyDescent="0.25">
      <c r="A295" s="20"/>
      <c r="B295" s="21"/>
      <c r="C295" s="22">
        <v>316</v>
      </c>
      <c r="D295" s="23"/>
      <c r="E295" s="24">
        <f t="shared" si="12"/>
        <v>90.00713808316145</v>
      </c>
      <c r="F295" s="25"/>
      <c r="G295" s="40">
        <v>26158</v>
      </c>
      <c r="H295" s="41">
        <v>38</v>
      </c>
      <c r="I295" s="85">
        <f t="shared" si="13"/>
        <v>4739.0916801848589</v>
      </c>
      <c r="J295" s="25">
        <f t="shared" si="14"/>
        <v>3487.4567360421797</v>
      </c>
    </row>
    <row r="296" spans="1:10" x14ac:dyDescent="0.25">
      <c r="A296" s="20"/>
      <c r="B296" s="21"/>
      <c r="C296" s="22">
        <v>317</v>
      </c>
      <c r="D296" s="23"/>
      <c r="E296" s="24">
        <f t="shared" si="12"/>
        <v>90.066750784117701</v>
      </c>
      <c r="F296" s="25"/>
      <c r="G296" s="40">
        <v>26158</v>
      </c>
      <c r="H296" s="41">
        <v>38</v>
      </c>
      <c r="I296" s="85">
        <f t="shared" si="13"/>
        <v>4735.9801571193666</v>
      </c>
      <c r="J296" s="25">
        <f t="shared" si="14"/>
        <v>3485.1484845099153</v>
      </c>
    </row>
    <row r="297" spans="1:10" x14ac:dyDescent="0.25">
      <c r="A297" s="20"/>
      <c r="B297" s="21"/>
      <c r="C297" s="22">
        <v>318</v>
      </c>
      <c r="D297" s="23"/>
      <c r="E297" s="24">
        <f t="shared" si="12"/>
        <v>90.126214612317369</v>
      </c>
      <c r="F297" s="25"/>
      <c r="G297" s="40">
        <v>26158</v>
      </c>
      <c r="H297" s="41">
        <v>38</v>
      </c>
      <c r="I297" s="85">
        <f t="shared" si="13"/>
        <v>4732.8805053016331</v>
      </c>
      <c r="J297" s="25">
        <f t="shared" si="14"/>
        <v>3482.8490395412709</v>
      </c>
    </row>
    <row r="298" spans="1:10" x14ac:dyDescent="0.25">
      <c r="A298" s="20"/>
      <c r="B298" s="21"/>
      <c r="C298" s="22">
        <v>319</v>
      </c>
      <c r="D298" s="23"/>
      <c r="E298" s="24">
        <f t="shared" si="12"/>
        <v>90.185530502599548</v>
      </c>
      <c r="F298" s="25"/>
      <c r="G298" s="40">
        <v>26158</v>
      </c>
      <c r="H298" s="41">
        <v>38</v>
      </c>
      <c r="I298" s="85">
        <f t="shared" si="13"/>
        <v>4729.7926372657257</v>
      </c>
      <c r="J298" s="25">
        <f t="shared" si="14"/>
        <v>3480.5583362505376</v>
      </c>
    </row>
    <row r="299" spans="1:10" x14ac:dyDescent="0.25">
      <c r="A299" s="20"/>
      <c r="B299" s="21"/>
      <c r="C299" s="22">
        <v>320</v>
      </c>
      <c r="D299" s="23"/>
      <c r="E299" s="24">
        <f t="shared" si="12"/>
        <v>90.244699381025441</v>
      </c>
      <c r="F299" s="25"/>
      <c r="G299" s="40">
        <v>26158</v>
      </c>
      <c r="H299" s="41">
        <v>38</v>
      </c>
      <c r="I299" s="85">
        <f t="shared" si="13"/>
        <v>4726.7164664761067</v>
      </c>
      <c r="J299" s="25">
        <f t="shared" si="14"/>
        <v>3478.2763104422147</v>
      </c>
    </row>
    <row r="300" spans="1:10" x14ac:dyDescent="0.25">
      <c r="A300" s="20"/>
      <c r="B300" s="21"/>
      <c r="C300" s="22">
        <v>321</v>
      </c>
      <c r="D300" s="23"/>
      <c r="E300" s="24">
        <f t="shared" si="12"/>
        <v>90.303722164988017</v>
      </c>
      <c r="F300" s="25"/>
      <c r="G300" s="40">
        <v>26158</v>
      </c>
      <c r="H300" s="41">
        <v>38</v>
      </c>
      <c r="I300" s="85">
        <f t="shared" si="13"/>
        <v>4723.6519073147792</v>
      </c>
      <c r="J300" s="25">
        <f t="shared" si="14"/>
        <v>3476.0028986014681</v>
      </c>
    </row>
    <row r="301" spans="1:10" x14ac:dyDescent="0.25">
      <c r="A301" s="20"/>
      <c r="B301" s="21"/>
      <c r="C301" s="22">
        <v>322</v>
      </c>
      <c r="D301" s="23"/>
      <c r="E301" s="24">
        <f t="shared" si="12"/>
        <v>90.362599763319665</v>
      </c>
      <c r="F301" s="25"/>
      <c r="G301" s="40">
        <v>26158</v>
      </c>
      <c r="H301" s="41">
        <v>38</v>
      </c>
      <c r="I301" s="85">
        <f t="shared" si="13"/>
        <v>4720.5988750686583</v>
      </c>
      <c r="J301" s="25">
        <f t="shared" si="14"/>
        <v>3473.7380378847611</v>
      </c>
    </row>
    <row r="302" spans="1:10" x14ac:dyDescent="0.25">
      <c r="A302" s="20"/>
      <c r="B302" s="21"/>
      <c r="C302" s="22">
        <v>323</v>
      </c>
      <c r="D302" s="23"/>
      <c r="E302" s="24">
        <f t="shared" si="12"/>
        <v>90.421333076398597</v>
      </c>
      <c r="F302" s="25"/>
      <c r="G302" s="40">
        <v>26158</v>
      </c>
      <c r="H302" s="41">
        <v>38</v>
      </c>
      <c r="I302" s="85">
        <f t="shared" si="13"/>
        <v>4717.5572859171234</v>
      </c>
      <c r="J302" s="25">
        <f t="shared" si="14"/>
        <v>3471.4816661106252</v>
      </c>
    </row>
    <row r="303" spans="1:10" x14ac:dyDescent="0.25">
      <c r="A303" s="20"/>
      <c r="B303" s="21"/>
      <c r="C303" s="22">
        <v>324</v>
      </c>
      <c r="D303" s="23"/>
      <c r="E303" s="24">
        <f t="shared" si="12"/>
        <v>90.479922996253251</v>
      </c>
      <c r="F303" s="25"/>
      <c r="G303" s="40">
        <v>26158</v>
      </c>
      <c r="H303" s="41">
        <v>38</v>
      </c>
      <c r="I303" s="85">
        <f t="shared" si="13"/>
        <v>4714.5270569198183</v>
      </c>
      <c r="J303" s="25">
        <f t="shared" si="14"/>
        <v>3469.2337217506065</v>
      </c>
    </row>
    <row r="304" spans="1:10" x14ac:dyDescent="0.25">
      <c r="A304" s="20"/>
      <c r="B304" s="21"/>
      <c r="C304" s="22">
        <v>325</v>
      </c>
      <c r="D304" s="23"/>
      <c r="E304" s="24">
        <f t="shared" si="12"/>
        <v>90.538370406665209</v>
      </c>
      <c r="F304" s="25"/>
      <c r="G304" s="40">
        <v>26158</v>
      </c>
      <c r="H304" s="41">
        <v>38</v>
      </c>
      <c r="I304" s="85">
        <f t="shared" si="13"/>
        <v>4711.508106004635</v>
      </c>
      <c r="J304" s="25">
        <f t="shared" si="14"/>
        <v>3466.9941439203521</v>
      </c>
    </row>
    <row r="305" spans="1:10" x14ac:dyDescent="0.25">
      <c r="A305" s="20"/>
      <c r="B305" s="21"/>
      <c r="C305" s="22">
        <v>326</v>
      </c>
      <c r="D305" s="23"/>
      <c r="E305" s="24">
        <f t="shared" si="12"/>
        <v>90.596676183270645</v>
      </c>
      <c r="F305" s="25"/>
      <c r="G305" s="40">
        <v>26158</v>
      </c>
      <c r="H305" s="41">
        <v>38</v>
      </c>
      <c r="I305" s="85">
        <f t="shared" si="13"/>
        <v>4708.5003519558977</v>
      </c>
      <c r="J305" s="25">
        <f t="shared" si="14"/>
        <v>3464.762872370844</v>
      </c>
    </row>
    <row r="306" spans="1:10" x14ac:dyDescent="0.25">
      <c r="A306" s="20"/>
      <c r="B306" s="21"/>
      <c r="C306" s="22">
        <v>327</v>
      </c>
      <c r="D306" s="23"/>
      <c r="E306" s="24">
        <f t="shared" si="12"/>
        <v>90.654841193659948</v>
      </c>
      <c r="F306" s="25"/>
      <c r="G306" s="40">
        <v>26158</v>
      </c>
      <c r="H306" s="41">
        <v>38</v>
      </c>
      <c r="I306" s="85">
        <f t="shared" si="13"/>
        <v>4705.5037144027592</v>
      </c>
      <c r="J306" s="25">
        <f t="shared" si="14"/>
        <v>3462.5398474797912</v>
      </c>
    </row>
    <row r="307" spans="1:10" x14ac:dyDescent="0.25">
      <c r="A307" s="20"/>
      <c r="B307" s="21"/>
      <c r="C307" s="22">
        <v>328</v>
      </c>
      <c r="D307" s="23"/>
      <c r="E307" s="24">
        <f t="shared" si="12"/>
        <v>90.712866297476182</v>
      </c>
      <c r="F307" s="25"/>
      <c r="G307" s="40">
        <v>26158</v>
      </c>
      <c r="H307" s="41">
        <v>38</v>
      </c>
      <c r="I307" s="85">
        <f t="shared" si="13"/>
        <v>4702.5181138077705</v>
      </c>
      <c r="J307" s="25">
        <f t="shared" si="14"/>
        <v>3460.325010243153</v>
      </c>
    </row>
    <row r="308" spans="1:10" x14ac:dyDescent="0.25">
      <c r="A308" s="20"/>
      <c r="B308" s="21"/>
      <c r="C308" s="22">
        <v>329</v>
      </c>
      <c r="D308" s="23"/>
      <c r="E308" s="24">
        <f t="shared" si="12"/>
        <v>90.770752346511685</v>
      </c>
      <c r="F308" s="25"/>
      <c r="G308" s="40">
        <v>26158</v>
      </c>
      <c r="H308" s="41">
        <v>38</v>
      </c>
      <c r="I308" s="85">
        <f t="shared" si="13"/>
        <v>4699.5434714556604</v>
      </c>
      <c r="J308" s="25">
        <f t="shared" si="14"/>
        <v>3458.1183022668101</v>
      </c>
    </row>
    <row r="309" spans="1:10" x14ac:dyDescent="0.25">
      <c r="A309" s="20"/>
      <c r="B309" s="21"/>
      <c r="C309" s="22">
        <v>330</v>
      </c>
      <c r="D309" s="23"/>
      <c r="E309" s="24">
        <f t="shared" si="12"/>
        <v>90.828500184803545</v>
      </c>
      <c r="F309" s="25"/>
      <c r="G309" s="40">
        <v>26158</v>
      </c>
      <c r="H309" s="41">
        <v>38</v>
      </c>
      <c r="I309" s="85">
        <f t="shared" si="13"/>
        <v>4696.5797094422787</v>
      </c>
      <c r="J309" s="25">
        <f t="shared" si="14"/>
        <v>3455.9196657583661</v>
      </c>
    </row>
    <row r="310" spans="1:10" x14ac:dyDescent="0.25">
      <c r="A310" s="20"/>
      <c r="B310" s="21"/>
      <c r="C310" s="22">
        <v>331</v>
      </c>
      <c r="D310" s="23"/>
      <c r="E310" s="24">
        <f t="shared" si="12"/>
        <v>90.886110648727268</v>
      </c>
      <c r="F310" s="25"/>
      <c r="G310" s="40">
        <v>26158</v>
      </c>
      <c r="H310" s="41">
        <v>38</v>
      </c>
      <c r="I310" s="85">
        <f t="shared" si="13"/>
        <v>4693.6267506637487</v>
      </c>
      <c r="J310" s="25">
        <f t="shared" si="14"/>
        <v>3453.7290435191007</v>
      </c>
    </row>
    <row r="311" spans="1:10" x14ac:dyDescent="0.25">
      <c r="A311" s="20"/>
      <c r="B311" s="21"/>
      <c r="C311" s="22">
        <v>332</v>
      </c>
      <c r="D311" s="23"/>
      <c r="E311" s="24">
        <f t="shared" si="12"/>
        <v>90.943584567089431</v>
      </c>
      <c r="F311" s="25"/>
      <c r="G311" s="40">
        <v>26158</v>
      </c>
      <c r="H311" s="41">
        <v>38</v>
      </c>
      <c r="I311" s="85">
        <f t="shared" si="13"/>
        <v>4690.6845188057659</v>
      </c>
      <c r="J311" s="25">
        <f t="shared" si="14"/>
        <v>3451.5463789360278</v>
      </c>
    </row>
    <row r="312" spans="1:10" x14ac:dyDescent="0.25">
      <c r="A312" s="20"/>
      <c r="B312" s="21"/>
      <c r="C312" s="22">
        <v>333</v>
      </c>
      <c r="D312" s="23"/>
      <c r="E312" s="24">
        <f t="shared" si="12"/>
        <v>91.000922761218547</v>
      </c>
      <c r="F312" s="25"/>
      <c r="G312" s="40">
        <v>26158</v>
      </c>
      <c r="H312" s="41">
        <v>38</v>
      </c>
      <c r="I312" s="85">
        <f t="shared" si="13"/>
        <v>4687.7529383331075</v>
      </c>
      <c r="J312" s="25">
        <f t="shared" si="14"/>
        <v>3449.3716159741148</v>
      </c>
    </row>
    <row r="313" spans="1:10" x14ac:dyDescent="0.25">
      <c r="A313" s="20"/>
      <c r="B313" s="21"/>
      <c r="C313" s="22">
        <v>334</v>
      </c>
      <c r="D313" s="23"/>
      <c r="E313" s="24">
        <f t="shared" si="12"/>
        <v>91.058126045054905</v>
      </c>
      <c r="F313" s="25"/>
      <c r="G313" s="40">
        <v>26158</v>
      </c>
      <c r="H313" s="41">
        <v>38</v>
      </c>
      <c r="I313" s="85">
        <f t="shared" si="13"/>
        <v>4684.8319344792735</v>
      </c>
      <c r="J313" s="25">
        <f t="shared" si="14"/>
        <v>3447.2046991686002</v>
      </c>
    </row>
    <row r="314" spans="1:10" x14ac:dyDescent="0.25">
      <c r="A314" s="20"/>
      <c r="B314" s="21"/>
      <c r="C314" s="22">
        <v>335</v>
      </c>
      <c r="D314" s="23"/>
      <c r="E314" s="24">
        <f t="shared" si="12"/>
        <v>91.115195225238793</v>
      </c>
      <c r="F314" s="25"/>
      <c r="G314" s="40">
        <v>26158</v>
      </c>
      <c r="H314" s="41">
        <v>38</v>
      </c>
      <c r="I314" s="85">
        <f t="shared" si="13"/>
        <v>4681.9214332363426</v>
      </c>
      <c r="J314" s="25">
        <f t="shared" si="14"/>
        <v>3445.0455736174645</v>
      </c>
    </row>
    <row r="315" spans="1:10" x14ac:dyDescent="0.25">
      <c r="A315" s="20"/>
      <c r="B315" s="21"/>
      <c r="C315" s="22">
        <v>336</v>
      </c>
      <c r="D315" s="23"/>
      <c r="E315" s="24">
        <f t="shared" si="12"/>
        <v>91.172131101197692</v>
      </c>
      <c r="F315" s="25"/>
      <c r="G315" s="40">
        <v>26158</v>
      </c>
      <c r="H315" s="41">
        <v>38</v>
      </c>
      <c r="I315" s="85">
        <f t="shared" si="13"/>
        <v>4679.0213613449423</v>
      </c>
      <c r="J315" s="25">
        <f t="shared" si="14"/>
        <v>3442.8941849739922</v>
      </c>
    </row>
    <row r="316" spans="1:10" x14ac:dyDescent="0.25">
      <c r="A316" s="20"/>
      <c r="B316" s="21"/>
      <c r="C316" s="22">
        <v>337</v>
      </c>
      <c r="D316" s="23"/>
      <c r="E316" s="24">
        <f t="shared" si="12"/>
        <v>91.228934465231816</v>
      </c>
      <c r="F316" s="25"/>
      <c r="G316" s="40">
        <v>26158</v>
      </c>
      <c r="H316" s="41">
        <v>38</v>
      </c>
      <c r="I316" s="85">
        <f t="shared" si="13"/>
        <v>4676.1316462844306</v>
      </c>
      <c r="J316" s="25">
        <f t="shared" si="14"/>
        <v>3440.7504794394881</v>
      </c>
    </row>
    <row r="317" spans="1:10" x14ac:dyDescent="0.25">
      <c r="A317" s="20"/>
      <c r="B317" s="21"/>
      <c r="C317" s="22">
        <v>338</v>
      </c>
      <c r="D317" s="23"/>
      <c r="E317" s="24">
        <f t="shared" si="12"/>
        <v>91.28560610259882</v>
      </c>
      <c r="F317" s="25"/>
      <c r="G317" s="40">
        <v>26158</v>
      </c>
      <c r="H317" s="41">
        <v>38</v>
      </c>
      <c r="I317" s="85">
        <f t="shared" si="13"/>
        <v>4673.2522162631931</v>
      </c>
      <c r="J317" s="25">
        <f t="shared" si="14"/>
        <v>3438.6144037560775</v>
      </c>
    </row>
    <row r="318" spans="1:10" x14ac:dyDescent="0.25">
      <c r="A318" s="20"/>
      <c r="B318" s="21"/>
      <c r="C318" s="22">
        <v>339</v>
      </c>
      <c r="D318" s="23"/>
      <c r="E318" s="24">
        <f t="shared" si="12"/>
        <v>91.342146791596704</v>
      </c>
      <c r="F318" s="25"/>
      <c r="G318" s="40">
        <v>26158</v>
      </c>
      <c r="H318" s="41">
        <v>38</v>
      </c>
      <c r="I318" s="85">
        <f t="shared" si="13"/>
        <v>4670.3830002091354</v>
      </c>
      <c r="J318" s="25">
        <f t="shared" si="14"/>
        <v>3436.4859051996555</v>
      </c>
    </row>
    <row r="319" spans="1:10" x14ac:dyDescent="0.25">
      <c r="A319" s="20"/>
      <c r="B319" s="21"/>
      <c r="C319" s="22">
        <v>340</v>
      </c>
      <c r="D319" s="23"/>
      <c r="E319" s="24">
        <f t="shared" si="12"/>
        <v>91.398557303646257</v>
      </c>
      <c r="F319" s="25"/>
      <c r="G319" s="40">
        <v>26158</v>
      </c>
      <c r="H319" s="41">
        <v>38</v>
      </c>
      <c r="I319" s="85">
        <f t="shared" si="13"/>
        <v>4667.5239277602859</v>
      </c>
      <c r="J319" s="25">
        <f t="shared" si="14"/>
        <v>3434.3649315729122</v>
      </c>
    </row>
    <row r="320" spans="1:10" x14ac:dyDescent="0.25">
      <c r="A320" s="20"/>
      <c r="B320" s="21"/>
      <c r="C320" s="22">
        <v>341</v>
      </c>
      <c r="D320" s="23"/>
      <c r="E320" s="24">
        <f t="shared" si="12"/>
        <v>91.454838403371298</v>
      </c>
      <c r="F320" s="25"/>
      <c r="G320" s="40">
        <v>26158</v>
      </c>
      <c r="H320" s="41">
        <v>38</v>
      </c>
      <c r="I320" s="85">
        <f t="shared" si="13"/>
        <v>4664.6749292555978</v>
      </c>
      <c r="J320" s="25">
        <f t="shared" si="14"/>
        <v>3432.2514311985142</v>
      </c>
    </row>
    <row r="321" spans="1:10" x14ac:dyDescent="0.25">
      <c r="A321" s="20"/>
      <c r="B321" s="21"/>
      <c r="C321" s="22">
        <v>342</v>
      </c>
      <c r="D321" s="23"/>
      <c r="E321" s="24">
        <f t="shared" si="12"/>
        <v>91.510990848678787</v>
      </c>
      <c r="F321" s="25"/>
      <c r="G321" s="40">
        <v>26158</v>
      </c>
      <c r="H321" s="41">
        <v>38</v>
      </c>
      <c r="I321" s="85">
        <f t="shared" si="13"/>
        <v>4661.8359357258469</v>
      </c>
      <c r="J321" s="25">
        <f t="shared" si="14"/>
        <v>3430.1453529123492</v>
      </c>
    </row>
    <row r="322" spans="1:10" x14ac:dyDescent="0.25">
      <c r="A322" s="20"/>
      <c r="B322" s="21"/>
      <c r="C322" s="22">
        <v>343</v>
      </c>
      <c r="D322" s="23"/>
      <c r="E322" s="24">
        <f t="shared" si="12"/>
        <v>91.567015390837028</v>
      </c>
      <c r="F322" s="25"/>
      <c r="G322" s="40">
        <v>26158</v>
      </c>
      <c r="H322" s="41">
        <v>38</v>
      </c>
      <c r="I322" s="85">
        <f t="shared" si="13"/>
        <v>4659.0068788847102</v>
      </c>
      <c r="J322" s="25">
        <f t="shared" si="14"/>
        <v>3428.0466460569064</v>
      </c>
    </row>
    <row r="323" spans="1:10" x14ac:dyDescent="0.25">
      <c r="A323" s="20"/>
      <c r="B323" s="21"/>
      <c r="C323" s="22">
        <v>344</v>
      </c>
      <c r="D323" s="23"/>
      <c r="E323" s="24">
        <f t="shared" si="12"/>
        <v>91.622912774552958</v>
      </c>
      <c r="F323" s="25"/>
      <c r="G323" s="40">
        <v>26158</v>
      </c>
      <c r="H323" s="41">
        <v>38</v>
      </c>
      <c r="I323" s="85">
        <f t="shared" si="13"/>
        <v>4656.1876911199797</v>
      </c>
      <c r="J323" s="25">
        <f t="shared" si="14"/>
        <v>3425.9552604747623</v>
      </c>
    </row>
    <row r="324" spans="1:10" x14ac:dyDescent="0.25">
      <c r="A324" s="20"/>
      <c r="B324" s="21"/>
      <c r="C324" s="22">
        <v>345</v>
      </c>
      <c r="D324" s="23"/>
      <c r="E324" s="24">
        <f t="shared" si="12"/>
        <v>91.678683738048406</v>
      </c>
      <c r="F324" s="25"/>
      <c r="G324" s="40">
        <v>26158</v>
      </c>
      <c r="H324" s="41">
        <v>38</v>
      </c>
      <c r="I324" s="85">
        <f t="shared" si="13"/>
        <v>4653.3783054849018</v>
      </c>
      <c r="J324" s="25">
        <f t="shared" si="14"/>
        <v>3423.871146502152</v>
      </c>
    </row>
    <row r="325" spans="1:10" x14ac:dyDescent="0.25">
      <c r="A325" s="20"/>
      <c r="B325" s="21"/>
      <c r="C325" s="22">
        <v>346</v>
      </c>
      <c r="D325" s="23"/>
      <c r="E325" s="24">
        <f t="shared" si="12"/>
        <v>91.734329013135167</v>
      </c>
      <c r="F325" s="25"/>
      <c r="G325" s="40">
        <v>26158</v>
      </c>
      <c r="H325" s="41">
        <v>38</v>
      </c>
      <c r="I325" s="85">
        <f t="shared" si="13"/>
        <v>4650.578655689661</v>
      </c>
      <c r="J325" s="25">
        <f t="shared" si="14"/>
        <v>3421.7942549626559</v>
      </c>
    </row>
    <row r="326" spans="1:10" x14ac:dyDescent="0.25">
      <c r="A326" s="20"/>
      <c r="B326" s="21"/>
      <c r="C326" s="22">
        <v>347</v>
      </c>
      <c r="D326" s="23"/>
      <c r="E326" s="24">
        <f t="shared" si="12"/>
        <v>91.789849325288969</v>
      </c>
      <c r="F326" s="25"/>
      <c r="G326" s="40">
        <v>26158</v>
      </c>
      <c r="H326" s="41">
        <v>38</v>
      </c>
      <c r="I326" s="85">
        <f t="shared" si="13"/>
        <v>4647.7886760930032</v>
      </c>
      <c r="J326" s="25">
        <f t="shared" si="14"/>
        <v>3419.7245371609815</v>
      </c>
    </row>
    <row r="327" spans="1:10" x14ac:dyDescent="0.25">
      <c r="A327" s="20"/>
      <c r="B327" s="21"/>
      <c r="C327" s="22">
        <v>348</v>
      </c>
      <c r="D327" s="23"/>
      <c r="E327" s="24">
        <f t="shared" si="12"/>
        <v>91.84524539372245</v>
      </c>
      <c r="F327" s="25"/>
      <c r="G327" s="40">
        <v>26158</v>
      </c>
      <c r="H327" s="41">
        <v>38</v>
      </c>
      <c r="I327" s="85">
        <f t="shared" si="13"/>
        <v>4645.0083016939798</v>
      </c>
      <c r="J327" s="25">
        <f t="shared" si="14"/>
        <v>3417.6619448768392</v>
      </c>
    </row>
    <row r="328" spans="1:10" x14ac:dyDescent="0.25">
      <c r="A328" s="20"/>
      <c r="B328" s="21"/>
      <c r="C328" s="22">
        <v>349</v>
      </c>
      <c r="D328" s="23"/>
      <c r="E328" s="24">
        <f t="shared" si="12"/>
        <v>91.900517931456946</v>
      </c>
      <c r="F328" s="25"/>
      <c r="G328" s="40">
        <v>26158</v>
      </c>
      <c r="H328" s="41">
        <v>38</v>
      </c>
      <c r="I328" s="85">
        <f t="shared" si="13"/>
        <v>4642.2374681238307</v>
      </c>
      <c r="J328" s="25">
        <f t="shared" si="14"/>
        <v>3415.6064303589246</v>
      </c>
    </row>
    <row r="329" spans="1:10" x14ac:dyDescent="0.25">
      <c r="A329" s="20"/>
      <c r="B329" s="21"/>
      <c r="C329" s="22">
        <v>350</v>
      </c>
      <c r="D329" s="23"/>
      <c r="E329" s="24">
        <f t="shared" si="12"/>
        <v>91.955667645393547</v>
      </c>
      <c r="F329" s="25"/>
      <c r="G329" s="40">
        <v>26158</v>
      </c>
      <c r="H329" s="41">
        <v>38</v>
      </c>
      <c r="I329" s="85">
        <f t="shared" si="13"/>
        <v>4639.4761116379814</v>
      </c>
      <c r="J329" s="25">
        <f t="shared" si="14"/>
        <v>3413.557946318977</v>
      </c>
    </row>
    <row r="330" spans="1:10" x14ac:dyDescent="0.25">
      <c r="A330" s="20"/>
      <c r="B330" s="21"/>
      <c r="C330" s="22">
        <v>351</v>
      </c>
      <c r="D330" s="23"/>
      <c r="E330" s="24">
        <f t="shared" ref="E330:E393" si="15">(11.22*LN(C330)+C330/108)/0.75</f>
        <v>92.010695236382688</v>
      </c>
      <c r="F330" s="25"/>
      <c r="G330" s="40">
        <v>26158</v>
      </c>
      <c r="H330" s="41">
        <v>38</v>
      </c>
      <c r="I330" s="85">
        <f t="shared" ref="I330:I393" si="16">12*1.348*(1/E330*G330)+H330</f>
        <v>4636.7241691081808</v>
      </c>
      <c r="J330" s="25">
        <f t="shared" ref="J330:J393" si="17">12*(1/E330*G330)</f>
        <v>3411.5164459259499</v>
      </c>
    </row>
    <row r="331" spans="1:10" x14ac:dyDescent="0.25">
      <c r="A331" s="20"/>
      <c r="B331" s="21"/>
      <c r="C331" s="22">
        <v>352</v>
      </c>
      <c r="D331" s="23"/>
      <c r="E331" s="24">
        <f t="shared" si="15"/>
        <v>92.0656013992932</v>
      </c>
      <c r="F331" s="25"/>
      <c r="G331" s="40">
        <v>26158</v>
      </c>
      <c r="H331" s="41">
        <v>38</v>
      </c>
      <c r="I331" s="85">
        <f t="shared" si="16"/>
        <v>4633.9815780147446</v>
      </c>
      <c r="J331" s="25">
        <f t="shared" si="17"/>
        <v>3409.4818828002553</v>
      </c>
    </row>
    <row r="332" spans="1:10" x14ac:dyDescent="0.25">
      <c r="A332" s="20"/>
      <c r="B332" s="21"/>
      <c r="C332" s="22">
        <v>353</v>
      </c>
      <c r="D332" s="23"/>
      <c r="E332" s="24">
        <f t="shared" si="15"/>
        <v>92.120386823080139</v>
      </c>
      <c r="F332" s="25"/>
      <c r="G332" s="40">
        <v>26158</v>
      </c>
      <c r="H332" s="41">
        <v>38</v>
      </c>
      <c r="I332" s="85">
        <f t="shared" si="16"/>
        <v>4631.248276438927</v>
      </c>
      <c r="J332" s="25">
        <f t="shared" si="17"/>
        <v>3407.4542110081056</v>
      </c>
    </row>
    <row r="333" spans="1:10" x14ac:dyDescent="0.25">
      <c r="A333" s="20"/>
      <c r="B333" s="21"/>
      <c r="C333" s="22">
        <v>354</v>
      </c>
      <c r="D333" s="23"/>
      <c r="E333" s="24">
        <f t="shared" si="15"/>
        <v>92.175052190851616</v>
      </c>
      <c r="F333" s="25"/>
      <c r="G333" s="40">
        <v>26158</v>
      </c>
      <c r="H333" s="41">
        <v>38</v>
      </c>
      <c r="I333" s="85">
        <f t="shared" si="16"/>
        <v>4628.5242030554109</v>
      </c>
      <c r="J333" s="25">
        <f t="shared" si="17"/>
        <v>3405.4333850559424</v>
      </c>
    </row>
    <row r="334" spans="1:10" x14ac:dyDescent="0.25">
      <c r="A334" s="20"/>
      <c r="B334" s="21"/>
      <c r="C334" s="22">
        <v>355</v>
      </c>
      <c r="D334" s="23"/>
      <c r="E334" s="24">
        <f t="shared" si="15"/>
        <v>92.229598179934953</v>
      </c>
      <c r="F334" s="25"/>
      <c r="G334" s="40">
        <v>26158</v>
      </c>
      <c r="H334" s="41">
        <v>38</v>
      </c>
      <c r="I334" s="85">
        <f t="shared" si="16"/>
        <v>4625.809297124908</v>
      </c>
      <c r="J334" s="25">
        <f t="shared" si="17"/>
        <v>3403.4193598849461</v>
      </c>
    </row>
    <row r="335" spans="1:10" x14ac:dyDescent="0.25">
      <c r="A335" s="20"/>
      <c r="B335" s="21"/>
      <c r="C335" s="22">
        <v>356</v>
      </c>
      <c r="D335" s="23"/>
      <c r="E335" s="24">
        <f t="shared" si="15"/>
        <v>92.28402546194144</v>
      </c>
      <c r="F335" s="25"/>
      <c r="G335" s="40">
        <v>26158</v>
      </c>
      <c r="H335" s="41">
        <v>38</v>
      </c>
      <c r="I335" s="85">
        <f t="shared" si="16"/>
        <v>4623.1034984868811</v>
      </c>
      <c r="J335" s="25">
        <f t="shared" si="17"/>
        <v>3401.4120908656382</v>
      </c>
    </row>
    <row r="336" spans="1:10" x14ac:dyDescent="0.25">
      <c r="A336" s="20"/>
      <c r="B336" s="21"/>
      <c r="C336" s="22">
        <v>357</v>
      </c>
      <c r="D336" s="23"/>
      <c r="E336" s="24">
        <f t="shared" si="15"/>
        <v>92.338334702830807</v>
      </c>
      <c r="F336" s="25"/>
      <c r="G336" s="40">
        <v>26158</v>
      </c>
      <c r="H336" s="41">
        <v>38</v>
      </c>
      <c r="I336" s="85">
        <f t="shared" si="16"/>
        <v>4620.4067475523598</v>
      </c>
      <c r="J336" s="25">
        <f t="shared" si="17"/>
        <v>3399.4115337925514</v>
      </c>
    </row>
    <row r="337" spans="1:10" x14ac:dyDescent="0.25">
      <c r="A337" s="20"/>
      <c r="B337" s="21"/>
      <c r="C337" s="22">
        <v>358</v>
      </c>
      <c r="D337" s="23"/>
      <c r="E337" s="24">
        <f t="shared" si="15"/>
        <v>92.392526562974226</v>
      </c>
      <c r="F337" s="25"/>
      <c r="G337" s="40">
        <v>26158</v>
      </c>
      <c r="H337" s="41">
        <v>38</v>
      </c>
      <c r="I337" s="85">
        <f t="shared" si="16"/>
        <v>4617.7189852968868</v>
      </c>
      <c r="J337" s="25">
        <f t="shared" si="17"/>
        <v>3397.4176448789958</v>
      </c>
    </row>
    <row r="338" spans="1:10" x14ac:dyDescent="0.25">
      <c r="A338" s="20"/>
      <c r="B338" s="21"/>
      <c r="C338" s="22">
        <v>359</v>
      </c>
      <c r="D338" s="23"/>
      <c r="E338" s="24">
        <f t="shared" si="15"/>
        <v>92.446601697216749</v>
      </c>
      <c r="F338" s="25"/>
      <c r="G338" s="40">
        <v>26158</v>
      </c>
      <c r="H338" s="41">
        <v>38</v>
      </c>
      <c r="I338" s="85">
        <f t="shared" si="16"/>
        <v>4615.0401532535625</v>
      </c>
      <c r="J338" s="25">
        <f t="shared" si="17"/>
        <v>3395.4303807519009</v>
      </c>
    </row>
    <row r="339" spans="1:10" x14ac:dyDescent="0.25">
      <c r="A339" s="20"/>
      <c r="B339" s="21"/>
      <c r="C339" s="22">
        <v>360</v>
      </c>
      <c r="D339" s="23"/>
      <c r="E339" s="24">
        <f t="shared" si="15"/>
        <v>92.500560754938775</v>
      </c>
      <c r="F339" s="25"/>
      <c r="G339" s="40">
        <v>26158</v>
      </c>
      <c r="H339" s="41">
        <v>38</v>
      </c>
      <c r="I339" s="85">
        <f t="shared" si="16"/>
        <v>4612.3701935061863</v>
      </c>
      <c r="J339" s="25">
        <f t="shared" si="17"/>
        <v>3393.4496984467255</v>
      </c>
    </row>
    <row r="340" spans="1:10" x14ac:dyDescent="0.25">
      <c r="A340" s="20"/>
      <c r="B340" s="21"/>
      <c r="C340" s="22">
        <v>361</v>
      </c>
      <c r="D340" s="23"/>
      <c r="E340" s="24">
        <f t="shared" si="15"/>
        <v>92.554404380116694</v>
      </c>
      <c r="F340" s="25"/>
      <c r="G340" s="40">
        <v>26158</v>
      </c>
      <c r="H340" s="41">
        <v>38</v>
      </c>
      <c r="I340" s="85">
        <f t="shared" si="16"/>
        <v>4609.7090486825145</v>
      </c>
      <c r="J340" s="25">
        <f t="shared" si="17"/>
        <v>3391.4755554024582</v>
      </c>
    </row>
    <row r="341" spans="1:10" x14ac:dyDescent="0.25">
      <c r="A341" s="20"/>
      <c r="B341" s="21"/>
      <c r="C341" s="22">
        <v>362</v>
      </c>
      <c r="D341" s="23"/>
      <c r="E341" s="24">
        <f t="shared" si="15"/>
        <v>92.608133211382679</v>
      </c>
      <c r="F341" s="25"/>
      <c r="G341" s="40">
        <v>26158</v>
      </c>
      <c r="H341" s="41">
        <v>38</v>
      </c>
      <c r="I341" s="85">
        <f t="shared" si="16"/>
        <v>4607.0566619476131</v>
      </c>
      <c r="J341" s="25">
        <f t="shared" si="17"/>
        <v>3389.5079094566863</v>
      </c>
    </row>
    <row r="342" spans="1:10" x14ac:dyDescent="0.25">
      <c r="A342" s="20"/>
      <c r="B342" s="21"/>
      <c r="C342" s="22">
        <v>363</v>
      </c>
      <c r="D342" s="23"/>
      <c r="E342" s="24">
        <f t="shared" si="15"/>
        <v>92.66174788208366</v>
      </c>
      <c r="F342" s="25"/>
      <c r="G342" s="40">
        <v>26158</v>
      </c>
      <c r="H342" s="41">
        <v>38</v>
      </c>
      <c r="I342" s="85">
        <f t="shared" si="16"/>
        <v>4604.4129769973133</v>
      </c>
      <c r="J342" s="25">
        <f t="shared" si="17"/>
        <v>3387.5467188407365</v>
      </c>
    </row>
    <row r="343" spans="1:10" x14ac:dyDescent="0.25">
      <c r="A343" s="20"/>
      <c r="B343" s="21"/>
      <c r="C343" s="22">
        <v>364</v>
      </c>
      <c r="D343" s="23"/>
      <c r="E343" s="24">
        <f t="shared" si="15"/>
        <v>92.715249020339456</v>
      </c>
      <c r="F343" s="25"/>
      <c r="G343" s="40">
        <v>26158</v>
      </c>
      <c r="H343" s="41">
        <v>38</v>
      </c>
      <c r="I343" s="85">
        <f t="shared" si="16"/>
        <v>4601.7779380517577</v>
      </c>
      <c r="J343" s="25">
        <f t="shared" si="17"/>
        <v>3385.591942174894</v>
      </c>
    </row>
    <row r="344" spans="1:10" x14ac:dyDescent="0.25">
      <c r="A344" s="20"/>
      <c r="B344" s="21"/>
      <c r="C344" s="22">
        <v>365</v>
      </c>
      <c r="D344" s="23"/>
      <c r="E344" s="24">
        <f t="shared" si="15"/>
        <v>92.768637249100252</v>
      </c>
      <c r="F344" s="25"/>
      <c r="G344" s="40">
        <v>26158</v>
      </c>
      <c r="H344" s="41">
        <v>38</v>
      </c>
      <c r="I344" s="85">
        <f t="shared" si="16"/>
        <v>4599.1514898490541</v>
      </c>
      <c r="J344" s="25">
        <f t="shared" si="17"/>
        <v>3383.6435384636898</v>
      </c>
    </row>
    <row r="345" spans="1:10" x14ac:dyDescent="0.25">
      <c r="A345" s="20"/>
      <c r="B345" s="21"/>
      <c r="C345" s="22">
        <v>366</v>
      </c>
      <c r="D345" s="23"/>
      <c r="E345" s="24">
        <f t="shared" si="15"/>
        <v>92.821913186202949</v>
      </c>
      <c r="F345" s="25"/>
      <c r="G345" s="40">
        <v>26158</v>
      </c>
      <c r="H345" s="41">
        <v>38</v>
      </c>
      <c r="I345" s="85">
        <f t="shared" si="16"/>
        <v>4596.5335776390175</v>
      </c>
      <c r="J345" s="25">
        <f t="shared" si="17"/>
        <v>3381.701467091259</v>
      </c>
    </row>
    <row r="346" spans="1:10" x14ac:dyDescent="0.25">
      <c r="A346" s="20"/>
      <c r="B346" s="21"/>
      <c r="C346" s="22">
        <v>367</v>
      </c>
      <c r="D346" s="23"/>
      <c r="E346" s="24">
        <f t="shared" si="15"/>
        <v>92.875077444427248</v>
      </c>
      <c r="F346" s="25"/>
      <c r="G346" s="40">
        <v>26158</v>
      </c>
      <c r="H346" s="41">
        <v>38</v>
      </c>
      <c r="I346" s="85">
        <f t="shared" si="16"/>
        <v>4593.924147177001</v>
      </c>
      <c r="J346" s="25">
        <f t="shared" si="17"/>
        <v>3379.7656878167654</v>
      </c>
    </row>
    <row r="347" spans="1:10" x14ac:dyDescent="0.25">
      <c r="A347" s="20"/>
      <c r="B347" s="21"/>
      <c r="C347" s="22">
        <v>368</v>
      </c>
      <c r="D347" s="23"/>
      <c r="E347" s="24">
        <f t="shared" si="15"/>
        <v>92.928130631550417</v>
      </c>
      <c r="F347" s="25"/>
      <c r="G347" s="40">
        <v>26158</v>
      </c>
      <c r="H347" s="41">
        <v>38</v>
      </c>
      <c r="I347" s="85">
        <f t="shared" si="16"/>
        <v>4591.3231447178259</v>
      </c>
      <c r="J347" s="25">
        <f t="shared" si="17"/>
        <v>3377.8361607698998</v>
      </c>
    </row>
    <row r="348" spans="1:10" x14ac:dyDescent="0.25">
      <c r="A348" s="20"/>
      <c r="B348" s="21"/>
      <c r="C348" s="22">
        <v>369</v>
      </c>
      <c r="D348" s="23"/>
      <c r="E348" s="24">
        <f t="shared" si="15"/>
        <v>92.981073350401857</v>
      </c>
      <c r="F348" s="25"/>
      <c r="G348" s="40">
        <v>26158</v>
      </c>
      <c r="H348" s="41">
        <v>38</v>
      </c>
      <c r="I348" s="85">
        <f t="shared" si="16"/>
        <v>4588.7305170097961</v>
      </c>
      <c r="J348" s="25">
        <f t="shared" si="17"/>
        <v>3375.9128464464361</v>
      </c>
    </row>
    <row r="349" spans="1:10" x14ac:dyDescent="0.25">
      <c r="A349" s="20"/>
      <c r="B349" s="21"/>
      <c r="C349" s="22">
        <v>370</v>
      </c>
      <c r="D349" s="23"/>
      <c r="E349" s="24">
        <f t="shared" si="15"/>
        <v>93.033906198916426</v>
      </c>
      <c r="F349" s="25"/>
      <c r="G349" s="40">
        <v>26158</v>
      </c>
      <c r="H349" s="41">
        <v>38</v>
      </c>
      <c r="I349" s="85">
        <f t="shared" si="16"/>
        <v>4586.1462112888075</v>
      </c>
      <c r="J349" s="25">
        <f t="shared" si="17"/>
        <v>3373.9957057038628</v>
      </c>
    </row>
    <row r="350" spans="1:10" x14ac:dyDescent="0.25">
      <c r="A350" s="20"/>
      <c r="B350" s="21"/>
      <c r="C350" s="22">
        <v>371</v>
      </c>
      <c r="D350" s="23"/>
      <c r="E350" s="24">
        <f t="shared" si="15"/>
        <v>93.086629770187486</v>
      </c>
      <c r="F350" s="25"/>
      <c r="G350" s="40">
        <v>26158</v>
      </c>
      <c r="H350" s="41">
        <v>38</v>
      </c>
      <c r="I350" s="85">
        <f t="shared" si="16"/>
        <v>4583.5701752725281</v>
      </c>
      <c r="J350" s="25">
        <f t="shared" si="17"/>
        <v>3372.0846997570679</v>
      </c>
    </row>
    <row r="351" spans="1:10" x14ac:dyDescent="0.25">
      <c r="A351" s="20"/>
      <c r="B351" s="21"/>
      <c r="C351" s="22">
        <v>372</v>
      </c>
      <c r="D351" s="23"/>
      <c r="E351" s="24">
        <f t="shared" si="15"/>
        <v>93.139244652518869</v>
      </c>
      <c r="F351" s="25"/>
      <c r="G351" s="40">
        <v>26158</v>
      </c>
      <c r="H351" s="41">
        <v>38</v>
      </c>
      <c r="I351" s="85">
        <f t="shared" si="16"/>
        <v>4581.0023571546844</v>
      </c>
      <c r="J351" s="25">
        <f t="shared" si="17"/>
        <v>3370.1797901740979</v>
      </c>
    </row>
    <row r="352" spans="1:10" x14ac:dyDescent="0.25">
      <c r="A352" s="20"/>
      <c r="B352" s="21"/>
      <c r="C352" s="22">
        <v>373</v>
      </c>
      <c r="D352" s="23"/>
      <c r="E352" s="24">
        <f t="shared" si="15"/>
        <v>93.19175142947644</v>
      </c>
      <c r="F352" s="25"/>
      <c r="G352" s="40">
        <v>26158</v>
      </c>
      <c r="H352" s="41">
        <v>38</v>
      </c>
      <c r="I352" s="85">
        <f t="shared" si="16"/>
        <v>4578.4427055994129</v>
      </c>
      <c r="J352" s="25">
        <f t="shared" si="17"/>
        <v>3368.2809388719679</v>
      </c>
    </row>
    <row r="353" spans="1:10" x14ac:dyDescent="0.25">
      <c r="A353" s="20"/>
      <c r="B353" s="21"/>
      <c r="C353" s="22">
        <v>374</v>
      </c>
      <c r="D353" s="23"/>
      <c r="E353" s="24">
        <f t="shared" si="15"/>
        <v>93.244150679938684</v>
      </c>
      <c r="F353" s="25"/>
      <c r="G353" s="40">
        <v>26158</v>
      </c>
      <c r="H353" s="41">
        <v>38</v>
      </c>
      <c r="I353" s="85">
        <f t="shared" si="16"/>
        <v>4575.8911697357134</v>
      </c>
      <c r="J353" s="25">
        <f t="shared" si="17"/>
        <v>3366.3881081125469</v>
      </c>
    </row>
    <row r="354" spans="1:10" x14ac:dyDescent="0.25">
      <c r="A354" s="20"/>
      <c r="B354" s="21"/>
      <c r="C354" s="22">
        <v>375</v>
      </c>
      <c r="D354" s="23"/>
      <c r="E354" s="24">
        <f t="shared" si="15"/>
        <v>93.296442978146999</v>
      </c>
      <c r="F354" s="25"/>
      <c r="G354" s="40">
        <v>26158</v>
      </c>
      <c r="H354" s="41">
        <v>38</v>
      </c>
      <c r="I354" s="85">
        <f t="shared" si="16"/>
        <v>4573.3476991519501</v>
      </c>
      <c r="J354" s="25">
        <f t="shared" si="17"/>
        <v>3364.5012604984786</v>
      </c>
    </row>
    <row r="355" spans="1:10" x14ac:dyDescent="0.25">
      <c r="A355" s="20"/>
      <c r="B355" s="21"/>
      <c r="C355" s="22">
        <v>376</v>
      </c>
      <c r="D355" s="23"/>
      <c r="E355" s="24">
        <f t="shared" si="15"/>
        <v>93.348628893754793</v>
      </c>
      <c r="F355" s="25"/>
      <c r="G355" s="40">
        <v>26158</v>
      </c>
      <c r="H355" s="41">
        <v>38</v>
      </c>
      <c r="I355" s="85">
        <f t="shared" si="16"/>
        <v>4570.8122438904766</v>
      </c>
      <c r="J355" s="25">
        <f t="shared" si="17"/>
        <v>3362.6203589691959</v>
      </c>
    </row>
    <row r="356" spans="1:10" x14ac:dyDescent="0.25">
      <c r="A356" s="20"/>
      <c r="B356" s="21"/>
      <c r="C356" s="22">
        <v>377</v>
      </c>
      <c r="D356" s="23"/>
      <c r="E356" s="24">
        <f t="shared" si="15"/>
        <v>93.40070899187657</v>
      </c>
      <c r="F356" s="25"/>
      <c r="G356" s="40">
        <v>26158</v>
      </c>
      <c r="H356" s="41">
        <v>38</v>
      </c>
      <c r="I356" s="85">
        <f t="shared" si="16"/>
        <v>4568.2847544422975</v>
      </c>
      <c r="J356" s="25">
        <f t="shared" si="17"/>
        <v>3360.7453667969562</v>
      </c>
    </row>
    <row r="357" spans="1:10" x14ac:dyDescent="0.25">
      <c r="A357" s="20"/>
      <c r="B357" s="21"/>
      <c r="C357" s="22">
        <v>378</v>
      </c>
      <c r="D357" s="23"/>
      <c r="E357" s="24">
        <f t="shared" si="15"/>
        <v>93.452683833135708</v>
      </c>
      <c r="F357" s="25"/>
      <c r="G357" s="40">
        <v>26158</v>
      </c>
      <c r="H357" s="41">
        <v>38</v>
      </c>
      <c r="I357" s="85">
        <f t="shared" si="16"/>
        <v>4565.7651817418355</v>
      </c>
      <c r="J357" s="25">
        <f t="shared" si="17"/>
        <v>3358.8762475829635</v>
      </c>
    </row>
    <row r="358" spans="1:10" x14ac:dyDescent="0.25">
      <c r="A358" s="20"/>
      <c r="B358" s="21"/>
      <c r="C358" s="22">
        <v>379</v>
      </c>
      <c r="D358" s="23"/>
      <c r="E358" s="24">
        <f t="shared" si="15"/>
        <v>93.504553973712106</v>
      </c>
      <c r="F358" s="25"/>
      <c r="G358" s="40">
        <v>26158</v>
      </c>
      <c r="H358" s="41">
        <v>38</v>
      </c>
      <c r="I358" s="85">
        <f t="shared" si="16"/>
        <v>4563.2534771617584</v>
      </c>
      <c r="J358" s="25">
        <f t="shared" si="17"/>
        <v>3357.0129652535297</v>
      </c>
    </row>
    <row r="359" spans="1:10" x14ac:dyDescent="0.25">
      <c r="A359" s="20"/>
      <c r="B359" s="21"/>
      <c r="C359" s="22">
        <v>380</v>
      </c>
      <c r="D359" s="23"/>
      <c r="E359" s="24">
        <f t="shared" si="15"/>
        <v>93.556319965389022</v>
      </c>
      <c r="F359" s="25"/>
      <c r="G359" s="40">
        <v>26158</v>
      </c>
      <c r="H359" s="41">
        <v>38</v>
      </c>
      <c r="I359" s="85">
        <f t="shared" si="16"/>
        <v>4560.7495925078802</v>
      </c>
      <c r="J359" s="25">
        <f t="shared" si="17"/>
        <v>3355.1554840562908</v>
      </c>
    </row>
    <row r="360" spans="1:10" x14ac:dyDescent="0.25">
      <c r="A360" s="20"/>
      <c r="B360" s="21"/>
      <c r="C360" s="22">
        <v>381</v>
      </c>
      <c r="D360" s="23"/>
      <c r="E360" s="24">
        <f t="shared" si="15"/>
        <v>93.607982355599162</v>
      </c>
      <c r="F360" s="25"/>
      <c r="G360" s="40">
        <v>26158</v>
      </c>
      <c r="H360" s="41">
        <v>38</v>
      </c>
      <c r="I360" s="85">
        <f t="shared" si="16"/>
        <v>4558.2534800141475</v>
      </c>
      <c r="J360" s="25">
        <f t="shared" si="17"/>
        <v>3353.3037685564886</v>
      </c>
    </row>
    <row r="361" spans="1:10" x14ac:dyDescent="0.25">
      <c r="A361" s="20"/>
      <c r="B361" s="21"/>
      <c r="C361" s="22">
        <v>382</v>
      </c>
      <c r="D361" s="23"/>
      <c r="E361" s="24">
        <f t="shared" si="15"/>
        <v>93.659541687470423</v>
      </c>
      <c r="F361" s="25"/>
      <c r="G361" s="40">
        <v>26158</v>
      </c>
      <c r="H361" s="41">
        <v>38</v>
      </c>
      <c r="I361" s="85">
        <f t="shared" si="16"/>
        <v>4555.765092337685</v>
      </c>
      <c r="J361" s="25">
        <f t="shared" si="17"/>
        <v>3351.4577836332969</v>
      </c>
    </row>
    <row r="362" spans="1:10" x14ac:dyDescent="0.25">
      <c r="A362" s="20"/>
      <c r="B362" s="21"/>
      <c r="C362" s="22">
        <v>383</v>
      </c>
      <c r="D362" s="23"/>
      <c r="E362" s="24">
        <f t="shared" si="15"/>
        <v>93.710998499870854</v>
      </c>
      <c r="F362" s="25"/>
      <c r="G362" s="40">
        <v>26158</v>
      </c>
      <c r="H362" s="41">
        <v>38</v>
      </c>
      <c r="I362" s="85">
        <f t="shared" si="16"/>
        <v>4553.284382553913</v>
      </c>
      <c r="J362" s="25">
        <f t="shared" si="17"/>
        <v>3349.617494476196</v>
      </c>
    </row>
    <row r="363" spans="1:10" x14ac:dyDescent="0.25">
      <c r="A363" s="20"/>
      <c r="B363" s="21"/>
      <c r="C363" s="22">
        <v>384</v>
      </c>
      <c r="D363" s="23"/>
      <c r="E363" s="24">
        <f t="shared" si="15"/>
        <v>93.762353327453141</v>
      </c>
      <c r="F363" s="25"/>
      <c r="G363" s="40">
        <v>26158</v>
      </c>
      <c r="H363" s="41">
        <v>38</v>
      </c>
      <c r="I363" s="85">
        <f t="shared" si="16"/>
        <v>4550.8113041517399</v>
      </c>
      <c r="J363" s="25">
        <f t="shared" si="17"/>
        <v>3347.7828665814091</v>
      </c>
    </row>
    <row r="364" spans="1:10" x14ac:dyDescent="0.25">
      <c r="A364" s="20"/>
      <c r="B364" s="21"/>
      <c r="C364" s="22">
        <v>385</v>
      </c>
      <c r="D364" s="23"/>
      <c r="E364" s="24">
        <f t="shared" si="15"/>
        <v>93.813606700698344</v>
      </c>
      <c r="F364" s="25"/>
      <c r="G364" s="40">
        <v>26158</v>
      </c>
      <c r="H364" s="41">
        <v>38</v>
      </c>
      <c r="I364" s="85">
        <f t="shared" si="16"/>
        <v>4548.3458110288211</v>
      </c>
      <c r="J364" s="25">
        <f t="shared" si="17"/>
        <v>3345.9538657483827</v>
      </c>
    </row>
    <row r="365" spans="1:10" x14ac:dyDescent="0.25">
      <c r="A365" s="20"/>
      <c r="B365" s="21"/>
      <c r="C365" s="22">
        <v>386</v>
      </c>
      <c r="D365" s="23"/>
      <c r="E365" s="24">
        <f t="shared" si="15"/>
        <v>93.864759145959326</v>
      </c>
      <c r="F365" s="25"/>
      <c r="G365" s="40">
        <v>26158</v>
      </c>
      <c r="H365" s="41">
        <v>38</v>
      </c>
      <c r="I365" s="85">
        <f t="shared" si="16"/>
        <v>4545.887857486875</v>
      </c>
      <c r="J365" s="25">
        <f t="shared" si="17"/>
        <v>3344.1304580763162</v>
      </c>
    </row>
    <row r="366" spans="1:10" x14ac:dyDescent="0.25">
      <c r="A366" s="20"/>
      <c r="B366" s="21"/>
      <c r="C366" s="22">
        <v>387</v>
      </c>
      <c r="D366" s="23"/>
      <c r="E366" s="24">
        <f t="shared" si="15"/>
        <v>93.915811185503301</v>
      </c>
      <c r="F366" s="25"/>
      <c r="G366" s="40">
        <v>26158</v>
      </c>
      <c r="H366" s="41">
        <v>38</v>
      </c>
      <c r="I366" s="85">
        <f t="shared" si="16"/>
        <v>4543.4373982270836</v>
      </c>
      <c r="J366" s="25">
        <f t="shared" si="17"/>
        <v>3342.3126099607439</v>
      </c>
    </row>
    <row r="367" spans="1:10" x14ac:dyDescent="0.25">
      <c r="A367" s="20"/>
      <c r="B367" s="21"/>
      <c r="C367" s="22">
        <v>388</v>
      </c>
      <c r="D367" s="23"/>
      <c r="E367" s="24">
        <f t="shared" si="15"/>
        <v>93.966763337554312</v>
      </c>
      <c r="F367" s="25"/>
      <c r="G367" s="40">
        <v>26158</v>
      </c>
      <c r="H367" s="41">
        <v>38</v>
      </c>
      <c r="I367" s="85">
        <f t="shared" si="16"/>
        <v>4540.9943883455353</v>
      </c>
      <c r="J367" s="25">
        <f t="shared" si="17"/>
        <v>3340.5002880901593</v>
      </c>
    </row>
    <row r="368" spans="1:10" x14ac:dyDescent="0.25">
      <c r="A368" s="20"/>
      <c r="B368" s="21"/>
      <c r="C368" s="22">
        <v>389</v>
      </c>
      <c r="D368" s="23"/>
      <c r="E368" s="24">
        <f t="shared" si="15"/>
        <v>94.017616116334423</v>
      </c>
      <c r="F368" s="25"/>
      <c r="G368" s="40">
        <v>26158</v>
      </c>
      <c r="H368" s="41">
        <v>38</v>
      </c>
      <c r="I368" s="85">
        <f t="shared" si="16"/>
        <v>4538.5587833287555</v>
      </c>
      <c r="J368" s="25">
        <f t="shared" si="17"/>
        <v>3338.6934594426966</v>
      </c>
    </row>
    <row r="369" spans="1:10" x14ac:dyDescent="0.25">
      <c r="A369" s="20"/>
      <c r="B369" s="21"/>
      <c r="C369" s="22">
        <v>390</v>
      </c>
      <c r="D369" s="23"/>
      <c r="E369" s="24">
        <f t="shared" si="15"/>
        <v>94.06837003210525</v>
      </c>
      <c r="F369" s="25"/>
      <c r="G369" s="40">
        <v>26158</v>
      </c>
      <c r="H369" s="41">
        <v>38</v>
      </c>
      <c r="I369" s="85">
        <f t="shared" si="16"/>
        <v>4536.1305390492735</v>
      </c>
      <c r="J369" s="25">
        <f t="shared" si="17"/>
        <v>3336.8920912828435</v>
      </c>
    </row>
    <row r="370" spans="1:10" x14ac:dyDescent="0.25">
      <c r="A370" s="20"/>
      <c r="B370" s="21"/>
      <c r="C370" s="22">
        <v>391</v>
      </c>
      <c r="D370" s="23"/>
      <c r="E370" s="24">
        <f t="shared" si="15"/>
        <v>94.119025591208242</v>
      </c>
      <c r="F370" s="25"/>
      <c r="G370" s="40">
        <v>26158</v>
      </c>
      <c r="H370" s="41">
        <v>38</v>
      </c>
      <c r="I370" s="85">
        <f t="shared" si="16"/>
        <v>4533.7096117612728</v>
      </c>
      <c r="J370" s="25">
        <f t="shared" si="17"/>
        <v>3335.0961511582136</v>
      </c>
    </row>
    <row r="371" spans="1:10" x14ac:dyDescent="0.25">
      <c r="A371" s="20"/>
      <c r="B371" s="21"/>
      <c r="C371" s="22">
        <v>392</v>
      </c>
      <c r="D371" s="23"/>
      <c r="E371" s="24">
        <f t="shared" si="15"/>
        <v>94.169583296104818</v>
      </c>
      <c r="F371" s="25"/>
      <c r="G371" s="40">
        <v>26158</v>
      </c>
      <c r="H371" s="41">
        <v>38</v>
      </c>
      <c r="I371" s="85">
        <f t="shared" si="16"/>
        <v>4531.2959580962943</v>
      </c>
      <c r="J371" s="25">
        <f t="shared" si="17"/>
        <v>3333.3056068963601</v>
      </c>
    </row>
    <row r="372" spans="1:10" x14ac:dyDescent="0.25">
      <c r="A372" s="20"/>
      <c r="B372" s="21"/>
      <c r="C372" s="22">
        <v>393</v>
      </c>
      <c r="D372" s="23"/>
      <c r="E372" s="24">
        <f t="shared" si="15"/>
        <v>94.220043645415998</v>
      </c>
      <c r="F372" s="25"/>
      <c r="G372" s="40">
        <v>26158</v>
      </c>
      <c r="H372" s="41">
        <v>38</v>
      </c>
      <c r="I372" s="85">
        <f t="shared" si="16"/>
        <v>4528.889535058991</v>
      </c>
      <c r="J372" s="25">
        <f t="shared" si="17"/>
        <v>3331.5204266016249</v>
      </c>
    </row>
    <row r="373" spans="1:10" x14ac:dyDescent="0.25">
      <c r="A373" s="20"/>
      <c r="B373" s="21"/>
      <c r="C373" s="22">
        <v>394</v>
      </c>
      <c r="D373" s="23"/>
      <c r="E373" s="24">
        <f t="shared" si="15"/>
        <v>94.270407133961285</v>
      </c>
      <c r="F373" s="25"/>
      <c r="G373" s="40">
        <v>26158</v>
      </c>
      <c r="H373" s="41">
        <v>38</v>
      </c>
      <c r="I373" s="85">
        <f t="shared" si="16"/>
        <v>4526.4903000229551</v>
      </c>
      <c r="J373" s="25">
        <f t="shared" si="17"/>
        <v>3329.740578652044</v>
      </c>
    </row>
    <row r="374" spans="1:10" x14ac:dyDescent="0.25">
      <c r="A374" s="20"/>
      <c r="B374" s="21"/>
      <c r="C374" s="22">
        <v>395</v>
      </c>
      <c r="D374" s="23"/>
      <c r="E374" s="24">
        <f t="shared" si="15"/>
        <v>94.320674252797332</v>
      </c>
      <c r="F374" s="25"/>
      <c r="G374" s="40">
        <v>26158</v>
      </c>
      <c r="H374" s="41">
        <v>38</v>
      </c>
      <c r="I374" s="85">
        <f t="shared" si="16"/>
        <v>4524.0982107265936</v>
      </c>
      <c r="J374" s="25">
        <f t="shared" si="17"/>
        <v>3327.9660316962859</v>
      </c>
    </row>
    <row r="375" spans="1:10" x14ac:dyDescent="0.25">
      <c r="A375" s="20"/>
      <c r="B375" s="21"/>
      <c r="C375" s="22">
        <v>396</v>
      </c>
      <c r="D375" s="23"/>
      <c r="E375" s="24">
        <f t="shared" si="15"/>
        <v>94.370845489255927</v>
      </c>
      <c r="F375" s="25"/>
      <c r="G375" s="40">
        <v>26158</v>
      </c>
      <c r="H375" s="41">
        <v>38</v>
      </c>
      <c r="I375" s="85">
        <f t="shared" si="16"/>
        <v>4521.7132252690617</v>
      </c>
      <c r="J375" s="25">
        <f t="shared" si="17"/>
        <v>3326.1967546506394</v>
      </c>
    </row>
    <row r="376" spans="1:10" x14ac:dyDescent="0.25">
      <c r="A376" s="20"/>
      <c r="B376" s="21"/>
      <c r="C376" s="22">
        <v>397</v>
      </c>
      <c r="D376" s="23"/>
      <c r="E376" s="24">
        <f t="shared" si="15"/>
        <v>94.420921326981613</v>
      </c>
      <c r="F376" s="25"/>
      <c r="G376" s="40">
        <v>26158</v>
      </c>
      <c r="H376" s="41">
        <v>38</v>
      </c>
      <c r="I376" s="85">
        <f t="shared" si="16"/>
        <v>4519.3353021062549</v>
      </c>
      <c r="J376" s="25">
        <f t="shared" si="17"/>
        <v>3324.4327166960347</v>
      </c>
    </row>
    <row r="377" spans="1:10" x14ac:dyDescent="0.25">
      <c r="A377" s="20"/>
      <c r="B377" s="21"/>
      <c r="C377" s="22">
        <v>398</v>
      </c>
      <c r="D377" s="23"/>
      <c r="E377" s="24">
        <f t="shared" si="15"/>
        <v>94.470902245968773</v>
      </c>
      <c r="F377" s="25"/>
      <c r="G377" s="40">
        <v>26158</v>
      </c>
      <c r="H377" s="41">
        <v>38</v>
      </c>
      <c r="I377" s="85">
        <f t="shared" si="16"/>
        <v>4516.9644000468488</v>
      </c>
      <c r="J377" s="25">
        <f t="shared" si="17"/>
        <v>3322.6738872751102</v>
      </c>
    </row>
    <row r="378" spans="1:10" x14ac:dyDescent="0.25">
      <c r="A378" s="20"/>
      <c r="B378" s="21"/>
      <c r="C378" s="22">
        <v>399</v>
      </c>
      <c r="D378" s="23"/>
      <c r="E378" s="24">
        <f t="shared" si="15"/>
        <v>94.520788722598297</v>
      </c>
      <c r="F378" s="25"/>
      <c r="G378" s="40">
        <v>26158</v>
      </c>
      <c r="H378" s="41">
        <v>38</v>
      </c>
      <c r="I378" s="85">
        <f t="shared" si="16"/>
        <v>4514.6004782484051</v>
      </c>
      <c r="J378" s="25">
        <f t="shared" si="17"/>
        <v>3320.9202360893214</v>
      </c>
    </row>
    <row r="379" spans="1:10" x14ac:dyDescent="0.25">
      <c r="A379" s="20"/>
      <c r="B379" s="21"/>
      <c r="C379" s="22">
        <v>400</v>
      </c>
      <c r="D379" s="23"/>
      <c r="E379" s="24">
        <f t="shared" si="15"/>
        <v>94.570581229673692</v>
      </c>
      <c r="F379" s="25"/>
      <c r="G379" s="40">
        <v>26158</v>
      </c>
      <c r="H379" s="41">
        <v>38</v>
      </c>
      <c r="I379" s="85">
        <f t="shared" si="16"/>
        <v>4512.2434962135221</v>
      </c>
      <c r="J379" s="25">
        <f t="shared" si="17"/>
        <v>3319.1717330960837</v>
      </c>
    </row>
    <row r="380" spans="1:10" x14ac:dyDescent="0.25">
      <c r="A380" s="20"/>
      <c r="B380" s="21"/>
      <c r="C380" s="22">
        <v>401</v>
      </c>
      <c r="D380" s="23"/>
      <c r="E380" s="24">
        <f t="shared" si="15"/>
        <v>94.620280236456892</v>
      </c>
      <c r="F380" s="25"/>
      <c r="G380" s="40">
        <v>26158</v>
      </c>
      <c r="H380" s="41">
        <v>38</v>
      </c>
      <c r="I380" s="85">
        <f t="shared" si="16"/>
        <v>4509.8934137860297</v>
      </c>
      <c r="J380" s="25">
        <f t="shared" si="17"/>
        <v>3317.4283485059564</v>
      </c>
    </row>
    <row r="381" spans="1:10" x14ac:dyDescent="0.25">
      <c r="A381" s="20"/>
      <c r="B381" s="21"/>
      <c r="C381" s="22">
        <v>402</v>
      </c>
      <c r="D381" s="23"/>
      <c r="E381" s="24">
        <f t="shared" si="15"/>
        <v>94.669886208703531</v>
      </c>
      <c r="F381" s="25"/>
      <c r="G381" s="40">
        <v>26158</v>
      </c>
      <c r="H381" s="41">
        <v>38</v>
      </c>
      <c r="I381" s="85">
        <f t="shared" si="16"/>
        <v>4507.5501911472584</v>
      </c>
      <c r="J381" s="25">
        <f t="shared" si="17"/>
        <v>3315.6900527798648</v>
      </c>
    </row>
    <row r="382" spans="1:10" x14ac:dyDescent="0.25">
      <c r="A382" s="20"/>
      <c r="B382" s="21"/>
      <c r="C382" s="22">
        <v>403</v>
      </c>
      <c r="D382" s="23"/>
      <c r="E382" s="24">
        <f t="shared" si="15"/>
        <v>94.719399608697685</v>
      </c>
      <c r="F382" s="25"/>
      <c r="G382" s="40">
        <v>26158</v>
      </c>
      <c r="H382" s="41">
        <v>38</v>
      </c>
      <c r="I382" s="85">
        <f t="shared" si="16"/>
        <v>4505.2137888123352</v>
      </c>
      <c r="J382" s="25">
        <f t="shared" si="17"/>
        <v>3313.9568166263612</v>
      </c>
    </row>
    <row r="383" spans="1:10" x14ac:dyDescent="0.25">
      <c r="A383" s="20"/>
      <c r="B383" s="21"/>
      <c r="C383" s="22">
        <v>404</v>
      </c>
      <c r="D383" s="23"/>
      <c r="E383" s="24">
        <f t="shared" si="15"/>
        <v>94.768820895286481</v>
      </c>
      <c r="F383" s="25"/>
      <c r="G383" s="40">
        <v>26158</v>
      </c>
      <c r="H383" s="41">
        <v>38</v>
      </c>
      <c r="I383" s="85">
        <f t="shared" si="16"/>
        <v>4502.8841676265429</v>
      </c>
      <c r="J383" s="25">
        <f t="shared" si="17"/>
        <v>3312.2286109989182</v>
      </c>
    </row>
    <row r="384" spans="1:10" x14ac:dyDescent="0.25">
      <c r="A384" s="20"/>
      <c r="B384" s="21"/>
      <c r="C384" s="22">
        <v>405</v>
      </c>
      <c r="D384" s="23"/>
      <c r="E384" s="24">
        <f t="shared" si="15"/>
        <v>94.818150523913815</v>
      </c>
      <c r="F384" s="25"/>
      <c r="G384" s="40">
        <v>26158</v>
      </c>
      <c r="H384" s="41">
        <v>38</v>
      </c>
      <c r="I384" s="85">
        <f t="shared" si="16"/>
        <v>4500.5612887617253</v>
      </c>
      <c r="J384" s="25">
        <f t="shared" si="17"/>
        <v>3310.5054070932674</v>
      </c>
    </row>
    <row r="385" spans="1:10" x14ac:dyDescent="0.25">
      <c r="A385" s="20"/>
      <c r="B385" s="21"/>
      <c r="C385" s="22">
        <v>406</v>
      </c>
      <c r="D385" s="23"/>
      <c r="E385" s="24">
        <f t="shared" si="15"/>
        <v>94.867388946654259</v>
      </c>
      <c r="F385" s="25"/>
      <c r="G385" s="40">
        <v>26158</v>
      </c>
      <c r="H385" s="41">
        <v>38</v>
      </c>
      <c r="I385" s="85">
        <f t="shared" si="16"/>
        <v>4498.2451137127337</v>
      </c>
      <c r="J385" s="25">
        <f t="shared" si="17"/>
        <v>3308.7871763447574</v>
      </c>
    </row>
    <row r="386" spans="1:10" x14ac:dyDescent="0.25">
      <c r="A386" s="20"/>
      <c r="B386" s="21"/>
      <c r="C386" s="22">
        <v>407</v>
      </c>
      <c r="D386" s="23"/>
      <c r="E386" s="24">
        <f t="shared" si="15"/>
        <v>94.91653661224592</v>
      </c>
      <c r="F386" s="25"/>
      <c r="G386" s="40">
        <v>26158</v>
      </c>
      <c r="H386" s="41">
        <v>38</v>
      </c>
      <c r="I386" s="85">
        <f t="shared" si="16"/>
        <v>4495.9356042939362</v>
      </c>
      <c r="J386" s="25">
        <f t="shared" si="17"/>
        <v>3307.0738904257687</v>
      </c>
    </row>
    <row r="387" spans="1:10" x14ac:dyDescent="0.25">
      <c r="A387" s="20"/>
      <c r="B387" s="21"/>
      <c r="C387" s="22">
        <v>408</v>
      </c>
      <c r="D387" s="23"/>
      <c r="E387" s="24">
        <f t="shared" si="15"/>
        <v>94.965593966123279</v>
      </c>
      <c r="F387" s="25"/>
      <c r="G387" s="40">
        <v>26158</v>
      </c>
      <c r="H387" s="41">
        <v>38</v>
      </c>
      <c r="I387" s="85">
        <f t="shared" si="16"/>
        <v>4493.6327226357607</v>
      </c>
      <c r="J387" s="25">
        <f t="shared" si="17"/>
        <v>3305.3655212431454</v>
      </c>
    </row>
    <row r="388" spans="1:10" x14ac:dyDescent="0.25">
      <c r="A388" s="20"/>
      <c r="B388" s="21"/>
      <c r="C388" s="22">
        <v>409</v>
      </c>
      <c r="D388" s="23"/>
      <c r="E388" s="24">
        <f t="shared" si="15"/>
        <v>95.014561450449719</v>
      </c>
      <c r="F388" s="25"/>
      <c r="G388" s="40">
        <v>26158</v>
      </c>
      <c r="H388" s="41">
        <v>38</v>
      </c>
      <c r="I388" s="85">
        <f t="shared" si="16"/>
        <v>4491.3364311812784</v>
      </c>
      <c r="J388" s="25">
        <f t="shared" si="17"/>
        <v>3303.6620409356656</v>
      </c>
    </row>
    <row r="389" spans="1:10" x14ac:dyDescent="0.25">
      <c r="A389" s="20"/>
      <c r="B389" s="21"/>
      <c r="C389" s="22">
        <v>410</v>
      </c>
      <c r="D389" s="23"/>
      <c r="E389" s="24">
        <f t="shared" si="15"/>
        <v>95.063439504149088</v>
      </c>
      <c r="F389" s="25"/>
      <c r="G389" s="40">
        <v>26158</v>
      </c>
      <c r="H389" s="41">
        <v>38</v>
      </c>
      <c r="I389" s="85">
        <f t="shared" si="16"/>
        <v>4489.0466926828612</v>
      </c>
      <c r="J389" s="25">
        <f t="shared" si="17"/>
        <v>3301.9634218715582</v>
      </c>
    </row>
    <row r="390" spans="1:10" x14ac:dyDescent="0.25">
      <c r="A390" s="20"/>
      <c r="B390" s="21"/>
      <c r="C390" s="22">
        <v>411</v>
      </c>
      <c r="D390" s="23"/>
      <c r="E390" s="24">
        <f t="shared" si="15"/>
        <v>95.112228562937744</v>
      </c>
      <c r="F390" s="25"/>
      <c r="G390" s="40">
        <v>26158</v>
      </c>
      <c r="H390" s="41">
        <v>38</v>
      </c>
      <c r="I390" s="85">
        <f t="shared" si="16"/>
        <v>4486.7634701988391</v>
      </c>
      <c r="J390" s="25">
        <f t="shared" si="17"/>
        <v>3300.2696366460223</v>
      </c>
    </row>
    <row r="391" spans="1:10" x14ac:dyDescent="0.25">
      <c r="A391" s="20"/>
      <c r="B391" s="21"/>
      <c r="C391" s="22">
        <v>412</v>
      </c>
      <c r="D391" s="23"/>
      <c r="E391" s="24">
        <f t="shared" si="15"/>
        <v>95.16092905935534</v>
      </c>
      <c r="F391" s="25"/>
      <c r="G391" s="40">
        <v>26158</v>
      </c>
      <c r="H391" s="41">
        <v>38</v>
      </c>
      <c r="I391" s="85">
        <f t="shared" si="16"/>
        <v>4484.4867270902459</v>
      </c>
      <c r="J391" s="25">
        <f t="shared" si="17"/>
        <v>3298.5806580788176</v>
      </c>
    </row>
    <row r="392" spans="1:10" x14ac:dyDescent="0.25">
      <c r="A392" s="20"/>
      <c r="B392" s="21"/>
      <c r="C392" s="22">
        <v>413</v>
      </c>
      <c r="D392" s="23"/>
      <c r="E392" s="24">
        <f t="shared" si="15"/>
        <v>95.209541422795837</v>
      </c>
      <c r="F392" s="25"/>
      <c r="G392" s="40">
        <v>26158</v>
      </c>
      <c r="H392" s="41">
        <v>38</v>
      </c>
      <c r="I392" s="85">
        <f t="shared" si="16"/>
        <v>4482.2164270175799</v>
      </c>
      <c r="J392" s="25">
        <f t="shared" si="17"/>
        <v>3296.8964592118546</v>
      </c>
    </row>
    <row r="393" spans="1:10" x14ac:dyDescent="0.25">
      <c r="A393" s="20"/>
      <c r="B393" s="21"/>
      <c r="C393" s="22">
        <v>414</v>
      </c>
      <c r="D393" s="23"/>
      <c r="E393" s="24">
        <f t="shared" si="15"/>
        <v>95.258066079537812</v>
      </c>
      <c r="F393" s="25"/>
      <c r="G393" s="40">
        <v>26158</v>
      </c>
      <c r="H393" s="41">
        <v>38</v>
      </c>
      <c r="I393" s="85">
        <f t="shared" si="16"/>
        <v>4479.9525339376178</v>
      </c>
      <c r="J393" s="25">
        <f t="shared" si="17"/>
        <v>3295.2170133068375</v>
      </c>
    </row>
    <row r="394" spans="1:10" x14ac:dyDescent="0.25">
      <c r="A394" s="20"/>
      <c r="B394" s="21"/>
      <c r="C394" s="22">
        <v>415</v>
      </c>
      <c r="D394" s="23"/>
      <c r="E394" s="24">
        <f t="shared" ref="E394:E457" si="18">(11.22*LN(C394)+C394/108)/0.75</f>
        <v>95.306503452774692</v>
      </c>
      <c r="F394" s="25"/>
      <c r="G394" s="40">
        <v>26158</v>
      </c>
      <c r="H394" s="41">
        <v>38</v>
      </c>
      <c r="I394" s="85">
        <f t="shared" ref="I394:I457" si="19">12*1.348*(1/E394*G394)+H394</f>
        <v>4477.6950121002601</v>
      </c>
      <c r="J394" s="25">
        <f t="shared" ref="J394:J457" si="20">12*(1/E394*G394)</f>
        <v>3293.5422938429228</v>
      </c>
    </row>
    <row r="395" spans="1:10" x14ac:dyDescent="0.25">
      <c r="A395" s="20"/>
      <c r="B395" s="21"/>
      <c r="C395" s="22">
        <v>416</v>
      </c>
      <c r="D395" s="23"/>
      <c r="E395" s="24">
        <f t="shared" si="18"/>
        <v>95.354853962644299</v>
      </c>
      <c r="F395" s="25"/>
      <c r="G395" s="40">
        <v>26158</v>
      </c>
      <c r="H395" s="41">
        <v>38</v>
      </c>
      <c r="I395" s="85">
        <f t="shared" si="19"/>
        <v>4475.4438260454344</v>
      </c>
      <c r="J395" s="25">
        <f t="shared" si="20"/>
        <v>3291.8722745144169</v>
      </c>
    </row>
    <row r="396" spans="1:10" x14ac:dyDescent="0.25">
      <c r="A396" s="20"/>
      <c r="B396" s="21"/>
      <c r="C396" s="22">
        <v>417</v>
      </c>
      <c r="D396" s="23"/>
      <c r="E396" s="24">
        <f t="shared" si="18"/>
        <v>95.403118026258241</v>
      </c>
      <c r="F396" s="25"/>
      <c r="G396" s="40">
        <v>26158</v>
      </c>
      <c r="H396" s="41">
        <v>38</v>
      </c>
      <c r="I396" s="85">
        <f t="shared" si="19"/>
        <v>4473.1989406000284</v>
      </c>
      <c r="J396" s="25">
        <f t="shared" si="20"/>
        <v>3290.2069292285069</v>
      </c>
    </row>
    <row r="397" spans="1:10" x14ac:dyDescent="0.25">
      <c r="A397" s="20"/>
      <c r="B397" s="21"/>
      <c r="C397" s="22">
        <v>418</v>
      </c>
      <c r="D397" s="23"/>
      <c r="E397" s="24">
        <f t="shared" si="18"/>
        <v>95.451296057730858</v>
      </c>
      <c r="F397" s="25"/>
      <c r="G397" s="40">
        <v>26158</v>
      </c>
      <c r="H397" s="41">
        <v>38</v>
      </c>
      <c r="I397" s="85">
        <f t="shared" si="19"/>
        <v>4470.9603208748622</v>
      </c>
      <c r="J397" s="25">
        <f t="shared" si="20"/>
        <v>3288.5462321030136</v>
      </c>
    </row>
    <row r="398" spans="1:10" x14ac:dyDescent="0.25">
      <c r="A398" s="20"/>
      <c r="B398" s="21"/>
      <c r="C398" s="22">
        <v>419</v>
      </c>
      <c r="D398" s="23"/>
      <c r="E398" s="24">
        <f t="shared" si="18"/>
        <v>95.499388468208039</v>
      </c>
      <c r="F398" s="25"/>
      <c r="G398" s="40">
        <v>26158</v>
      </c>
      <c r="H398" s="41">
        <v>38</v>
      </c>
      <c r="I398" s="85">
        <f t="shared" si="19"/>
        <v>4468.7279322616978</v>
      </c>
      <c r="J398" s="25">
        <f t="shared" si="20"/>
        <v>3286.8901574641673</v>
      </c>
    </row>
    <row r="399" spans="1:10" x14ac:dyDescent="0.25">
      <c r="A399" s="20"/>
      <c r="B399" s="21"/>
      <c r="C399" s="22">
        <v>420</v>
      </c>
      <c r="D399" s="23"/>
      <c r="E399" s="24">
        <f t="shared" si="18"/>
        <v>95.547395665895294</v>
      </c>
      <c r="F399" s="25"/>
      <c r="G399" s="40">
        <v>26158</v>
      </c>
      <c r="H399" s="41">
        <v>38</v>
      </c>
      <c r="I399" s="85">
        <f t="shared" si="19"/>
        <v>4466.5017404303026</v>
      </c>
      <c r="J399" s="25">
        <f t="shared" si="20"/>
        <v>3285.2386798444377</v>
      </c>
    </row>
    <row r="400" spans="1:10" x14ac:dyDescent="0.25">
      <c r="A400" s="20"/>
      <c r="B400" s="21"/>
      <c r="C400" s="22">
        <v>421</v>
      </c>
      <c r="D400" s="23"/>
      <c r="E400" s="24">
        <f t="shared" si="18"/>
        <v>95.595318056085958</v>
      </c>
      <c r="F400" s="25"/>
      <c r="G400" s="40">
        <v>26158</v>
      </c>
      <c r="H400" s="41">
        <v>38</v>
      </c>
      <c r="I400" s="85">
        <f t="shared" si="19"/>
        <v>4464.2817113255251</v>
      </c>
      <c r="J400" s="25">
        <f t="shared" si="20"/>
        <v>3283.591773980359</v>
      </c>
    </row>
    <row r="401" spans="1:10" x14ac:dyDescent="0.25">
      <c r="A401" s="20"/>
      <c r="B401" s="21"/>
      <c r="C401" s="22">
        <v>422</v>
      </c>
      <c r="D401" s="23"/>
      <c r="E401" s="24">
        <f t="shared" si="18"/>
        <v>95.643156041188618</v>
      </c>
      <c r="F401" s="25"/>
      <c r="G401" s="40">
        <v>26158</v>
      </c>
      <c r="H401" s="41">
        <v>38</v>
      </c>
      <c r="I401" s="85">
        <f t="shared" si="19"/>
        <v>4462.0678111644374</v>
      </c>
      <c r="J401" s="25">
        <f t="shared" si="20"/>
        <v>3281.9494148104131</v>
      </c>
    </row>
    <row r="402" spans="1:10" x14ac:dyDescent="0.25">
      <c r="A402" s="20"/>
      <c r="B402" s="21"/>
      <c r="C402" s="22">
        <v>423</v>
      </c>
      <c r="D402" s="23"/>
      <c r="E402" s="24">
        <f t="shared" si="18"/>
        <v>95.690910020754544</v>
      </c>
      <c r="F402" s="25"/>
      <c r="G402" s="40">
        <v>26158</v>
      </c>
      <c r="H402" s="41">
        <v>38</v>
      </c>
      <c r="I402" s="85">
        <f t="shared" si="19"/>
        <v>4459.8600064334887</v>
      </c>
      <c r="J402" s="25">
        <f t="shared" si="20"/>
        <v>3280.311577472914</v>
      </c>
    </row>
    <row r="403" spans="1:10" x14ac:dyDescent="0.25">
      <c r="A403" s="20"/>
      <c r="B403" s="21"/>
      <c r="C403" s="22">
        <v>424</v>
      </c>
      <c r="D403" s="23"/>
      <c r="E403" s="24">
        <f t="shared" si="18"/>
        <v>95.738580391504669</v>
      </c>
      <c r="F403" s="25"/>
      <c r="G403" s="40">
        <v>26158</v>
      </c>
      <c r="H403" s="41">
        <v>38</v>
      </c>
      <c r="I403" s="85">
        <f t="shared" si="19"/>
        <v>4457.6582638857108</v>
      </c>
      <c r="J403" s="25">
        <f t="shared" si="20"/>
        <v>3278.6782373039391</v>
      </c>
    </row>
    <row r="404" spans="1:10" x14ac:dyDescent="0.25">
      <c r="A404" s="20"/>
      <c r="B404" s="21"/>
      <c r="C404" s="22">
        <v>425</v>
      </c>
      <c r="D404" s="23"/>
      <c r="E404" s="24">
        <f t="shared" si="18"/>
        <v>95.786167547356214</v>
      </c>
      <c r="F404" s="25"/>
      <c r="G404" s="40">
        <v>26158</v>
      </c>
      <c r="H404" s="41">
        <v>38</v>
      </c>
      <c r="I404" s="85">
        <f t="shared" si="19"/>
        <v>4455.4625505379554</v>
      </c>
      <c r="J404" s="25">
        <f t="shared" si="20"/>
        <v>3277.049369835278</v>
      </c>
    </row>
    <row r="405" spans="1:10" x14ac:dyDescent="0.25">
      <c r="A405" s="20"/>
      <c r="B405" s="21"/>
      <c r="C405" s="22">
        <v>426</v>
      </c>
      <c r="D405" s="23"/>
      <c r="E405" s="24">
        <f t="shared" si="18"/>
        <v>95.833671879449057</v>
      </c>
      <c r="F405" s="25"/>
      <c r="G405" s="40">
        <v>26158</v>
      </c>
      <c r="H405" s="41">
        <v>38</v>
      </c>
      <c r="I405" s="85">
        <f t="shared" si="19"/>
        <v>4453.2728336681639</v>
      </c>
      <c r="J405" s="25">
        <f t="shared" si="20"/>
        <v>3275.424950792406</v>
      </c>
    </row>
    <row r="406" spans="1:10" x14ac:dyDescent="0.25">
      <c r="A406" s="20"/>
      <c r="B406" s="21"/>
      <c r="C406" s="22">
        <v>427</v>
      </c>
      <c r="D406" s="23"/>
      <c r="E406" s="24">
        <f t="shared" si="18"/>
        <v>95.881093776171838</v>
      </c>
      <c r="F406" s="25"/>
      <c r="G406" s="40">
        <v>26158</v>
      </c>
      <c r="H406" s="41">
        <v>38</v>
      </c>
      <c r="I406" s="85">
        <f t="shared" si="19"/>
        <v>4451.0890808126751</v>
      </c>
      <c r="J406" s="25">
        <f t="shared" si="20"/>
        <v>3273.8049560924883</v>
      </c>
    </row>
    <row r="407" spans="1:10" x14ac:dyDescent="0.25">
      <c r="A407" s="20"/>
      <c r="B407" s="21"/>
      <c r="C407" s="22">
        <v>428</v>
      </c>
      <c r="D407" s="23"/>
      <c r="E407" s="24">
        <f t="shared" si="18"/>
        <v>95.92843362318763</v>
      </c>
      <c r="F407" s="25"/>
      <c r="G407" s="40">
        <v>26158</v>
      </c>
      <c r="H407" s="41">
        <v>38</v>
      </c>
      <c r="I407" s="85">
        <f t="shared" si="19"/>
        <v>4448.9112597635649</v>
      </c>
      <c r="J407" s="25">
        <f t="shared" si="20"/>
        <v>3272.1893618424065</v>
      </c>
    </row>
    <row r="408" spans="1:10" x14ac:dyDescent="0.25">
      <c r="A408" s="20"/>
      <c r="B408" s="21"/>
      <c r="C408" s="22">
        <v>429</v>
      </c>
      <c r="D408" s="23"/>
      <c r="E408" s="24">
        <f t="shared" si="18"/>
        <v>95.975691803459441</v>
      </c>
      <c r="F408" s="25"/>
      <c r="G408" s="40">
        <v>26158</v>
      </c>
      <c r="H408" s="41">
        <v>38</v>
      </c>
      <c r="I408" s="85">
        <f t="shared" si="19"/>
        <v>4446.7393385660207</v>
      </c>
      <c r="J408" s="25">
        <f t="shared" si="20"/>
        <v>3270.5781443368105</v>
      </c>
    </row>
    <row r="409" spans="1:10" x14ac:dyDescent="0.25">
      <c r="A409" s="20"/>
      <c r="B409" s="21"/>
      <c r="C409" s="22">
        <v>430</v>
      </c>
      <c r="D409" s="23"/>
      <c r="E409" s="24">
        <f t="shared" si="18"/>
        <v>96.022868697275257</v>
      </c>
      <c r="F409" s="25"/>
      <c r="G409" s="40">
        <v>26158</v>
      </c>
      <c r="H409" s="41">
        <v>38</v>
      </c>
      <c r="I409" s="85">
        <f t="shared" si="19"/>
        <v>4444.573285515753</v>
      </c>
      <c r="J409" s="25">
        <f t="shared" si="20"/>
        <v>3268.9712800561965</v>
      </c>
    </row>
    <row r="410" spans="1:10" x14ac:dyDescent="0.25">
      <c r="A410" s="20"/>
      <c r="B410" s="21"/>
      <c r="C410" s="22">
        <v>431</v>
      </c>
      <c r="D410" s="23"/>
      <c r="E410" s="24">
        <f t="shared" si="18"/>
        <v>96.069964682273067</v>
      </c>
      <c r="F410" s="25"/>
      <c r="G410" s="40">
        <v>26158</v>
      </c>
      <c r="H410" s="41">
        <v>38</v>
      </c>
      <c r="I410" s="85">
        <f t="shared" si="19"/>
        <v>4442.4130691564287</v>
      </c>
      <c r="J410" s="25">
        <f t="shared" si="20"/>
        <v>3267.3687456650064</v>
      </c>
    </row>
    <row r="411" spans="1:10" x14ac:dyDescent="0.25">
      <c r="A411" s="20"/>
      <c r="B411" s="21"/>
      <c r="C411" s="22">
        <v>432</v>
      </c>
      <c r="D411" s="23"/>
      <c r="E411" s="24">
        <f t="shared" si="18"/>
        <v>96.116980133465233</v>
      </c>
      <c r="F411" s="25"/>
      <c r="G411" s="40">
        <v>26158</v>
      </c>
      <c r="H411" s="41">
        <v>38</v>
      </c>
      <c r="I411" s="85">
        <f t="shared" si="19"/>
        <v>4440.2586582771492</v>
      </c>
      <c r="J411" s="25">
        <f t="shared" si="20"/>
        <v>3265.7705180097541</v>
      </c>
    </row>
    <row r="412" spans="1:10" x14ac:dyDescent="0.25">
      <c r="A412" s="20"/>
      <c r="B412" s="21"/>
      <c r="C412" s="22">
        <v>433</v>
      </c>
      <c r="D412" s="23"/>
      <c r="E412" s="24">
        <f t="shared" si="18"/>
        <v>96.163915423262935</v>
      </c>
      <c r="F412" s="25"/>
      <c r="G412" s="40">
        <v>26158</v>
      </c>
      <c r="H412" s="41">
        <v>38</v>
      </c>
      <c r="I412" s="85">
        <f t="shared" si="19"/>
        <v>4438.1100219099499</v>
      </c>
      <c r="J412" s="25">
        <f t="shared" si="20"/>
        <v>3264.176574117173</v>
      </c>
    </row>
    <row r="413" spans="1:10" x14ac:dyDescent="0.25">
      <c r="A413" s="20"/>
      <c r="B413" s="21"/>
      <c r="C413" s="22">
        <v>434</v>
      </c>
      <c r="D413" s="23"/>
      <c r="E413" s="24">
        <f t="shared" si="18"/>
        <v>96.210770921500099</v>
      </c>
      <c r="F413" s="25"/>
      <c r="G413" s="40">
        <v>26158</v>
      </c>
      <c r="H413" s="41">
        <v>38</v>
      </c>
      <c r="I413" s="85">
        <f t="shared" si="19"/>
        <v>4435.9671293273395</v>
      </c>
      <c r="J413" s="25">
        <f t="shared" si="20"/>
        <v>3262.5868911923881</v>
      </c>
    </row>
    <row r="414" spans="1:10" x14ac:dyDescent="0.25">
      <c r="A414" s="20"/>
      <c r="B414" s="21"/>
      <c r="C414" s="22">
        <v>435</v>
      </c>
      <c r="D414" s="23"/>
      <c r="E414" s="24">
        <f t="shared" si="18"/>
        <v>96.257546995457076</v>
      </c>
      <c r="F414" s="25"/>
      <c r="G414" s="40">
        <v>26158</v>
      </c>
      <c r="H414" s="41">
        <v>38</v>
      </c>
      <c r="I414" s="85">
        <f t="shared" si="19"/>
        <v>4433.8299500398653</v>
      </c>
      <c r="J414" s="25">
        <f t="shared" si="20"/>
        <v>3261.0014466171106</v>
      </c>
    </row>
    <row r="415" spans="1:10" x14ac:dyDescent="0.25">
      <c r="A415" s="20"/>
      <c r="B415" s="21"/>
      <c r="C415" s="22">
        <v>436</v>
      </c>
      <c r="D415" s="23"/>
      <c r="E415" s="24">
        <f t="shared" si="18"/>
        <v>96.304244009884272</v>
      </c>
      <c r="F415" s="25"/>
      <c r="G415" s="40">
        <v>26158</v>
      </c>
      <c r="H415" s="41">
        <v>38</v>
      </c>
      <c r="I415" s="85">
        <f t="shared" si="19"/>
        <v>4431.6984537937033</v>
      </c>
      <c r="J415" s="25">
        <f t="shared" si="20"/>
        <v>3259.4202179478507</v>
      </c>
    </row>
    <row r="416" spans="1:10" x14ac:dyDescent="0.25">
      <c r="A416" s="20"/>
      <c r="B416" s="21"/>
      <c r="C416" s="22">
        <v>437</v>
      </c>
      <c r="D416" s="23"/>
      <c r="E416" s="24">
        <f t="shared" si="18"/>
        <v>96.350862327025084</v>
      </c>
      <c r="F416" s="25"/>
      <c r="G416" s="40">
        <v>26158</v>
      </c>
      <c r="H416" s="41">
        <v>38</v>
      </c>
      <c r="I416" s="85">
        <f t="shared" si="19"/>
        <v>4429.5726105682961</v>
      </c>
      <c r="J416" s="25">
        <f t="shared" si="20"/>
        <v>3257.8431829141659</v>
      </c>
    </row>
    <row r="417" spans="1:10" x14ac:dyDescent="0.25">
      <c r="A417" s="20"/>
      <c r="B417" s="21"/>
      <c r="C417" s="22">
        <v>438</v>
      </c>
      <c r="D417" s="23"/>
      <c r="E417" s="24">
        <f t="shared" si="18"/>
        <v>96.397402306639052</v>
      </c>
      <c r="F417" s="25"/>
      <c r="G417" s="40">
        <v>26158</v>
      </c>
      <c r="H417" s="41">
        <v>38</v>
      </c>
      <c r="I417" s="85">
        <f t="shared" si="19"/>
        <v>4427.4523905739961</v>
      </c>
      <c r="J417" s="25">
        <f t="shared" si="20"/>
        <v>3256.2703194169108</v>
      </c>
    </row>
    <row r="418" spans="1:10" x14ac:dyDescent="0.25">
      <c r="A418" s="20"/>
      <c r="B418" s="21"/>
      <c r="C418" s="22">
        <v>439</v>
      </c>
      <c r="D418" s="23"/>
      <c r="E418" s="24">
        <f t="shared" si="18"/>
        <v>96.443864306024309</v>
      </c>
      <c r="F418" s="25"/>
      <c r="G418" s="40">
        <v>26158</v>
      </c>
      <c r="H418" s="41">
        <v>38</v>
      </c>
      <c r="I418" s="85">
        <f t="shared" si="19"/>
        <v>4425.3377642497608</v>
      </c>
      <c r="J418" s="25">
        <f t="shared" si="20"/>
        <v>3254.7016055265285</v>
      </c>
    </row>
    <row r="419" spans="1:10" x14ac:dyDescent="0.25">
      <c r="A419" s="20"/>
      <c r="B419" s="21"/>
      <c r="C419" s="22">
        <v>440</v>
      </c>
      <c r="D419" s="23"/>
      <c r="E419" s="24">
        <f t="shared" si="18"/>
        <v>96.49024868004021</v>
      </c>
      <c r="F419" s="25"/>
      <c r="G419" s="40">
        <v>26158</v>
      </c>
      <c r="H419" s="41">
        <v>38</v>
      </c>
      <c r="I419" s="85">
        <f t="shared" si="19"/>
        <v>4423.2287022608562</v>
      </c>
      <c r="J419" s="25">
        <f t="shared" si="20"/>
        <v>3253.1370194813471</v>
      </c>
    </row>
    <row r="420" spans="1:10" x14ac:dyDescent="0.25">
      <c r="A420" s="20"/>
      <c r="B420" s="21"/>
      <c r="C420" s="22">
        <v>441</v>
      </c>
      <c r="D420" s="23"/>
      <c r="E420" s="24">
        <f t="shared" si="18"/>
        <v>96.536555781129266</v>
      </c>
      <c r="F420" s="25"/>
      <c r="G420" s="40">
        <v>26158</v>
      </c>
      <c r="H420" s="41">
        <v>38</v>
      </c>
      <c r="I420" s="85">
        <f t="shared" si="19"/>
        <v>4421.1251754966052</v>
      </c>
      <c r="J420" s="25">
        <f t="shared" si="20"/>
        <v>3251.5765396859088</v>
      </c>
    </row>
    <row r="421" spans="1:10" x14ac:dyDescent="0.25">
      <c r="A421" s="20"/>
      <c r="B421" s="21"/>
      <c r="C421" s="22">
        <v>442</v>
      </c>
      <c r="D421" s="23"/>
      <c r="E421" s="24">
        <f t="shared" si="18"/>
        <v>96.582785959339162</v>
      </c>
      <c r="F421" s="25"/>
      <c r="G421" s="40">
        <v>26158</v>
      </c>
      <c r="H421" s="41">
        <v>38</v>
      </c>
      <c r="I421" s="85">
        <f t="shared" si="19"/>
        <v>4419.0271550681537</v>
      </c>
      <c r="J421" s="25">
        <f t="shared" si="20"/>
        <v>3250.0201447093123</v>
      </c>
    </row>
    <row r="422" spans="1:10" x14ac:dyDescent="0.25">
      <c r="A422" s="20"/>
      <c r="B422" s="21"/>
      <c r="C422" s="22">
        <v>443</v>
      </c>
      <c r="D422" s="23"/>
      <c r="E422" s="24">
        <f t="shared" si="18"/>
        <v>96.628939562344371</v>
      </c>
      <c r="F422" s="25"/>
      <c r="G422" s="40">
        <v>26158</v>
      </c>
      <c r="H422" s="41">
        <v>38</v>
      </c>
      <c r="I422" s="85">
        <f t="shared" si="19"/>
        <v>4416.934612306266</v>
      </c>
      <c r="J422" s="25">
        <f t="shared" si="20"/>
        <v>3248.4678132835797</v>
      </c>
    </row>
    <row r="423" spans="1:10" x14ac:dyDescent="0.25">
      <c r="A423" s="20"/>
      <c r="B423" s="21"/>
      <c r="C423" s="22">
        <v>444</v>
      </c>
      <c r="D423" s="23"/>
      <c r="E423" s="24">
        <f t="shared" si="18"/>
        <v>96.675016935467568</v>
      </c>
      <c r="F423" s="25"/>
      <c r="G423" s="40">
        <v>26158</v>
      </c>
      <c r="H423" s="41">
        <v>38</v>
      </c>
      <c r="I423" s="85">
        <f t="shared" si="19"/>
        <v>4414.8475187591503</v>
      </c>
      <c r="J423" s="25">
        <f t="shared" si="20"/>
        <v>3246.9195243020404</v>
      </c>
    </row>
    <row r="424" spans="1:10" x14ac:dyDescent="0.25">
      <c r="A424" s="20"/>
      <c r="B424" s="21"/>
      <c r="C424" s="22">
        <v>445</v>
      </c>
      <c r="D424" s="23"/>
      <c r="E424" s="24">
        <f t="shared" si="18"/>
        <v>96.721018421700776</v>
      </c>
      <c r="F424" s="25"/>
      <c r="G424" s="40">
        <v>26158</v>
      </c>
      <c r="H424" s="41">
        <v>38</v>
      </c>
      <c r="I424" s="85">
        <f t="shared" si="19"/>
        <v>4412.7658461903065</v>
      </c>
      <c r="J424" s="25">
        <f t="shared" si="20"/>
        <v>3245.3752568177342</v>
      </c>
    </row>
    <row r="425" spans="1:10" x14ac:dyDescent="0.25">
      <c r="A425" s="20"/>
      <c r="B425" s="21"/>
      <c r="C425" s="22">
        <v>446</v>
      </c>
      <c r="D425" s="23"/>
      <c r="E425" s="24">
        <f t="shared" si="18"/>
        <v>96.766944361726345</v>
      </c>
      <c r="F425" s="25"/>
      <c r="G425" s="40">
        <v>26158</v>
      </c>
      <c r="H425" s="41">
        <v>38</v>
      </c>
      <c r="I425" s="85">
        <f t="shared" si="19"/>
        <v>4410.6895665764032</v>
      </c>
      <c r="J425" s="25">
        <f t="shared" si="20"/>
        <v>3243.8349900418416</v>
      </c>
    </row>
    <row r="426" spans="1:10" x14ac:dyDescent="0.25">
      <c r="A426" s="20"/>
      <c r="B426" s="21"/>
      <c r="C426" s="22">
        <v>447</v>
      </c>
      <c r="D426" s="23"/>
      <c r="E426" s="24">
        <f t="shared" si="18"/>
        <v>96.81279509393751</v>
      </c>
      <c r="F426" s="25"/>
      <c r="G426" s="40">
        <v>26158</v>
      </c>
      <c r="H426" s="41">
        <v>38</v>
      </c>
      <c r="I426" s="85">
        <f t="shared" si="19"/>
        <v>4408.6186521051795</v>
      </c>
      <c r="J426" s="25">
        <f t="shared" si="20"/>
        <v>3242.2987033421205</v>
      </c>
    </row>
    <row r="427" spans="1:10" x14ac:dyDescent="0.25">
      <c r="A427" s="20"/>
      <c r="B427" s="21"/>
      <c r="C427" s="22">
        <v>448</v>
      </c>
      <c r="D427" s="23"/>
      <c r="E427" s="24">
        <f t="shared" si="18"/>
        <v>96.85857095445904</v>
      </c>
      <c r="F427" s="25"/>
      <c r="G427" s="40">
        <v>26158</v>
      </c>
      <c r="H427" s="41">
        <v>38</v>
      </c>
      <c r="I427" s="85">
        <f t="shared" si="19"/>
        <v>4406.5530751733704</v>
      </c>
      <c r="J427" s="25">
        <f t="shared" si="20"/>
        <v>3240.7663762413722</v>
      </c>
    </row>
    <row r="428" spans="1:10" x14ac:dyDescent="0.25">
      <c r="A428" s="20"/>
      <c r="B428" s="21"/>
      <c r="C428" s="22">
        <v>449</v>
      </c>
      <c r="D428" s="23"/>
      <c r="E428" s="24">
        <f t="shared" si="18"/>
        <v>96.904272277167351</v>
      </c>
      <c r="F428" s="25"/>
      <c r="G428" s="40">
        <v>26158</v>
      </c>
      <c r="H428" s="41">
        <v>38</v>
      </c>
      <c r="I428" s="85">
        <f t="shared" si="19"/>
        <v>4404.492808384658</v>
      </c>
      <c r="J428" s="25">
        <f t="shared" si="20"/>
        <v>3239.2379884159182</v>
      </c>
    </row>
    <row r="429" spans="1:10" x14ac:dyDescent="0.25">
      <c r="A429" s="20"/>
      <c r="B429" s="21"/>
      <c r="C429" s="22">
        <v>450</v>
      </c>
      <c r="D429" s="23"/>
      <c r="E429" s="24">
        <f t="shared" si="18"/>
        <v>96.949899393710481</v>
      </c>
      <c r="F429" s="25"/>
      <c r="G429" s="40">
        <v>26158</v>
      </c>
      <c r="H429" s="41">
        <v>38</v>
      </c>
      <c r="I429" s="85">
        <f t="shared" si="19"/>
        <v>4402.4378245476573</v>
      </c>
      <c r="J429" s="25">
        <f t="shared" si="20"/>
        <v>3237.7135196941076</v>
      </c>
    </row>
    <row r="430" spans="1:10" x14ac:dyDescent="0.25">
      <c r="A430" s="20"/>
      <c r="B430" s="21"/>
      <c r="C430" s="22">
        <v>451</v>
      </c>
      <c r="D430" s="23"/>
      <c r="E430" s="24">
        <f t="shared" si="18"/>
        <v>96.995452633527975</v>
      </c>
      <c r="F430" s="25"/>
      <c r="G430" s="40">
        <v>26158</v>
      </c>
      <c r="H430" s="41">
        <v>38</v>
      </c>
      <c r="I430" s="85">
        <f t="shared" si="19"/>
        <v>4400.3880966739052</v>
      </c>
      <c r="J430" s="25">
        <f t="shared" si="20"/>
        <v>3236.1929500548258</v>
      </c>
    </row>
    <row r="431" spans="1:10" x14ac:dyDescent="0.25">
      <c r="A431" s="20"/>
      <c r="B431" s="21"/>
      <c r="C431" s="22">
        <v>452</v>
      </c>
      <c r="D431" s="23"/>
      <c r="E431" s="24">
        <f t="shared" si="18"/>
        <v>97.040932323870436</v>
      </c>
      <c r="F431" s="25"/>
      <c r="G431" s="40">
        <v>26158</v>
      </c>
      <c r="H431" s="41">
        <v>38</v>
      </c>
      <c r="I431" s="85">
        <f t="shared" si="19"/>
        <v>4398.3435979758897</v>
      </c>
      <c r="J431" s="25">
        <f t="shared" si="20"/>
        <v>3234.6762596260305</v>
      </c>
    </row>
    <row r="432" spans="1:10" x14ac:dyDescent="0.25">
      <c r="A432" s="20"/>
      <c r="B432" s="21"/>
      <c r="C432" s="22">
        <v>453</v>
      </c>
      <c r="D432" s="23"/>
      <c r="E432" s="24">
        <f t="shared" si="18"/>
        <v>97.086338789818797</v>
      </c>
      <c r="F432" s="25"/>
      <c r="G432" s="40">
        <v>26158</v>
      </c>
      <c r="H432" s="41">
        <v>38</v>
      </c>
      <c r="I432" s="85">
        <f t="shared" si="19"/>
        <v>4396.3043018651024</v>
      </c>
      <c r="J432" s="25">
        <f t="shared" si="20"/>
        <v>3233.1634286833105</v>
      </c>
    </row>
    <row r="433" spans="1:10" x14ac:dyDescent="0.25">
      <c r="A433" s="20"/>
      <c r="B433" s="21"/>
      <c r="C433" s="22">
        <v>454</v>
      </c>
      <c r="D433" s="23"/>
      <c r="E433" s="24">
        <f t="shared" si="18"/>
        <v>97.131672354303518</v>
      </c>
      <c r="F433" s="25"/>
      <c r="G433" s="40">
        <v>26158</v>
      </c>
      <c r="H433" s="41">
        <v>38</v>
      </c>
      <c r="I433" s="85">
        <f t="shared" si="19"/>
        <v>4394.2701819501081</v>
      </c>
      <c r="J433" s="25">
        <f t="shared" si="20"/>
        <v>3231.6544376484476</v>
      </c>
    </row>
    <row r="434" spans="1:10" x14ac:dyDescent="0.25">
      <c r="A434" s="20"/>
      <c r="B434" s="21"/>
      <c r="C434" s="22">
        <v>455</v>
      </c>
      <c r="D434" s="23"/>
      <c r="E434" s="24">
        <f t="shared" si="18"/>
        <v>97.176933338123504</v>
      </c>
      <c r="F434" s="25"/>
      <c r="G434" s="40">
        <v>26158</v>
      </c>
      <c r="H434" s="41">
        <v>38</v>
      </c>
      <c r="I434" s="85">
        <f t="shared" si="19"/>
        <v>4392.2412120346371</v>
      </c>
      <c r="J434" s="25">
        <f t="shared" si="20"/>
        <v>3230.1492670880098</v>
      </c>
    </row>
    <row r="435" spans="1:10" x14ac:dyDescent="0.25">
      <c r="A435" s="20"/>
      <c r="B435" s="21"/>
      <c r="C435" s="22">
        <v>456</v>
      </c>
      <c r="D435" s="23"/>
      <c r="E435" s="24">
        <f t="shared" si="18"/>
        <v>97.22212205996486</v>
      </c>
      <c r="F435" s="25"/>
      <c r="G435" s="40">
        <v>26158</v>
      </c>
      <c r="H435" s="41">
        <v>38</v>
      </c>
      <c r="I435" s="85">
        <f t="shared" si="19"/>
        <v>4390.2173661157067</v>
      </c>
      <c r="J435" s="25">
        <f t="shared" si="20"/>
        <v>3228.6478977119486</v>
      </c>
    </row>
    <row r="436" spans="1:10" x14ac:dyDescent="0.25">
      <c r="A436" s="20"/>
      <c r="B436" s="21"/>
      <c r="C436" s="22">
        <v>457</v>
      </c>
      <c r="D436" s="23"/>
      <c r="E436" s="24">
        <f t="shared" si="18"/>
        <v>97.267238836419281</v>
      </c>
      <c r="F436" s="25"/>
      <c r="G436" s="40">
        <v>26158</v>
      </c>
      <c r="H436" s="41">
        <v>38</v>
      </c>
      <c r="I436" s="85">
        <f t="shared" si="19"/>
        <v>4388.1986183817617</v>
      </c>
      <c r="J436" s="25">
        <f t="shared" si="20"/>
        <v>3227.1503103722266</v>
      </c>
    </row>
    <row r="437" spans="1:10" x14ac:dyDescent="0.25">
      <c r="A437" s="20"/>
      <c r="B437" s="21"/>
      <c r="C437" s="22">
        <v>458</v>
      </c>
      <c r="D437" s="23"/>
      <c r="E437" s="24">
        <f t="shared" si="18"/>
        <v>97.312283982002555</v>
      </c>
      <c r="F437" s="25"/>
      <c r="G437" s="40">
        <v>26158</v>
      </c>
      <c r="H437" s="41">
        <v>38</v>
      </c>
      <c r="I437" s="85">
        <f t="shared" si="19"/>
        <v>4386.1849432108311</v>
      </c>
      <c r="J437" s="25">
        <f t="shared" si="20"/>
        <v>3225.6564860614471</v>
      </c>
    </row>
    <row r="438" spans="1:10" x14ac:dyDescent="0.25">
      <c r="A438" s="20"/>
      <c r="B438" s="21"/>
      <c r="C438" s="22">
        <v>459</v>
      </c>
      <c r="D438" s="23"/>
      <c r="E438" s="24">
        <f t="shared" si="18"/>
        <v>97.357257809172438</v>
      </c>
      <c r="F438" s="25"/>
      <c r="G438" s="40">
        <v>26158</v>
      </c>
      <c r="H438" s="41">
        <v>38</v>
      </c>
      <c r="I438" s="85">
        <f t="shared" si="19"/>
        <v>4384.1763151687192</v>
      </c>
      <c r="J438" s="25">
        <f t="shared" si="20"/>
        <v>3224.1664059115119</v>
      </c>
    </row>
    <row r="439" spans="1:10" x14ac:dyDescent="0.25">
      <c r="A439" s="20"/>
      <c r="B439" s="21"/>
      <c r="C439" s="22">
        <v>460</v>
      </c>
      <c r="D439" s="23"/>
      <c r="E439" s="24">
        <f t="shared" si="18"/>
        <v>97.402160628346792</v>
      </c>
      <c r="F439" s="25"/>
      <c r="G439" s="40">
        <v>26158</v>
      </c>
      <c r="H439" s="41">
        <v>38</v>
      </c>
      <c r="I439" s="85">
        <f t="shared" si="19"/>
        <v>4382.1727090072027</v>
      </c>
      <c r="J439" s="25">
        <f t="shared" si="20"/>
        <v>3222.6800511922866</v>
      </c>
    </row>
    <row r="440" spans="1:10" x14ac:dyDescent="0.25">
      <c r="A440" s="20"/>
      <c r="B440" s="21"/>
      <c r="C440" s="22">
        <v>461</v>
      </c>
      <c r="D440" s="23"/>
      <c r="E440" s="24">
        <f t="shared" si="18"/>
        <v>97.446992747921229</v>
      </c>
      <c r="F440" s="25"/>
      <c r="G440" s="40">
        <v>26158</v>
      </c>
      <c r="H440" s="41">
        <v>38</v>
      </c>
      <c r="I440" s="85">
        <f t="shared" si="19"/>
        <v>4380.1740996622639</v>
      </c>
      <c r="J440" s="25">
        <f t="shared" si="20"/>
        <v>3221.1974033102847</v>
      </c>
    </row>
    <row r="441" spans="1:10" x14ac:dyDescent="0.25">
      <c r="A441" s="20"/>
      <c r="B441" s="21"/>
      <c r="C441" s="22">
        <v>462</v>
      </c>
      <c r="D441" s="23"/>
      <c r="E441" s="24">
        <f t="shared" si="18"/>
        <v>97.491754474286509</v>
      </c>
      <c r="F441" s="25"/>
      <c r="G441" s="40">
        <v>26158</v>
      </c>
      <c r="H441" s="41">
        <v>38</v>
      </c>
      <c r="I441" s="85">
        <f t="shared" si="19"/>
        <v>4378.1804622523359</v>
      </c>
      <c r="J441" s="25">
        <f t="shared" si="20"/>
        <v>3219.71844380737</v>
      </c>
    </row>
    <row r="442" spans="1:10" x14ac:dyDescent="0.25">
      <c r="A442" s="20"/>
      <c r="B442" s="21"/>
      <c r="C442" s="22">
        <v>463</v>
      </c>
      <c r="D442" s="23"/>
      <c r="E442" s="24">
        <f t="shared" si="18"/>
        <v>97.536446111846132</v>
      </c>
      <c r="F442" s="25"/>
      <c r="G442" s="40">
        <v>26158</v>
      </c>
      <c r="H442" s="41">
        <v>38</v>
      </c>
      <c r="I442" s="85">
        <f t="shared" si="19"/>
        <v>4376.1917720765641</v>
      </c>
      <c r="J442" s="25">
        <f t="shared" si="20"/>
        <v>3218.2431543594685</v>
      </c>
    </row>
    <row r="443" spans="1:10" x14ac:dyDescent="0.25">
      <c r="A443" s="20"/>
      <c r="B443" s="21"/>
      <c r="C443" s="22">
        <v>464</v>
      </c>
      <c r="D443" s="23"/>
      <c r="E443" s="24">
        <f t="shared" si="18"/>
        <v>97.581067963033163</v>
      </c>
      <c r="F443" s="25"/>
      <c r="G443" s="40">
        <v>26158</v>
      </c>
      <c r="H443" s="41">
        <v>38</v>
      </c>
      <c r="I443" s="85">
        <f t="shared" si="19"/>
        <v>4374.2080046131068</v>
      </c>
      <c r="J443" s="25">
        <f t="shared" si="20"/>
        <v>3216.7715167753017</v>
      </c>
    </row>
    <row r="444" spans="1:10" x14ac:dyDescent="0.25">
      <c r="A444" s="20"/>
      <c r="B444" s="21"/>
      <c r="C444" s="22">
        <v>465</v>
      </c>
      <c r="D444" s="23"/>
      <c r="E444" s="24">
        <f t="shared" si="18"/>
        <v>97.625620328327599</v>
      </c>
      <c r="F444" s="25"/>
      <c r="G444" s="40">
        <v>26158</v>
      </c>
      <c r="H444" s="41">
        <v>38</v>
      </c>
      <c r="I444" s="85">
        <f t="shared" si="19"/>
        <v>4372.2291355174284</v>
      </c>
      <c r="J444" s="25">
        <f t="shared" si="20"/>
        <v>3215.3035129951245</v>
      </c>
    </row>
    <row r="445" spans="1:10" x14ac:dyDescent="0.25">
      <c r="A445" s="20"/>
      <c r="B445" s="21"/>
      <c r="C445" s="22">
        <v>466</v>
      </c>
      <c r="D445" s="23"/>
      <c r="E445" s="24">
        <f t="shared" si="18"/>
        <v>97.670103506272753</v>
      </c>
      <c r="F445" s="25"/>
      <c r="G445" s="40">
        <v>26158</v>
      </c>
      <c r="H445" s="41">
        <v>38</v>
      </c>
      <c r="I445" s="85">
        <f t="shared" si="19"/>
        <v>4370.2551406206394</v>
      </c>
      <c r="J445" s="25">
        <f t="shared" si="20"/>
        <v>3213.8391250894947</v>
      </c>
    </row>
    <row r="446" spans="1:10" x14ac:dyDescent="0.25">
      <c r="A446" s="20"/>
      <c r="B446" s="21"/>
      <c r="C446" s="22">
        <v>467</v>
      </c>
      <c r="D446" s="23"/>
      <c r="E446" s="24">
        <f t="shared" si="18"/>
        <v>97.714517793492135</v>
      </c>
      <c r="F446" s="25"/>
      <c r="G446" s="40">
        <v>26158</v>
      </c>
      <c r="H446" s="41">
        <v>38</v>
      </c>
      <c r="I446" s="85">
        <f t="shared" si="19"/>
        <v>4368.2859959278339</v>
      </c>
      <c r="J446" s="25">
        <f t="shared" si="20"/>
        <v>3212.3783352580367</v>
      </c>
    </row>
    <row r="447" spans="1:10" x14ac:dyDescent="0.25">
      <c r="A447" s="20"/>
      <c r="B447" s="21"/>
      <c r="C447" s="22">
        <v>468</v>
      </c>
      <c r="D447" s="23"/>
      <c r="E447" s="24">
        <f t="shared" si="18"/>
        <v>97.758863484705785</v>
      </c>
      <c r="F447" s="25"/>
      <c r="G447" s="40">
        <v>26158</v>
      </c>
      <c r="H447" s="41">
        <v>38</v>
      </c>
      <c r="I447" s="85">
        <f t="shared" si="19"/>
        <v>4366.3216776164581</v>
      </c>
      <c r="J447" s="25">
        <f t="shared" si="20"/>
        <v>3210.921125828233</v>
      </c>
    </row>
    <row r="448" spans="1:10" x14ac:dyDescent="0.25">
      <c r="A448" s="20"/>
      <c r="B448" s="21"/>
      <c r="C448" s="22">
        <v>469</v>
      </c>
      <c r="D448" s="23"/>
      <c r="E448" s="24">
        <f t="shared" si="18"/>
        <v>97.803140872746482</v>
      </c>
      <c r="F448" s="25"/>
      <c r="G448" s="40">
        <v>26158</v>
      </c>
      <c r="H448" s="41">
        <v>38</v>
      </c>
      <c r="I448" s="85">
        <f t="shared" si="19"/>
        <v>4364.3621620347021</v>
      </c>
      <c r="J448" s="25">
        <f t="shared" si="20"/>
        <v>3209.4674792542296</v>
      </c>
    </row>
    <row r="449" spans="1:10" x14ac:dyDescent="0.25">
      <c r="A449" s="20"/>
      <c r="B449" s="21"/>
      <c r="C449" s="22">
        <v>470</v>
      </c>
      <c r="D449" s="23"/>
      <c r="E449" s="24">
        <f t="shared" si="18"/>
        <v>97.847350248575879</v>
      </c>
      <c r="F449" s="25"/>
      <c r="G449" s="40">
        <v>26158</v>
      </c>
      <c r="H449" s="41">
        <v>38</v>
      </c>
      <c r="I449" s="85">
        <f t="shared" si="19"/>
        <v>4362.4074256998956</v>
      </c>
      <c r="J449" s="25">
        <f t="shared" si="20"/>
        <v>3208.0173781156491</v>
      </c>
    </row>
    <row r="450" spans="1:10" x14ac:dyDescent="0.25">
      <c r="A450" s="20"/>
      <c r="B450" s="21"/>
      <c r="C450" s="22">
        <v>471</v>
      </c>
      <c r="D450" s="23"/>
      <c r="E450" s="24">
        <f t="shared" si="18"/>
        <v>97.891491901300427</v>
      </c>
      <c r="F450" s="25"/>
      <c r="G450" s="40">
        <v>26158</v>
      </c>
      <c r="H450" s="41">
        <v>38</v>
      </c>
      <c r="I450" s="85">
        <f t="shared" si="19"/>
        <v>4360.4574452969291</v>
      </c>
      <c r="J450" s="25">
        <f t="shared" si="20"/>
        <v>3206.5708051164156</v>
      </c>
    </row>
    <row r="451" spans="1:10" x14ac:dyDescent="0.25">
      <c r="A451" s="20"/>
      <c r="B451" s="21"/>
      <c r="C451" s="22">
        <v>472</v>
      </c>
      <c r="D451" s="23"/>
      <c r="E451" s="24">
        <f t="shared" si="18"/>
        <v>97.935566118187069</v>
      </c>
      <c r="F451" s="25"/>
      <c r="G451" s="40">
        <v>26158</v>
      </c>
      <c r="H451" s="41">
        <v>38</v>
      </c>
      <c r="I451" s="85">
        <f t="shared" si="19"/>
        <v>4358.5121976766995</v>
      </c>
      <c r="J451" s="25">
        <f t="shared" si="20"/>
        <v>3205.1277430836044</v>
      </c>
    </row>
    <row r="452" spans="1:10" x14ac:dyDescent="0.25">
      <c r="A452" s="20"/>
      <c r="B452" s="21"/>
      <c r="C452" s="22">
        <v>473</v>
      </c>
      <c r="D452" s="23"/>
      <c r="E452" s="24">
        <f t="shared" si="18"/>
        <v>97.979573184678827</v>
      </c>
      <c r="F452" s="25"/>
      <c r="G452" s="40">
        <v>26158</v>
      </c>
      <c r="H452" s="41">
        <v>38</v>
      </c>
      <c r="I452" s="85">
        <f t="shared" si="19"/>
        <v>4356.5716598545632</v>
      </c>
      <c r="J452" s="25">
        <f t="shared" si="20"/>
        <v>3203.6881749662925</v>
      </c>
    </row>
    <row r="453" spans="1:10" x14ac:dyDescent="0.25">
      <c r="A453" s="20"/>
      <c r="B453" s="21"/>
      <c r="C453" s="22">
        <v>474</v>
      </c>
      <c r="D453" s="23"/>
      <c r="E453" s="24">
        <f t="shared" si="18"/>
        <v>98.023513384410208</v>
      </c>
      <c r="F453" s="25"/>
      <c r="G453" s="40">
        <v>26158</v>
      </c>
      <c r="H453" s="41">
        <v>38</v>
      </c>
      <c r="I453" s="85">
        <f t="shared" si="19"/>
        <v>4354.6358090088161</v>
      </c>
      <c r="J453" s="25">
        <f t="shared" si="20"/>
        <v>3202.2520838344326</v>
      </c>
    </row>
    <row r="454" spans="1:10" x14ac:dyDescent="0.25">
      <c r="A454" s="20"/>
      <c r="B454" s="21"/>
      <c r="C454" s="22">
        <v>475</v>
      </c>
      <c r="D454" s="23"/>
      <c r="E454" s="24">
        <f t="shared" si="18"/>
        <v>98.067386999222435</v>
      </c>
      <c r="F454" s="25"/>
      <c r="G454" s="40">
        <v>26158</v>
      </c>
      <c r="H454" s="41">
        <v>38</v>
      </c>
      <c r="I454" s="85">
        <f t="shared" si="19"/>
        <v>4352.7046224791839</v>
      </c>
      <c r="J454" s="25">
        <f t="shared" si="20"/>
        <v>3200.8194528777321</v>
      </c>
    </row>
    <row r="455" spans="1:10" x14ac:dyDescent="0.25">
      <c r="A455" s="20"/>
      <c r="B455" s="21"/>
      <c r="C455" s="22">
        <v>476</v>
      </c>
      <c r="D455" s="23"/>
      <c r="E455" s="24">
        <f t="shared" si="18"/>
        <v>98.111194309178586</v>
      </c>
      <c r="F455" s="25"/>
      <c r="G455" s="40">
        <v>26158</v>
      </c>
      <c r="H455" s="41">
        <v>38</v>
      </c>
      <c r="I455" s="85">
        <f t="shared" si="19"/>
        <v>4350.7780777653306</v>
      </c>
      <c r="J455" s="25">
        <f t="shared" si="20"/>
        <v>3199.3902654045473</v>
      </c>
    </row>
    <row r="456" spans="1:10" x14ac:dyDescent="0.25">
      <c r="A456" s="20"/>
      <c r="B456" s="21"/>
      <c r="C456" s="22">
        <v>477</v>
      </c>
      <c r="D456" s="23"/>
      <c r="E456" s="24">
        <f t="shared" si="18"/>
        <v>98.154935592578497</v>
      </c>
      <c r="F456" s="25"/>
      <c r="G456" s="40">
        <v>26158</v>
      </c>
      <c r="H456" s="41">
        <v>38</v>
      </c>
      <c r="I456" s="85">
        <f t="shared" si="19"/>
        <v>4348.8561525253863</v>
      </c>
      <c r="J456" s="25">
        <f t="shared" si="20"/>
        <v>3197.9645048407911</v>
      </c>
    </row>
    <row r="457" spans="1:10" x14ac:dyDescent="0.25">
      <c r="A457" s="20"/>
      <c r="B457" s="21"/>
      <c r="C457" s="22">
        <v>478</v>
      </c>
      <c r="D457" s="23"/>
      <c r="E457" s="24">
        <f t="shared" si="18"/>
        <v>98.198611125973414</v>
      </c>
      <c r="F457" s="25"/>
      <c r="G457" s="40">
        <v>26158</v>
      </c>
      <c r="H457" s="41">
        <v>38</v>
      </c>
      <c r="I457" s="85">
        <f t="shared" si="19"/>
        <v>4346.9388245744976</v>
      </c>
      <c r="J457" s="25">
        <f t="shared" si="20"/>
        <v>3196.5421547288552</v>
      </c>
    </row>
    <row r="458" spans="1:10" x14ac:dyDescent="0.25">
      <c r="A458" s="20"/>
      <c r="B458" s="21"/>
      <c r="C458" s="22">
        <v>479</v>
      </c>
      <c r="D458" s="23"/>
      <c r="E458" s="24">
        <f t="shared" ref="E458:E521" si="21">(11.22*LN(C458)+C458/108)/0.75</f>
        <v>98.242221184180877</v>
      </c>
      <c r="F458" s="25"/>
      <c r="G458" s="40">
        <v>26158</v>
      </c>
      <c r="H458" s="41">
        <v>38</v>
      </c>
      <c r="I458" s="85">
        <f t="shared" ref="I458:I521" si="22">12*1.348*(1/E458*G458)+H458</f>
        <v>4345.0260718833724</v>
      </c>
      <c r="J458" s="25">
        <f t="shared" ref="J458:J521" si="23">12*(1/E458*G458)</f>
        <v>3195.1231987265373</v>
      </c>
    </row>
    <row r="459" spans="1:10" x14ac:dyDescent="0.25">
      <c r="A459" s="20"/>
      <c r="B459" s="21"/>
      <c r="C459" s="22">
        <v>480</v>
      </c>
      <c r="D459" s="23"/>
      <c r="E459" s="24">
        <f t="shared" si="21"/>
        <v>98.285766040298896</v>
      </c>
      <c r="F459" s="25"/>
      <c r="G459" s="40">
        <v>26158</v>
      </c>
      <c r="H459" s="41">
        <v>38</v>
      </c>
      <c r="I459" s="85">
        <f t="shared" si="22"/>
        <v>4343.1178725768759</v>
      </c>
      <c r="J459" s="25">
        <f t="shared" si="23"/>
        <v>3193.7076206059905</v>
      </c>
    </row>
    <row r="460" spans="1:10" x14ac:dyDescent="0.25">
      <c r="A460" s="20"/>
      <c r="B460" s="21"/>
      <c r="C460" s="22">
        <v>481</v>
      </c>
      <c r="D460" s="23"/>
      <c r="E460" s="24">
        <f t="shared" si="21"/>
        <v>98.329245965720474</v>
      </c>
      <c r="F460" s="25"/>
      <c r="G460" s="40">
        <v>26158</v>
      </c>
      <c r="H460" s="41">
        <v>38</v>
      </c>
      <c r="I460" s="85">
        <f t="shared" si="22"/>
        <v>4341.2142049326012</v>
      </c>
      <c r="J460" s="25">
        <f t="shared" si="23"/>
        <v>3192.2954042526708</v>
      </c>
    </row>
    <row r="461" spans="1:10" x14ac:dyDescent="0.25">
      <c r="A461" s="20"/>
      <c r="B461" s="21"/>
      <c r="C461" s="22">
        <v>482</v>
      </c>
      <c r="D461" s="23"/>
      <c r="E461" s="24">
        <f t="shared" si="21"/>
        <v>98.372661230147614</v>
      </c>
      <c r="F461" s="25"/>
      <c r="G461" s="40">
        <v>26158</v>
      </c>
      <c r="H461" s="41">
        <v>38</v>
      </c>
      <c r="I461" s="85">
        <f t="shared" si="22"/>
        <v>4339.3150473795013</v>
      </c>
      <c r="J461" s="25">
        <f t="shared" si="23"/>
        <v>3190.8865336643184</v>
      </c>
    </row>
    <row r="462" spans="1:10" x14ac:dyDescent="0.25">
      <c r="A462" s="20"/>
      <c r="B462" s="21"/>
      <c r="C462" s="22">
        <v>483</v>
      </c>
      <c r="D462" s="23"/>
      <c r="E462" s="24">
        <f t="shared" si="21"/>
        <v>98.41601210160546</v>
      </c>
      <c r="F462" s="25"/>
      <c r="G462" s="40">
        <v>26158</v>
      </c>
      <c r="H462" s="41">
        <v>38</v>
      </c>
      <c r="I462" s="85">
        <f t="shared" si="22"/>
        <v>4337.4203784964939</v>
      </c>
      <c r="J462" s="25">
        <f t="shared" si="23"/>
        <v>3189.4809929499206</v>
      </c>
    </row>
    <row r="463" spans="1:10" x14ac:dyDescent="0.25">
      <c r="A463" s="20"/>
      <c r="B463" s="21"/>
      <c r="C463" s="22">
        <v>484</v>
      </c>
      <c r="D463" s="23"/>
      <c r="E463" s="24">
        <f t="shared" si="21"/>
        <v>98.459298846456136</v>
      </c>
      <c r="F463" s="25"/>
      <c r="G463" s="40">
        <v>26158</v>
      </c>
      <c r="H463" s="41">
        <v>38</v>
      </c>
      <c r="I463" s="85">
        <f t="shared" si="22"/>
        <v>4335.5301770111064</v>
      </c>
      <c r="J463" s="25">
        <f t="shared" si="23"/>
        <v>3188.0787663287133</v>
      </c>
    </row>
    <row r="464" spans="1:10" x14ac:dyDescent="0.25">
      <c r="A464" s="20"/>
      <c r="B464" s="21"/>
      <c r="C464" s="22">
        <v>485</v>
      </c>
      <c r="D464" s="23"/>
      <c r="E464" s="24">
        <f t="shared" si="21"/>
        <v>98.502521729412408</v>
      </c>
      <c r="F464" s="25"/>
      <c r="G464" s="40">
        <v>26158</v>
      </c>
      <c r="H464" s="41">
        <v>38</v>
      </c>
      <c r="I464" s="85">
        <f t="shared" si="22"/>
        <v>4333.6444217981361</v>
      </c>
      <c r="J464" s="25">
        <f t="shared" si="23"/>
        <v>3186.6798381291806</v>
      </c>
    </row>
    <row r="465" spans="1:10" x14ac:dyDescent="0.25">
      <c r="A465" s="20"/>
      <c r="B465" s="21"/>
      <c r="C465" s="22">
        <v>486</v>
      </c>
      <c r="D465" s="23"/>
      <c r="E465" s="24">
        <f t="shared" si="21"/>
        <v>98.545681013551402</v>
      </c>
      <c r="F465" s="25"/>
      <c r="G465" s="40">
        <v>26158</v>
      </c>
      <c r="H465" s="41">
        <v>38</v>
      </c>
      <c r="I465" s="85">
        <f t="shared" si="22"/>
        <v>4331.7630918783098</v>
      </c>
      <c r="J465" s="25">
        <f t="shared" si="23"/>
        <v>3185.2841927880627</v>
      </c>
    </row>
    <row r="466" spans="1:10" x14ac:dyDescent="0.25">
      <c r="A466" s="20"/>
      <c r="B466" s="21"/>
      <c r="C466" s="22">
        <v>487</v>
      </c>
      <c r="D466" s="23"/>
      <c r="E466" s="24">
        <f t="shared" si="21"/>
        <v>98.588776960327891</v>
      </c>
      <c r="F466" s="25"/>
      <c r="G466" s="40">
        <v>26158</v>
      </c>
      <c r="H466" s="41">
        <v>38</v>
      </c>
      <c r="I466" s="85">
        <f t="shared" si="22"/>
        <v>4329.8861664169772</v>
      </c>
      <c r="J466" s="25">
        <f t="shared" si="23"/>
        <v>3183.8918148493894</v>
      </c>
    </row>
    <row r="467" spans="1:10" x14ac:dyDescent="0.25">
      <c r="A467" s="20"/>
      <c r="B467" s="21"/>
      <c r="C467" s="22">
        <v>488</v>
      </c>
      <c r="D467" s="23"/>
      <c r="E467" s="24">
        <f t="shared" si="21"/>
        <v>98.63180982958778</v>
      </c>
      <c r="F467" s="25"/>
      <c r="G467" s="40">
        <v>26158</v>
      </c>
      <c r="H467" s="41">
        <v>38</v>
      </c>
      <c r="I467" s="85">
        <f t="shared" si="22"/>
        <v>4328.0136247228029</v>
      </c>
      <c r="J467" s="25">
        <f t="shared" si="23"/>
        <v>3182.5026889635033</v>
      </c>
    </row>
    <row r="468" spans="1:10" x14ac:dyDescent="0.25">
      <c r="A468" s="20"/>
      <c r="B468" s="21"/>
      <c r="C468" s="22">
        <v>489</v>
      </c>
      <c r="D468" s="23"/>
      <c r="E468" s="24">
        <f t="shared" si="21"/>
        <v>98.674779879581124</v>
      </c>
      <c r="F468" s="25"/>
      <c r="G468" s="40">
        <v>26158</v>
      </c>
      <c r="H468" s="41">
        <v>38</v>
      </c>
      <c r="I468" s="85">
        <f t="shared" si="22"/>
        <v>4326.1454462464853</v>
      </c>
      <c r="J468" s="25">
        <f t="shared" si="23"/>
        <v>3181.116799886116</v>
      </c>
    </row>
    <row r="469" spans="1:10" x14ac:dyDescent="0.25">
      <c r="A469" s="20"/>
      <c r="B469" s="21"/>
      <c r="C469" s="22">
        <v>490</v>
      </c>
      <c r="D469" s="23"/>
      <c r="E469" s="24">
        <f t="shared" si="21"/>
        <v>98.717687366975284</v>
      </c>
      <c r="F469" s="25"/>
      <c r="G469" s="40">
        <v>26158</v>
      </c>
      <c r="H469" s="41">
        <v>38</v>
      </c>
      <c r="I469" s="85">
        <f t="shared" si="22"/>
        <v>4324.2816105794764</v>
      </c>
      <c r="J469" s="25">
        <f t="shared" si="23"/>
        <v>3179.7341324773561</v>
      </c>
    </row>
    <row r="470" spans="1:10" x14ac:dyDescent="0.25">
      <c r="A470" s="20"/>
      <c r="B470" s="21"/>
      <c r="C470" s="22">
        <v>491</v>
      </c>
      <c r="D470" s="23"/>
      <c r="E470" s="24">
        <f t="shared" si="21"/>
        <v>98.760532546867751</v>
      </c>
      <c r="F470" s="25"/>
      <c r="G470" s="40">
        <v>26158</v>
      </c>
      <c r="H470" s="41">
        <v>38</v>
      </c>
      <c r="I470" s="85">
        <f t="shared" si="22"/>
        <v>4322.4220974527325</v>
      </c>
      <c r="J470" s="25">
        <f t="shared" si="23"/>
        <v>3178.3546717008403</v>
      </c>
    </row>
    <row r="471" spans="1:10" x14ac:dyDescent="0.25">
      <c r="A471" s="20"/>
      <c r="B471" s="21"/>
      <c r="C471" s="22">
        <v>492</v>
      </c>
      <c r="D471" s="23"/>
      <c r="E471" s="24">
        <f t="shared" si="21"/>
        <v>98.803315672799002</v>
      </c>
      <c r="F471" s="25"/>
      <c r="G471" s="40">
        <v>26158</v>
      </c>
      <c r="H471" s="41">
        <v>38</v>
      </c>
      <c r="I471" s="85">
        <f t="shared" si="22"/>
        <v>4320.5668867354634</v>
      </c>
      <c r="J471" s="25">
        <f t="shared" si="23"/>
        <v>3176.9784026227471</v>
      </c>
    </row>
    <row r="472" spans="1:10" x14ac:dyDescent="0.25">
      <c r="A472" s="20"/>
      <c r="B472" s="21"/>
      <c r="C472" s="22">
        <v>493</v>
      </c>
      <c r="D472" s="23"/>
      <c r="E472" s="24">
        <f t="shared" si="21"/>
        <v>98.846036996765065</v>
      </c>
      <c r="F472" s="25"/>
      <c r="G472" s="40">
        <v>26158</v>
      </c>
      <c r="H472" s="41">
        <v>38</v>
      </c>
      <c r="I472" s="85">
        <f t="shared" si="22"/>
        <v>4318.7159584339015</v>
      </c>
      <c r="J472" s="25">
        <f t="shared" si="23"/>
        <v>3175.605310410906</v>
      </c>
    </row>
    <row r="473" spans="1:10" x14ac:dyDescent="0.25">
      <c r="A473" s="20"/>
      <c r="B473" s="21"/>
      <c r="C473" s="22">
        <v>494</v>
      </c>
      <c r="D473" s="23"/>
      <c r="E473" s="24">
        <f t="shared" si="21"/>
        <v>98.888696769230094</v>
      </c>
      <c r="F473" s="25"/>
      <c r="G473" s="40">
        <v>26158</v>
      </c>
      <c r="H473" s="41">
        <v>38</v>
      </c>
      <c r="I473" s="85">
        <f t="shared" si="22"/>
        <v>4316.8692926900867</v>
      </c>
      <c r="J473" s="25">
        <f t="shared" si="23"/>
        <v>3174.235380333892</v>
      </c>
    </row>
    <row r="474" spans="1:10" x14ac:dyDescent="0.25">
      <c r="A474" s="20"/>
      <c r="B474" s="21"/>
      <c r="C474" s="22">
        <v>495</v>
      </c>
      <c r="D474" s="23"/>
      <c r="E474" s="24">
        <f t="shared" si="21"/>
        <v>98.93129523913872</v>
      </c>
      <c r="F474" s="25"/>
      <c r="G474" s="40">
        <v>26158</v>
      </c>
      <c r="H474" s="41">
        <v>38</v>
      </c>
      <c r="I474" s="85">
        <f t="shared" si="22"/>
        <v>4315.0268697806623</v>
      </c>
      <c r="J474" s="25">
        <f t="shared" si="23"/>
        <v>3172.8685977601344</v>
      </c>
    </row>
    <row r="475" spans="1:10" x14ac:dyDescent="0.25">
      <c r="A475" s="20"/>
      <c r="B475" s="21"/>
      <c r="C475" s="22">
        <v>496</v>
      </c>
      <c r="D475" s="23"/>
      <c r="E475" s="24">
        <f t="shared" si="21"/>
        <v>98.973832653928397</v>
      </c>
      <c r="F475" s="25"/>
      <c r="G475" s="40">
        <v>26158</v>
      </c>
      <c r="H475" s="41">
        <v>38</v>
      </c>
      <c r="I475" s="85">
        <f t="shared" si="22"/>
        <v>4313.18867011568</v>
      </c>
      <c r="J475" s="25">
        <f t="shared" si="23"/>
        <v>3171.5049481570322</v>
      </c>
    </row>
    <row r="476" spans="1:10" x14ac:dyDescent="0.25">
      <c r="A476" s="20"/>
      <c r="B476" s="21"/>
      <c r="C476" s="22">
        <v>497</v>
      </c>
      <c r="D476" s="23"/>
      <c r="E476" s="24">
        <f t="shared" si="21"/>
        <v>99.016309259541359</v>
      </c>
      <c r="F476" s="25"/>
      <c r="G476" s="40">
        <v>26158</v>
      </c>
      <c r="H476" s="41">
        <v>38</v>
      </c>
      <c r="I476" s="85">
        <f t="shared" si="22"/>
        <v>4311.354674237431</v>
      </c>
      <c r="J476" s="25">
        <f t="shared" si="23"/>
        <v>3170.1444170900818</v>
      </c>
    </row>
    <row r="477" spans="1:10" x14ac:dyDescent="0.25">
      <c r="A477" s="20"/>
      <c r="B477" s="21"/>
      <c r="C477" s="22">
        <v>498</v>
      </c>
      <c r="D477" s="23"/>
      <c r="E477" s="24">
        <f t="shared" si="21"/>
        <v>99.058725300436961</v>
      </c>
      <c r="F477" s="25"/>
      <c r="G477" s="40">
        <v>26158</v>
      </c>
      <c r="H477" s="41">
        <v>38</v>
      </c>
      <c r="I477" s="85">
        <f t="shared" si="22"/>
        <v>4309.5248628192639</v>
      </c>
      <c r="J477" s="25">
        <f t="shared" si="23"/>
        <v>3168.7869902220054</v>
      </c>
    </row>
    <row r="478" spans="1:10" x14ac:dyDescent="0.25">
      <c r="A478" s="20"/>
      <c r="B478" s="21"/>
      <c r="C478" s="22">
        <v>499</v>
      </c>
      <c r="D478" s="23"/>
      <c r="E478" s="24">
        <f t="shared" si="21"/>
        <v>99.101081019603214</v>
      </c>
      <c r="F478" s="25"/>
      <c r="G478" s="40">
        <v>26158</v>
      </c>
      <c r="H478" s="41">
        <v>38</v>
      </c>
      <c r="I478" s="85">
        <f t="shared" si="22"/>
        <v>4307.6992166644504</v>
      </c>
      <c r="J478" s="25">
        <f t="shared" si="23"/>
        <v>3167.4326533119065</v>
      </c>
    </row>
    <row r="479" spans="1:10" x14ac:dyDescent="0.25">
      <c r="A479" s="20"/>
      <c r="B479" s="21"/>
      <c r="C479" s="22">
        <v>500</v>
      </c>
      <c r="D479" s="23"/>
      <c r="E479" s="24">
        <f t="shared" si="21"/>
        <v>99.14337665856884</v>
      </c>
      <c r="F479" s="25"/>
      <c r="G479" s="40">
        <v>26158</v>
      </c>
      <c r="H479" s="41">
        <v>38</v>
      </c>
      <c r="I479" s="85">
        <f t="shared" si="22"/>
        <v>4305.8777167050357</v>
      </c>
      <c r="J479" s="25">
        <f t="shared" si="23"/>
        <v>3166.0813922144175</v>
      </c>
    </row>
    <row r="480" spans="1:10" x14ac:dyDescent="0.25">
      <c r="A480" s="20"/>
      <c r="B480" s="21"/>
      <c r="C480" s="22">
        <v>501</v>
      </c>
      <c r="D480" s="23"/>
      <c r="E480" s="24">
        <f t="shared" si="21"/>
        <v>99.185612457414763</v>
      </c>
      <c r="F480" s="25"/>
      <c r="G480" s="40">
        <v>26158</v>
      </c>
      <c r="H480" s="41">
        <v>38</v>
      </c>
      <c r="I480" s="85">
        <f t="shared" si="22"/>
        <v>4304.0603440007117</v>
      </c>
      <c r="J480" s="25">
        <f t="shared" si="23"/>
        <v>3164.7331928788653</v>
      </c>
    </row>
    <row r="481" spans="1:10" x14ac:dyDescent="0.25">
      <c r="A481" s="20"/>
      <c r="B481" s="21"/>
      <c r="C481" s="22">
        <v>502</v>
      </c>
      <c r="D481" s="23"/>
      <c r="E481" s="24">
        <f t="shared" si="21"/>
        <v>99.227788654785797</v>
      </c>
      <c r="F481" s="25"/>
      <c r="G481" s="40">
        <v>26158</v>
      </c>
      <c r="H481" s="41">
        <v>38</v>
      </c>
      <c r="I481" s="85">
        <f t="shared" si="22"/>
        <v>4302.2470797377009</v>
      </c>
      <c r="J481" s="25">
        <f t="shared" si="23"/>
        <v>3163.3880413484421</v>
      </c>
    </row>
    <row r="482" spans="1:10" x14ac:dyDescent="0.25">
      <c r="A482" s="20"/>
      <c r="B482" s="21"/>
      <c r="C482" s="22">
        <v>503</v>
      </c>
      <c r="D482" s="23"/>
      <c r="E482" s="24">
        <f t="shared" si="21"/>
        <v>99.269905487901966</v>
      </c>
      <c r="F482" s="25"/>
      <c r="G482" s="40">
        <v>26158</v>
      </c>
      <c r="H482" s="41">
        <v>38</v>
      </c>
      <c r="I482" s="85">
        <f t="shared" si="22"/>
        <v>4300.4379052276545</v>
      </c>
      <c r="J482" s="25">
        <f t="shared" si="23"/>
        <v>3162.0459237593873</v>
      </c>
    </row>
    <row r="483" spans="1:10" x14ac:dyDescent="0.25">
      <c r="A483" s="20"/>
      <c r="B483" s="21"/>
      <c r="C483" s="22">
        <v>504</v>
      </c>
      <c r="D483" s="23"/>
      <c r="E483" s="24">
        <f t="shared" si="21"/>
        <v>99.31196319256992</v>
      </c>
      <c r="F483" s="25"/>
      <c r="G483" s="40">
        <v>26158</v>
      </c>
      <c r="H483" s="41">
        <v>38</v>
      </c>
      <c r="I483" s="85">
        <f t="shared" si="22"/>
        <v>4298.6328019065568</v>
      </c>
      <c r="J483" s="25">
        <f t="shared" si="23"/>
        <v>3160.7068263401752</v>
      </c>
    </row>
    <row r="484" spans="1:10" x14ac:dyDescent="0.25">
      <c r="A484" s="20"/>
      <c r="B484" s="21"/>
      <c r="C484" s="22">
        <v>505</v>
      </c>
      <c r="D484" s="23"/>
      <c r="E484" s="24">
        <f t="shared" si="21"/>
        <v>99.353962003193956</v>
      </c>
      <c r="F484" s="25"/>
      <c r="G484" s="40">
        <v>26158</v>
      </c>
      <c r="H484" s="41">
        <v>38</v>
      </c>
      <c r="I484" s="85">
        <f t="shared" si="22"/>
        <v>4296.831751333656</v>
      </c>
      <c r="J484" s="25">
        <f t="shared" si="23"/>
        <v>3159.3707354107237</v>
      </c>
    </row>
    <row r="485" spans="1:10" x14ac:dyDescent="0.25">
      <c r="A485" s="20"/>
      <c r="B485" s="21"/>
      <c r="C485" s="22">
        <v>506</v>
      </c>
      <c r="D485" s="23"/>
      <c r="E485" s="24">
        <f t="shared" si="21"/>
        <v>99.395902152787414</v>
      </c>
      <c r="F485" s="25"/>
      <c r="G485" s="40">
        <v>26158</v>
      </c>
      <c r="H485" s="41">
        <v>38</v>
      </c>
      <c r="I485" s="85">
        <f t="shared" si="22"/>
        <v>4295.0347351903774</v>
      </c>
      <c r="J485" s="25">
        <f t="shared" si="23"/>
        <v>3158.0376373815852</v>
      </c>
    </row>
    <row r="486" spans="1:10" x14ac:dyDescent="0.25">
      <c r="A486" s="20"/>
      <c r="B486" s="21"/>
      <c r="C486" s="22">
        <v>507</v>
      </c>
      <c r="D486" s="23"/>
      <c r="E486" s="24">
        <f t="shared" si="21"/>
        <v>99.43778387298336</v>
      </c>
      <c r="F486" s="25"/>
      <c r="G486" s="40">
        <v>26158</v>
      </c>
      <c r="H486" s="41">
        <v>38</v>
      </c>
      <c r="I486" s="85">
        <f t="shared" si="22"/>
        <v>4293.2417352792836</v>
      </c>
      <c r="J486" s="25">
        <f t="shared" si="23"/>
        <v>3156.7075187531773</v>
      </c>
    </row>
    <row r="487" spans="1:10" x14ac:dyDescent="0.25">
      <c r="A487" s="20"/>
      <c r="B487" s="21"/>
      <c r="C487" s="22">
        <v>508</v>
      </c>
      <c r="D487" s="23"/>
      <c r="E487" s="24">
        <f t="shared" si="21"/>
        <v>99.479607394045715</v>
      </c>
      <c r="F487" s="25"/>
      <c r="G487" s="40">
        <v>26158</v>
      </c>
      <c r="H487" s="41">
        <v>38</v>
      </c>
      <c r="I487" s="85">
        <f t="shared" si="22"/>
        <v>4291.452733523015</v>
      </c>
      <c r="J487" s="25">
        <f t="shared" si="23"/>
        <v>3155.3803661149959</v>
      </c>
    </row>
    <row r="488" spans="1:10" x14ac:dyDescent="0.25">
      <c r="A488" s="20"/>
      <c r="B488" s="21"/>
      <c r="C488" s="22">
        <v>509</v>
      </c>
      <c r="D488" s="23"/>
      <c r="E488" s="24">
        <f t="shared" si="21"/>
        <v>99.521372944879772</v>
      </c>
      <c r="F488" s="25"/>
      <c r="G488" s="40">
        <v>26158</v>
      </c>
      <c r="H488" s="41">
        <v>38</v>
      </c>
      <c r="I488" s="85">
        <f t="shared" si="22"/>
        <v>4289.6677119632677</v>
      </c>
      <c r="J488" s="25">
        <f t="shared" si="23"/>
        <v>3154.0561661448573</v>
      </c>
    </row>
    <row r="489" spans="1:10" x14ac:dyDescent="0.25">
      <c r="A489" s="20"/>
      <c r="B489" s="21"/>
      <c r="C489" s="22">
        <v>510</v>
      </c>
      <c r="D489" s="23"/>
      <c r="E489" s="24">
        <f t="shared" si="21"/>
        <v>99.563080753043138</v>
      </c>
      <c r="F489" s="25"/>
      <c r="G489" s="40">
        <v>26158</v>
      </c>
      <c r="H489" s="41">
        <v>38</v>
      </c>
      <c r="I489" s="85">
        <f t="shared" si="22"/>
        <v>4287.8866527597584</v>
      </c>
      <c r="J489" s="25">
        <f t="shared" si="23"/>
        <v>3152.7349056081293</v>
      </c>
    </row>
    <row r="490" spans="1:10" x14ac:dyDescent="0.25">
      <c r="A490" s="20"/>
      <c r="B490" s="21"/>
      <c r="C490" s="22">
        <v>511</v>
      </c>
      <c r="D490" s="23"/>
      <c r="E490" s="24">
        <f t="shared" si="21"/>
        <v>99.604731044756065</v>
      </c>
      <c r="F490" s="25"/>
      <c r="G490" s="40">
        <v>26158</v>
      </c>
      <c r="H490" s="41">
        <v>38</v>
      </c>
      <c r="I490" s="85">
        <f t="shared" si="22"/>
        <v>4286.1095381892192</v>
      </c>
      <c r="J490" s="25">
        <f t="shared" si="23"/>
        <v>3151.4165713569869</v>
      </c>
    </row>
    <row r="491" spans="1:10" x14ac:dyDescent="0.25">
      <c r="A491" s="20"/>
      <c r="B491" s="21"/>
      <c r="C491" s="22">
        <v>512</v>
      </c>
      <c r="D491" s="23"/>
      <c r="E491" s="24">
        <f t="shared" si="21"/>
        <v>99.646324044912035</v>
      </c>
      <c r="F491" s="25"/>
      <c r="G491" s="40">
        <v>26158</v>
      </c>
      <c r="H491" s="41">
        <v>38</v>
      </c>
      <c r="I491" s="85">
        <f t="shared" si="22"/>
        <v>4284.3363506443893</v>
      </c>
      <c r="J491" s="25">
        <f t="shared" si="23"/>
        <v>3150.1011503296654</v>
      </c>
    </row>
    <row r="492" spans="1:10" x14ac:dyDescent="0.25">
      <c r="A492" s="20"/>
      <c r="B492" s="21"/>
      <c r="C492" s="22">
        <v>513</v>
      </c>
      <c r="D492" s="23"/>
      <c r="E492" s="24">
        <f t="shared" si="21"/>
        <v>99.687859977088053</v>
      </c>
      <c r="F492" s="25"/>
      <c r="G492" s="40">
        <v>26158</v>
      </c>
      <c r="H492" s="41">
        <v>38</v>
      </c>
      <c r="I492" s="85">
        <f t="shared" si="22"/>
        <v>4282.5670726330309</v>
      </c>
      <c r="J492" s="25">
        <f t="shared" si="23"/>
        <v>3148.7886295497256</v>
      </c>
    </row>
    <row r="493" spans="1:10" x14ac:dyDescent="0.25">
      <c r="A493" s="20"/>
      <c r="B493" s="21"/>
      <c r="C493" s="22">
        <v>514</v>
      </c>
      <c r="D493" s="23"/>
      <c r="E493" s="24">
        <f t="shared" si="21"/>
        <v>99.729339063554974</v>
      </c>
      <c r="F493" s="25"/>
      <c r="G493" s="40">
        <v>26158</v>
      </c>
      <c r="H493" s="41">
        <v>38</v>
      </c>
      <c r="I493" s="85">
        <f t="shared" si="22"/>
        <v>4280.8016867769365</v>
      </c>
      <c r="J493" s="25">
        <f t="shared" si="23"/>
        <v>3147.4789961253236</v>
      </c>
    </row>
    <row r="494" spans="1:10" x14ac:dyDescent="0.25">
      <c r="A494" s="20"/>
      <c r="B494" s="21"/>
      <c r="C494" s="22">
        <v>515</v>
      </c>
      <c r="D494" s="23"/>
      <c r="E494" s="24">
        <f t="shared" si="21"/>
        <v>99.770761525287526</v>
      </c>
      <c r="F494" s="25"/>
      <c r="G494" s="40">
        <v>26158</v>
      </c>
      <c r="H494" s="41">
        <v>38</v>
      </c>
      <c r="I494" s="85">
        <f t="shared" si="22"/>
        <v>4279.0401758109729</v>
      </c>
      <c r="J494" s="25">
        <f t="shared" si="23"/>
        <v>3146.1722372484955</v>
      </c>
    </row>
    <row r="495" spans="1:10" x14ac:dyDescent="0.25">
      <c r="A495" s="20"/>
      <c r="B495" s="21"/>
      <c r="C495" s="22">
        <v>516</v>
      </c>
      <c r="D495" s="23"/>
      <c r="E495" s="24">
        <f t="shared" si="21"/>
        <v>99.812127581974551</v>
      </c>
      <c r="F495" s="25"/>
      <c r="G495" s="40">
        <v>26158</v>
      </c>
      <c r="H495" s="41">
        <v>38</v>
      </c>
      <c r="I495" s="85">
        <f t="shared" si="22"/>
        <v>4277.2825225821061</v>
      </c>
      <c r="J495" s="25">
        <f t="shared" si="23"/>
        <v>3144.8683401944409</v>
      </c>
    </row>
    <row r="496" spans="1:10" x14ac:dyDescent="0.25">
      <c r="A496" s="20"/>
      <c r="B496" s="21"/>
      <c r="C496" s="22">
        <v>517</v>
      </c>
      <c r="D496" s="23"/>
      <c r="E496" s="24">
        <f t="shared" si="21"/>
        <v>99.853437452028814</v>
      </c>
      <c r="F496" s="25"/>
      <c r="G496" s="40">
        <v>26158</v>
      </c>
      <c r="H496" s="41">
        <v>38</v>
      </c>
      <c r="I496" s="85">
        <f t="shared" si="22"/>
        <v>4275.5287100484584</v>
      </c>
      <c r="J496" s="25">
        <f t="shared" si="23"/>
        <v>3143.567292320814</v>
      </c>
    </row>
    <row r="497" spans="1:10" x14ac:dyDescent="0.25">
      <c r="A497" s="20"/>
      <c r="B497" s="21"/>
      <c r="C497" s="22">
        <v>518</v>
      </c>
      <c r="D497" s="23"/>
      <c r="E497" s="24">
        <f t="shared" si="21"/>
        <v>99.894691352596922</v>
      </c>
      <c r="F497" s="25"/>
      <c r="G497" s="40">
        <v>26158</v>
      </c>
      <c r="H497" s="41">
        <v>38</v>
      </c>
      <c r="I497" s="85">
        <f t="shared" si="22"/>
        <v>4273.778721278366</v>
      </c>
      <c r="J497" s="25">
        <f t="shared" si="23"/>
        <v>3142.269081067037</v>
      </c>
    </row>
    <row r="498" spans="1:10" x14ac:dyDescent="0.25">
      <c r="A498" s="20"/>
      <c r="B498" s="21"/>
      <c r="C498" s="22">
        <v>519</v>
      </c>
      <c r="D498" s="23"/>
      <c r="E498" s="24">
        <f t="shared" si="21"/>
        <v>99.9358894995691</v>
      </c>
      <c r="F498" s="25"/>
      <c r="G498" s="40">
        <v>26158</v>
      </c>
      <c r="H498" s="41">
        <v>38</v>
      </c>
      <c r="I498" s="85">
        <f t="shared" si="22"/>
        <v>4272.0325394494494</v>
      </c>
      <c r="J498" s="25">
        <f t="shared" si="23"/>
        <v>3140.9736939535969</v>
      </c>
    </row>
    <row r="499" spans="1:10" x14ac:dyDescent="0.25">
      <c r="A499" s="20"/>
      <c r="B499" s="21"/>
      <c r="C499" s="22">
        <v>520</v>
      </c>
      <c r="D499" s="23"/>
      <c r="E499" s="24">
        <f t="shared" si="21"/>
        <v>99.97703210758884</v>
      </c>
      <c r="F499" s="25"/>
      <c r="G499" s="40">
        <v>26158</v>
      </c>
      <c r="H499" s="41">
        <v>38</v>
      </c>
      <c r="I499" s="85">
        <f t="shared" si="22"/>
        <v>4270.290147847687</v>
      </c>
      <c r="J499" s="25">
        <f t="shared" si="23"/>
        <v>3139.6811185813694</v>
      </c>
    </row>
    <row r="500" spans="1:10" x14ac:dyDescent="0.25">
      <c r="A500" s="20"/>
      <c r="B500" s="21"/>
      <c r="C500" s="22">
        <v>521</v>
      </c>
      <c r="D500" s="23"/>
      <c r="E500" s="24">
        <f t="shared" si="21"/>
        <v>100.01811939006247</v>
      </c>
      <c r="F500" s="25"/>
      <c r="G500" s="40">
        <v>26158</v>
      </c>
      <c r="H500" s="41">
        <v>38</v>
      </c>
      <c r="I500" s="85">
        <f t="shared" si="22"/>
        <v>4268.5515298665105</v>
      </c>
      <c r="J500" s="25">
        <f t="shared" si="23"/>
        <v>3138.3913426309418</v>
      </c>
    </row>
    <row r="501" spans="1:10" x14ac:dyDescent="0.25">
      <c r="A501" s="20"/>
      <c r="B501" s="21"/>
      <c r="C501" s="22">
        <v>522</v>
      </c>
      <c r="D501" s="23"/>
      <c r="E501" s="24">
        <f t="shared" si="21"/>
        <v>100.05915155916871</v>
      </c>
      <c r="F501" s="25"/>
      <c r="G501" s="40">
        <v>26158</v>
      </c>
      <c r="H501" s="41">
        <v>38</v>
      </c>
      <c r="I501" s="85">
        <f t="shared" si="22"/>
        <v>4266.8166690058979</v>
      </c>
      <c r="J501" s="25">
        <f t="shared" si="23"/>
        <v>3137.1043538619415</v>
      </c>
    </row>
    <row r="502" spans="1:10" x14ac:dyDescent="0.25">
      <c r="A502" s="20"/>
      <c r="B502" s="21"/>
      <c r="C502" s="22">
        <v>523</v>
      </c>
      <c r="D502" s="23"/>
      <c r="E502" s="24">
        <f t="shared" si="21"/>
        <v>100.10012882586805</v>
      </c>
      <c r="F502" s="25"/>
      <c r="G502" s="40">
        <v>26158</v>
      </c>
      <c r="H502" s="41">
        <v>38</v>
      </c>
      <c r="I502" s="85">
        <f t="shared" si="22"/>
        <v>4265.0855488714769</v>
      </c>
      <c r="J502" s="25">
        <f t="shared" si="23"/>
        <v>3135.8201401123715</v>
      </c>
    </row>
    <row r="503" spans="1:10" x14ac:dyDescent="0.25">
      <c r="A503" s="20"/>
      <c r="B503" s="21"/>
      <c r="C503" s="22">
        <v>524</v>
      </c>
      <c r="D503" s="23"/>
      <c r="E503" s="24">
        <f t="shared" si="21"/>
        <v>100.14105139991193</v>
      </c>
      <c r="F503" s="25"/>
      <c r="G503" s="40">
        <v>26158</v>
      </c>
      <c r="H503" s="41">
        <v>38</v>
      </c>
      <c r="I503" s="85">
        <f t="shared" si="22"/>
        <v>4263.3581531736563</v>
      </c>
      <c r="J503" s="25">
        <f t="shared" si="23"/>
        <v>3134.5386892979641</v>
      </c>
    </row>
    <row r="504" spans="1:10" x14ac:dyDescent="0.25">
      <c r="A504" s="20"/>
      <c r="B504" s="21"/>
      <c r="C504" s="22">
        <v>525</v>
      </c>
      <c r="D504" s="23"/>
      <c r="E504" s="24">
        <f t="shared" si="21"/>
        <v>100.18191948985218</v>
      </c>
      <c r="F504" s="25"/>
      <c r="G504" s="40">
        <v>26158</v>
      </c>
      <c r="H504" s="41">
        <v>38</v>
      </c>
      <c r="I504" s="85">
        <f t="shared" si="22"/>
        <v>4261.63446572673</v>
      </c>
      <c r="J504" s="25">
        <f t="shared" si="23"/>
        <v>3133.2599894115201</v>
      </c>
    </row>
    <row r="505" spans="1:10" x14ac:dyDescent="0.25">
      <c r="A505" s="20"/>
      <c r="B505" s="21"/>
      <c r="C505" s="22">
        <v>526</v>
      </c>
      <c r="D505" s="23"/>
      <c r="E505" s="24">
        <f t="shared" si="21"/>
        <v>100.22273330304996</v>
      </c>
      <c r="F505" s="25"/>
      <c r="G505" s="40">
        <v>26158</v>
      </c>
      <c r="H505" s="41">
        <v>38</v>
      </c>
      <c r="I505" s="85">
        <f t="shared" si="22"/>
        <v>4259.9144704480268</v>
      </c>
      <c r="J505" s="25">
        <f t="shared" si="23"/>
        <v>3131.9840285222749</v>
      </c>
    </row>
    <row r="506" spans="1:10" x14ac:dyDescent="0.25">
      <c r="A506" s="20"/>
      <c r="B506" s="21"/>
      <c r="C506" s="22">
        <v>527</v>
      </c>
      <c r="D506" s="23"/>
      <c r="E506" s="24">
        <f t="shared" si="21"/>
        <v>100.26349304568497</v>
      </c>
      <c r="F506" s="25"/>
      <c r="G506" s="40">
        <v>26158</v>
      </c>
      <c r="H506" s="41">
        <v>38</v>
      </c>
      <c r="I506" s="85">
        <f t="shared" si="22"/>
        <v>4258.198151357049</v>
      </c>
      <c r="J506" s="25">
        <f t="shared" si="23"/>
        <v>3130.7107947752584</v>
      </c>
    </row>
    <row r="507" spans="1:10" x14ac:dyDescent="0.25">
      <c r="A507" s="20"/>
      <c r="B507" s="21"/>
      <c r="C507" s="22">
        <v>528</v>
      </c>
      <c r="D507" s="23"/>
      <c r="E507" s="24">
        <f t="shared" si="21"/>
        <v>100.3041989227642</v>
      </c>
      <c r="F507" s="25"/>
      <c r="G507" s="40">
        <v>26158</v>
      </c>
      <c r="H507" s="41">
        <v>38</v>
      </c>
      <c r="I507" s="85">
        <f t="shared" si="22"/>
        <v>4256.4854925746249</v>
      </c>
      <c r="J507" s="25">
        <f t="shared" si="23"/>
        <v>3129.440276390671</v>
      </c>
    </row>
    <row r="508" spans="1:10" x14ac:dyDescent="0.25">
      <c r="A508" s="20"/>
      <c r="B508" s="21"/>
      <c r="C508" s="22">
        <v>529</v>
      </c>
      <c r="D508" s="23"/>
      <c r="E508" s="24">
        <f t="shared" si="21"/>
        <v>100.34485113813103</v>
      </c>
      <c r="F508" s="25"/>
      <c r="G508" s="40">
        <v>26158</v>
      </c>
      <c r="H508" s="41">
        <v>38</v>
      </c>
      <c r="I508" s="85">
        <f t="shared" si="22"/>
        <v>4254.7764783220646</v>
      </c>
      <c r="J508" s="25">
        <f t="shared" si="23"/>
        <v>3128.1724616632528</v>
      </c>
    </row>
    <row r="509" spans="1:10" x14ac:dyDescent="0.25">
      <c r="A509" s="20"/>
      <c r="B509" s="21"/>
      <c r="C509" s="22">
        <v>530</v>
      </c>
      <c r="D509" s="23"/>
      <c r="E509" s="24">
        <f t="shared" si="21"/>
        <v>100.38544989447388</v>
      </c>
      <c r="F509" s="25"/>
      <c r="G509" s="40">
        <v>26158</v>
      </c>
      <c r="H509" s="41">
        <v>38</v>
      </c>
      <c r="I509" s="85">
        <f t="shared" si="22"/>
        <v>4253.0710929203397</v>
      </c>
      <c r="J509" s="25">
        <f t="shared" si="23"/>
        <v>3126.907338961676</v>
      </c>
    </row>
    <row r="510" spans="1:10" x14ac:dyDescent="0.25">
      <c r="A510" s="20"/>
      <c r="B510" s="21"/>
      <c r="C510" s="22">
        <v>531</v>
      </c>
      <c r="D510" s="23"/>
      <c r="E510" s="24">
        <f t="shared" si="21"/>
        <v>100.42599539333497</v>
      </c>
      <c r="F510" s="25"/>
      <c r="G510" s="40">
        <v>26158</v>
      </c>
      <c r="H510" s="41">
        <v>38</v>
      </c>
      <c r="I510" s="85">
        <f t="shared" si="22"/>
        <v>4251.3693207892502</v>
      </c>
      <c r="J510" s="25">
        <f t="shared" si="23"/>
        <v>3125.6448967279298</v>
      </c>
    </row>
    <row r="511" spans="1:10" x14ac:dyDescent="0.25">
      <c r="A511" s="20"/>
      <c r="B511" s="21"/>
      <c r="C511" s="22">
        <v>532</v>
      </c>
      <c r="D511" s="23"/>
      <c r="E511" s="24">
        <f t="shared" si="21"/>
        <v>100.46648783511891</v>
      </c>
      <c r="F511" s="25"/>
      <c r="G511" s="40">
        <v>26158</v>
      </c>
      <c r="H511" s="41">
        <v>38</v>
      </c>
      <c r="I511" s="85">
        <f t="shared" si="22"/>
        <v>4249.6711464466143</v>
      </c>
      <c r="J511" s="25">
        <f t="shared" si="23"/>
        <v>3124.3851234767162</v>
      </c>
    </row>
    <row r="512" spans="1:10" x14ac:dyDescent="0.25">
      <c r="A512" s="20"/>
      <c r="B512" s="21"/>
      <c r="C512" s="22">
        <v>533</v>
      </c>
      <c r="D512" s="23"/>
      <c r="E512" s="24">
        <f t="shared" si="21"/>
        <v>100.5069274191013</v>
      </c>
      <c r="F512" s="25"/>
      <c r="G512" s="40">
        <v>26158</v>
      </c>
      <c r="H512" s="41">
        <v>38</v>
      </c>
      <c r="I512" s="85">
        <f t="shared" si="22"/>
        <v>4247.9765545074661</v>
      </c>
      <c r="J512" s="25">
        <f t="shared" si="23"/>
        <v>3123.1280077948559</v>
      </c>
    </row>
    <row r="513" spans="1:10" x14ac:dyDescent="0.25">
      <c r="A513" s="20"/>
      <c r="B513" s="21"/>
      <c r="C513" s="22">
        <v>534</v>
      </c>
      <c r="D513" s="23"/>
      <c r="E513" s="24">
        <f t="shared" si="21"/>
        <v>100.54731434343711</v>
      </c>
      <c r="F513" s="25"/>
      <c r="G513" s="40">
        <v>26158</v>
      </c>
      <c r="H513" s="41">
        <v>38</v>
      </c>
      <c r="I513" s="85">
        <f t="shared" si="22"/>
        <v>4246.2855296832558</v>
      </c>
      <c r="J513" s="25">
        <f t="shared" si="23"/>
        <v>3121.8735383406938</v>
      </c>
    </row>
    <row r="514" spans="1:10" x14ac:dyDescent="0.25">
      <c r="A514" s="20"/>
      <c r="B514" s="21"/>
      <c r="C514" s="22">
        <v>535</v>
      </c>
      <c r="D514" s="23"/>
      <c r="E514" s="24">
        <f t="shared" si="21"/>
        <v>100.5876488051692</v>
      </c>
      <c r="F514" s="25"/>
      <c r="G514" s="40">
        <v>26158</v>
      </c>
      <c r="H514" s="41">
        <v>38</v>
      </c>
      <c r="I514" s="85">
        <f t="shared" si="22"/>
        <v>4244.5980567810566</v>
      </c>
      <c r="J514" s="25">
        <f t="shared" si="23"/>
        <v>3120.6217038435134</v>
      </c>
    </row>
    <row r="515" spans="1:10" x14ac:dyDescent="0.25">
      <c r="A515" s="20"/>
      <c r="B515" s="21"/>
      <c r="C515" s="22">
        <v>536</v>
      </c>
      <c r="D515" s="23"/>
      <c r="E515" s="24">
        <f t="shared" si="21"/>
        <v>100.62793100023647</v>
      </c>
      <c r="F515" s="25"/>
      <c r="G515" s="40">
        <v>26158</v>
      </c>
      <c r="H515" s="41">
        <v>38</v>
      </c>
      <c r="I515" s="85">
        <f t="shared" si="22"/>
        <v>4242.914120702786</v>
      </c>
      <c r="J515" s="25">
        <f t="shared" si="23"/>
        <v>3119.3724931029565</v>
      </c>
    </row>
    <row r="516" spans="1:10" x14ac:dyDescent="0.25">
      <c r="A516" s="20"/>
      <c r="B516" s="21"/>
      <c r="C516" s="22">
        <v>537</v>
      </c>
      <c r="D516" s="23"/>
      <c r="E516" s="24">
        <f t="shared" si="21"/>
        <v>100.66816112348226</v>
      </c>
      <c r="F516" s="25"/>
      <c r="G516" s="40">
        <v>26158</v>
      </c>
      <c r="H516" s="41">
        <v>38</v>
      </c>
      <c r="I516" s="85">
        <f t="shared" si="22"/>
        <v>4241.2337064444364</v>
      </c>
      <c r="J516" s="25">
        <f t="shared" si="23"/>
        <v>3118.1258949884541</v>
      </c>
    </row>
    <row r="517" spans="1:10" x14ac:dyDescent="0.25">
      <c r="A517" s="20"/>
      <c r="B517" s="21"/>
      <c r="C517" s="22">
        <v>538</v>
      </c>
      <c r="D517" s="23"/>
      <c r="E517" s="24">
        <f t="shared" si="21"/>
        <v>100.70833936866228</v>
      </c>
      <c r="F517" s="25"/>
      <c r="G517" s="40">
        <v>26158</v>
      </c>
      <c r="H517" s="41">
        <v>38</v>
      </c>
      <c r="I517" s="85">
        <f t="shared" si="22"/>
        <v>4239.5567990953023</v>
      </c>
      <c r="J517" s="25">
        <f t="shared" si="23"/>
        <v>3116.8818984386508</v>
      </c>
    </row>
    <row r="518" spans="1:10" x14ac:dyDescent="0.25">
      <c r="A518" s="20"/>
      <c r="B518" s="21"/>
      <c r="C518" s="22">
        <v>539</v>
      </c>
      <c r="D518" s="23"/>
      <c r="E518" s="24">
        <f t="shared" si="21"/>
        <v>100.74846592845294</v>
      </c>
      <c r="F518" s="25"/>
      <c r="G518" s="40">
        <v>26158</v>
      </c>
      <c r="H518" s="41">
        <v>38</v>
      </c>
      <c r="I518" s="85">
        <f t="shared" si="22"/>
        <v>4237.883383837222</v>
      </c>
      <c r="J518" s="25">
        <f t="shared" si="23"/>
        <v>3115.6404924608469</v>
      </c>
    </row>
    <row r="519" spans="1:10" x14ac:dyDescent="0.25">
      <c r="A519" s="20"/>
      <c r="B519" s="21"/>
      <c r="C519" s="22">
        <v>540</v>
      </c>
      <c r="D519" s="23"/>
      <c r="E519" s="24">
        <f t="shared" si="21"/>
        <v>100.78854099445914</v>
      </c>
      <c r="F519" s="25"/>
      <c r="G519" s="40">
        <v>26158</v>
      </c>
      <c r="H519" s="41">
        <v>38</v>
      </c>
      <c r="I519" s="85">
        <f t="shared" si="22"/>
        <v>4236.2134459438375</v>
      </c>
      <c r="J519" s="25">
        <f t="shared" si="23"/>
        <v>3114.4016661304431</v>
      </c>
    </row>
    <row r="520" spans="1:10" x14ac:dyDescent="0.25">
      <c r="A520" s="20"/>
      <c r="B520" s="21"/>
      <c r="C520" s="22">
        <v>541</v>
      </c>
      <c r="D520" s="23"/>
      <c r="E520" s="24">
        <f t="shared" si="21"/>
        <v>100.8285647572224</v>
      </c>
      <c r="F520" s="25"/>
      <c r="G520" s="40">
        <v>26158</v>
      </c>
      <c r="H520" s="41">
        <v>38</v>
      </c>
      <c r="I520" s="85">
        <f t="shared" si="22"/>
        <v>4234.5469707798347</v>
      </c>
      <c r="J520" s="25">
        <f t="shared" si="23"/>
        <v>3113.165408590381</v>
      </c>
    </row>
    <row r="521" spans="1:10" x14ac:dyDescent="0.25">
      <c r="A521" s="20"/>
      <c r="B521" s="21"/>
      <c r="C521" s="22">
        <v>542</v>
      </c>
      <c r="D521" s="23"/>
      <c r="E521" s="24">
        <f t="shared" si="21"/>
        <v>100.86853740622848</v>
      </c>
      <c r="F521" s="25"/>
      <c r="G521" s="40">
        <v>26158</v>
      </c>
      <c r="H521" s="41">
        <v>38</v>
      </c>
      <c r="I521" s="85">
        <f t="shared" si="22"/>
        <v>4232.8839438002224</v>
      </c>
      <c r="J521" s="25">
        <f t="shared" si="23"/>
        <v>3111.9317090506102</v>
      </c>
    </row>
    <row r="522" spans="1:10" x14ac:dyDescent="0.25">
      <c r="A522" s="20"/>
      <c r="B522" s="21"/>
      <c r="C522" s="22">
        <v>543</v>
      </c>
      <c r="D522" s="23"/>
      <c r="E522" s="24">
        <f t="shared" ref="E522:E585" si="24">(11.22*LN(C522)+C522/108)/0.75</f>
        <v>100.90845912991536</v>
      </c>
      <c r="F522" s="25"/>
      <c r="G522" s="40">
        <v>26158</v>
      </c>
      <c r="H522" s="41">
        <v>38</v>
      </c>
      <c r="I522" s="85">
        <f t="shared" ref="I522:I585" si="25">12*1.348*(1/E522*G522)+H522</f>
        <v>4231.2243505495981</v>
      </c>
      <c r="J522" s="25">
        <f t="shared" ref="J522:J585" si="26">12*(1/E522*G522)</f>
        <v>3110.7005567875358</v>
      </c>
    </row>
    <row r="523" spans="1:10" x14ac:dyDescent="0.25">
      <c r="A523" s="20"/>
      <c r="B523" s="21"/>
      <c r="C523" s="22">
        <v>544</v>
      </c>
      <c r="D523" s="23"/>
      <c r="E523" s="24">
        <f t="shared" si="24"/>
        <v>100.94833011568096</v>
      </c>
      <c r="F523" s="25"/>
      <c r="G523" s="40">
        <v>26158</v>
      </c>
      <c r="H523" s="41">
        <v>38</v>
      </c>
      <c r="I523" s="85">
        <f t="shared" si="25"/>
        <v>4229.5681766614216</v>
      </c>
      <c r="J523" s="25">
        <f t="shared" si="26"/>
        <v>3109.4719411434871</v>
      </c>
    </row>
    <row r="524" spans="1:10" x14ac:dyDescent="0.25">
      <c r="A524" s="20"/>
      <c r="B524" s="21"/>
      <c r="C524" s="22">
        <v>545</v>
      </c>
      <c r="D524" s="23"/>
      <c r="E524" s="24">
        <f t="shared" si="24"/>
        <v>100.98815054989052</v>
      </c>
      <c r="F524" s="25"/>
      <c r="G524" s="40">
        <v>26158</v>
      </c>
      <c r="H524" s="41">
        <v>38</v>
      </c>
      <c r="I524" s="85">
        <f t="shared" si="25"/>
        <v>4227.915407857311</v>
      </c>
      <c r="J524" s="25">
        <f t="shared" si="26"/>
        <v>3108.2458515261947</v>
      </c>
    </row>
    <row r="525" spans="1:10" x14ac:dyDescent="0.25">
      <c r="A525" s="20"/>
      <c r="B525" s="21"/>
      <c r="C525" s="22">
        <v>546</v>
      </c>
      <c r="D525" s="23"/>
      <c r="E525" s="24">
        <f t="shared" si="24"/>
        <v>101.02792061788453</v>
      </c>
      <c r="F525" s="25"/>
      <c r="G525" s="40">
        <v>26158</v>
      </c>
      <c r="H525" s="41">
        <v>38</v>
      </c>
      <c r="I525" s="85">
        <f t="shared" si="25"/>
        <v>4226.2660299463287</v>
      </c>
      <c r="J525" s="25">
        <f t="shared" si="26"/>
        <v>3107.0222774082549</v>
      </c>
    </row>
    <row r="526" spans="1:10" x14ac:dyDescent="0.25">
      <c r="A526" s="20"/>
      <c r="B526" s="21"/>
      <c r="C526" s="22">
        <v>547</v>
      </c>
      <c r="D526" s="23"/>
      <c r="E526" s="24">
        <f t="shared" si="24"/>
        <v>101.06764050398591</v>
      </c>
      <c r="F526" s="25"/>
      <c r="G526" s="40">
        <v>26158</v>
      </c>
      <c r="H526" s="41">
        <v>38</v>
      </c>
      <c r="I526" s="85">
        <f t="shared" si="25"/>
        <v>4224.6200288242853</v>
      </c>
      <c r="J526" s="25">
        <f t="shared" si="26"/>
        <v>3105.8012083266212</v>
      </c>
    </row>
    <row r="527" spans="1:10" x14ac:dyDescent="0.25">
      <c r="A527" s="20"/>
      <c r="B527" s="21"/>
      <c r="C527" s="22">
        <v>548</v>
      </c>
      <c r="D527" s="23"/>
      <c r="E527" s="24">
        <f t="shared" si="24"/>
        <v>101.10731039150777</v>
      </c>
      <c r="F527" s="25"/>
      <c r="G527" s="40">
        <v>26158</v>
      </c>
      <c r="H527" s="41">
        <v>38</v>
      </c>
      <c r="I527" s="85">
        <f t="shared" si="25"/>
        <v>4222.9773904730419</v>
      </c>
      <c r="J527" s="25">
        <f t="shared" si="26"/>
        <v>3104.582633882078</v>
      </c>
    </row>
    <row r="528" spans="1:10" x14ac:dyDescent="0.25">
      <c r="A528" s="20"/>
      <c r="B528" s="21"/>
      <c r="C528" s="22">
        <v>549</v>
      </c>
      <c r="D528" s="23"/>
      <c r="E528" s="24">
        <f t="shared" si="24"/>
        <v>101.14693046276035</v>
      </c>
      <c r="F528" s="25"/>
      <c r="G528" s="40">
        <v>26158</v>
      </c>
      <c r="H528" s="41">
        <v>38</v>
      </c>
      <c r="I528" s="85">
        <f t="shared" si="25"/>
        <v>4221.3381009598324</v>
      </c>
      <c r="J528" s="25">
        <f t="shared" si="26"/>
        <v>3103.3665437387476</v>
      </c>
    </row>
    <row r="529" spans="1:10" x14ac:dyDescent="0.25">
      <c r="A529" s="20"/>
      <c r="B529" s="21"/>
      <c r="C529" s="22">
        <v>550</v>
      </c>
      <c r="D529" s="23"/>
      <c r="E529" s="24">
        <f t="shared" si="24"/>
        <v>101.18650089905883</v>
      </c>
      <c r="F529" s="25"/>
      <c r="G529" s="40">
        <v>26158</v>
      </c>
      <c r="H529" s="41">
        <v>38</v>
      </c>
      <c r="I529" s="85">
        <f t="shared" si="25"/>
        <v>4219.702146436568</v>
      </c>
      <c r="J529" s="25">
        <f t="shared" si="26"/>
        <v>3102.1529276235669</v>
      </c>
    </row>
    <row r="530" spans="1:10" x14ac:dyDescent="0.25">
      <c r="A530" s="20"/>
      <c r="B530" s="21"/>
      <c r="C530" s="22">
        <v>551</v>
      </c>
      <c r="D530" s="23"/>
      <c r="E530" s="24">
        <f t="shared" si="24"/>
        <v>101.22602188073007</v>
      </c>
      <c r="F530" s="25"/>
      <c r="G530" s="40">
        <v>26158</v>
      </c>
      <c r="H530" s="41">
        <v>38</v>
      </c>
      <c r="I530" s="85">
        <f t="shared" si="25"/>
        <v>4218.0695131391876</v>
      </c>
      <c r="J530" s="25">
        <f t="shared" si="26"/>
        <v>3100.9417753258067</v>
      </c>
    </row>
    <row r="531" spans="1:10" x14ac:dyDescent="0.25">
      <c r="A531" s="20"/>
      <c r="B531" s="21"/>
      <c r="C531" s="22">
        <v>552</v>
      </c>
      <c r="D531" s="23"/>
      <c r="E531" s="24">
        <f t="shared" si="24"/>
        <v>101.26549358712016</v>
      </c>
      <c r="F531" s="25"/>
      <c r="G531" s="40">
        <v>26158</v>
      </c>
      <c r="H531" s="41">
        <v>38</v>
      </c>
      <c r="I531" s="85">
        <f t="shared" si="25"/>
        <v>4216.4401873869665</v>
      </c>
      <c r="J531" s="25">
        <f t="shared" si="26"/>
        <v>3099.7330766965624</v>
      </c>
    </row>
    <row r="532" spans="1:10" x14ac:dyDescent="0.25">
      <c r="A532" s="20"/>
      <c r="B532" s="21"/>
      <c r="C532" s="22">
        <v>553</v>
      </c>
      <c r="D532" s="23"/>
      <c r="E532" s="24">
        <f t="shared" si="24"/>
        <v>101.3049161966013</v>
      </c>
      <c r="F532" s="25"/>
      <c r="G532" s="40">
        <v>26158</v>
      </c>
      <c r="H532" s="41">
        <v>38</v>
      </c>
      <c r="I532" s="85">
        <f t="shared" si="25"/>
        <v>4214.8141555818775</v>
      </c>
      <c r="J532" s="25">
        <f t="shared" si="26"/>
        <v>3098.5268216482768</v>
      </c>
    </row>
    <row r="533" spans="1:10" x14ac:dyDescent="0.25">
      <c r="A533" s="20"/>
      <c r="B533" s="21"/>
      <c r="C533" s="22">
        <v>554</v>
      </c>
      <c r="D533" s="23"/>
      <c r="E533" s="24">
        <f t="shared" si="24"/>
        <v>101.34428988657889</v>
      </c>
      <c r="F533" s="25"/>
      <c r="G533" s="40">
        <v>26158</v>
      </c>
      <c r="H533" s="41">
        <v>38</v>
      </c>
      <c r="I533" s="85">
        <f t="shared" si="25"/>
        <v>4213.1914042079225</v>
      </c>
      <c r="J533" s="25">
        <f t="shared" si="26"/>
        <v>3097.3230001542447</v>
      </c>
    </row>
    <row r="534" spans="1:10" x14ac:dyDescent="0.25">
      <c r="A534" s="20"/>
      <c r="B534" s="21"/>
      <c r="C534" s="22">
        <v>555</v>
      </c>
      <c r="D534" s="23"/>
      <c r="E534" s="24">
        <f t="shared" si="24"/>
        <v>101.3836148334985</v>
      </c>
      <c r="F534" s="25"/>
      <c r="G534" s="40">
        <v>26158</v>
      </c>
      <c r="H534" s="41">
        <v>38</v>
      </c>
      <c r="I534" s="85">
        <f t="shared" si="25"/>
        <v>4211.5719198304978</v>
      </c>
      <c r="J534" s="25">
        <f t="shared" si="26"/>
        <v>3096.1216022481431</v>
      </c>
    </row>
    <row r="535" spans="1:10" x14ac:dyDescent="0.25">
      <c r="A535" s="20"/>
      <c r="B535" s="21"/>
      <c r="C535" s="22">
        <v>556</v>
      </c>
      <c r="D535" s="23"/>
      <c r="E535" s="24">
        <f t="shared" si="24"/>
        <v>101.42289121285292</v>
      </c>
      <c r="F535" s="25"/>
      <c r="G535" s="40">
        <v>26158</v>
      </c>
      <c r="H535" s="41">
        <v>38</v>
      </c>
      <c r="I535" s="85">
        <f t="shared" si="25"/>
        <v>4209.9556890957392</v>
      </c>
      <c r="J535" s="25">
        <f t="shared" si="26"/>
        <v>3094.9226180235455</v>
      </c>
    </row>
    <row r="536" spans="1:10" x14ac:dyDescent="0.25">
      <c r="A536" s="20"/>
      <c r="B536" s="21"/>
      <c r="C536" s="22">
        <v>557</v>
      </c>
      <c r="D536" s="23"/>
      <c r="E536" s="24">
        <f t="shared" si="24"/>
        <v>101.46211919918871</v>
      </c>
      <c r="F536" s="25"/>
      <c r="G536" s="40">
        <v>26158</v>
      </c>
      <c r="H536" s="41">
        <v>38</v>
      </c>
      <c r="I536" s="85">
        <f t="shared" si="25"/>
        <v>4208.3426987299063</v>
      </c>
      <c r="J536" s="25">
        <f t="shared" si="26"/>
        <v>3093.7260376334616</v>
      </c>
    </row>
    <row r="537" spans="1:10" x14ac:dyDescent="0.25">
      <c r="A537" s="20"/>
      <c r="B537" s="21"/>
      <c r="C537" s="22">
        <v>558</v>
      </c>
      <c r="D537" s="23"/>
      <c r="E537" s="24">
        <f t="shared" si="24"/>
        <v>101.50129896611331</v>
      </c>
      <c r="F537" s="25"/>
      <c r="G537" s="40">
        <v>26158</v>
      </c>
      <c r="H537" s="41">
        <v>38</v>
      </c>
      <c r="I537" s="85">
        <f t="shared" si="25"/>
        <v>4206.7329355387328</v>
      </c>
      <c r="J537" s="25">
        <f t="shared" si="26"/>
        <v>3092.5318512898607</v>
      </c>
    </row>
    <row r="538" spans="1:10" x14ac:dyDescent="0.25">
      <c r="A538" s="20"/>
      <c r="B538" s="21"/>
      <c r="C538" s="22">
        <v>559</v>
      </c>
      <c r="D538" s="23"/>
      <c r="E538" s="24">
        <f t="shared" si="24"/>
        <v>101.54043068630152</v>
      </c>
      <c r="F538" s="25"/>
      <c r="G538" s="40">
        <v>26158</v>
      </c>
      <c r="H538" s="41">
        <v>38</v>
      </c>
      <c r="I538" s="85">
        <f t="shared" si="25"/>
        <v>4205.1263864068223</v>
      </c>
      <c r="J538" s="25">
        <f t="shared" si="26"/>
        <v>3091.3400492632209</v>
      </c>
    </row>
    <row r="539" spans="1:10" x14ac:dyDescent="0.25">
      <c r="A539" s="20"/>
      <c r="B539" s="21"/>
      <c r="C539" s="22">
        <v>560</v>
      </c>
      <c r="D539" s="23"/>
      <c r="E539" s="24">
        <f t="shared" si="24"/>
        <v>101.57951453150234</v>
      </c>
      <c r="F539" s="25"/>
      <c r="G539" s="40">
        <v>26158</v>
      </c>
      <c r="H539" s="41">
        <v>38</v>
      </c>
      <c r="I539" s="85">
        <f t="shared" si="25"/>
        <v>4203.5230382970212</v>
      </c>
      <c r="J539" s="25">
        <f t="shared" si="26"/>
        <v>3090.1506218820632</v>
      </c>
    </row>
    <row r="540" spans="1:10" x14ac:dyDescent="0.25">
      <c r="A540" s="20"/>
      <c r="B540" s="21"/>
      <c r="C540" s="22">
        <v>561</v>
      </c>
      <c r="D540" s="23"/>
      <c r="E540" s="24">
        <f t="shared" si="24"/>
        <v>101.61855067254545</v>
      </c>
      <c r="F540" s="25"/>
      <c r="G540" s="40">
        <v>26158</v>
      </c>
      <c r="H540" s="41">
        <v>38</v>
      </c>
      <c r="I540" s="85">
        <f t="shared" si="25"/>
        <v>4201.9228782498149</v>
      </c>
      <c r="J540" s="25">
        <f t="shared" si="26"/>
        <v>3088.963559532503</v>
      </c>
    </row>
    <row r="541" spans="1:10" x14ac:dyDescent="0.25">
      <c r="A541" s="20"/>
      <c r="B541" s="21"/>
      <c r="C541" s="22">
        <v>562</v>
      </c>
      <c r="D541" s="23"/>
      <c r="E541" s="24">
        <f t="shared" si="24"/>
        <v>101.65753927934789</v>
      </c>
      <c r="F541" s="25"/>
      <c r="G541" s="40">
        <v>26158</v>
      </c>
      <c r="H541" s="41">
        <v>38</v>
      </c>
      <c r="I541" s="85">
        <f t="shared" si="25"/>
        <v>4200.3258933827137</v>
      </c>
      <c r="J541" s="25">
        <f t="shared" si="26"/>
        <v>3087.7788526577997</v>
      </c>
    </row>
    <row r="542" spans="1:10" x14ac:dyDescent="0.25">
      <c r="A542" s="20"/>
      <c r="B542" s="21"/>
      <c r="C542" s="22">
        <v>563</v>
      </c>
      <c r="D542" s="23"/>
      <c r="E542" s="24">
        <f t="shared" si="24"/>
        <v>101.69648052092039</v>
      </c>
      <c r="F542" s="25"/>
      <c r="G542" s="40">
        <v>26158</v>
      </c>
      <c r="H542" s="41">
        <v>38</v>
      </c>
      <c r="I542" s="85">
        <f t="shared" si="25"/>
        <v>4198.7320708896696</v>
      </c>
      <c r="J542" s="25">
        <f t="shared" si="26"/>
        <v>3086.5964917579149</v>
      </c>
    </row>
    <row r="543" spans="1:10" x14ac:dyDescent="0.25">
      <c r="A543" s="20"/>
      <c r="B543" s="21"/>
      <c r="C543" s="22">
        <v>564</v>
      </c>
      <c r="D543" s="23"/>
      <c r="E543" s="24">
        <f t="shared" si="24"/>
        <v>101.73537456537395</v>
      </c>
      <c r="F543" s="25"/>
      <c r="G543" s="40">
        <v>26158</v>
      </c>
      <c r="H543" s="41">
        <v>38</v>
      </c>
      <c r="I543" s="85">
        <f t="shared" si="25"/>
        <v>4197.1413980404677</v>
      </c>
      <c r="J543" s="25">
        <f t="shared" si="26"/>
        <v>3085.4164673890709</v>
      </c>
    </row>
    <row r="544" spans="1:10" x14ac:dyDescent="0.25">
      <c r="A544" s="20"/>
      <c r="B544" s="21"/>
      <c r="C544" s="22">
        <v>565</v>
      </c>
      <c r="D544" s="23"/>
      <c r="E544" s="24">
        <f t="shared" si="24"/>
        <v>101.77422157992608</v>
      </c>
      <c r="F544" s="25"/>
      <c r="G544" s="40">
        <v>26158</v>
      </c>
      <c r="H544" s="41">
        <v>38</v>
      </c>
      <c r="I544" s="85">
        <f t="shared" si="25"/>
        <v>4195.5538621801497</v>
      </c>
      <c r="J544" s="25">
        <f t="shared" si="26"/>
        <v>3084.2387701633156</v>
      </c>
    </row>
    <row r="545" spans="1:10" x14ac:dyDescent="0.25">
      <c r="A545" s="20"/>
      <c r="B545" s="21"/>
      <c r="C545" s="22">
        <v>566</v>
      </c>
      <c r="D545" s="23"/>
      <c r="E545" s="24">
        <f t="shared" si="24"/>
        <v>101.81302173090728</v>
      </c>
      <c r="F545" s="25"/>
      <c r="G545" s="40">
        <v>26158</v>
      </c>
      <c r="H545" s="41">
        <v>38</v>
      </c>
      <c r="I545" s="85">
        <f t="shared" si="25"/>
        <v>4193.9694507284266</v>
      </c>
      <c r="J545" s="25">
        <f t="shared" si="26"/>
        <v>3083.0633907480906</v>
      </c>
    </row>
    <row r="546" spans="1:10" x14ac:dyDescent="0.25">
      <c r="A546" s="20"/>
      <c r="B546" s="21"/>
      <c r="C546" s="22">
        <v>567</v>
      </c>
      <c r="D546" s="23"/>
      <c r="E546" s="24">
        <f t="shared" si="24"/>
        <v>101.85177518376717</v>
      </c>
      <c r="F546" s="25"/>
      <c r="G546" s="40">
        <v>26158</v>
      </c>
      <c r="H546" s="41">
        <v>38</v>
      </c>
      <c r="I546" s="85">
        <f t="shared" si="25"/>
        <v>4192.3881511791024</v>
      </c>
      <c r="J546" s="25">
        <f t="shared" si="26"/>
        <v>3081.8903198658027</v>
      </c>
    </row>
    <row r="547" spans="1:10" x14ac:dyDescent="0.25">
      <c r="A547" s="20"/>
      <c r="B547" s="21"/>
      <c r="C547" s="22">
        <v>568</v>
      </c>
      <c r="D547" s="23"/>
      <c r="E547" s="24">
        <f t="shared" si="24"/>
        <v>101.89048210308079</v>
      </c>
      <c r="F547" s="25"/>
      <c r="G547" s="40">
        <v>26158</v>
      </c>
      <c r="H547" s="41">
        <v>38</v>
      </c>
      <c r="I547" s="85">
        <f t="shared" si="25"/>
        <v>4190.8099510995062</v>
      </c>
      <c r="J547" s="25">
        <f t="shared" si="26"/>
        <v>3080.7195482934021</v>
      </c>
    </row>
    <row r="548" spans="1:10" x14ac:dyDescent="0.25">
      <c r="A548" s="20"/>
      <c r="B548" s="21"/>
      <c r="C548" s="22">
        <v>569</v>
      </c>
      <c r="D548" s="23"/>
      <c r="E548" s="24">
        <f t="shared" si="24"/>
        <v>101.9291426525546</v>
      </c>
      <c r="F548" s="25"/>
      <c r="G548" s="40">
        <v>26158</v>
      </c>
      <c r="H548" s="41">
        <v>38</v>
      </c>
      <c r="I548" s="85">
        <f t="shared" si="25"/>
        <v>4189.2348381299298</v>
      </c>
      <c r="J548" s="25">
        <f t="shared" si="26"/>
        <v>3079.5510668619654</v>
      </c>
    </row>
    <row r="549" spans="1:10" x14ac:dyDescent="0.25">
      <c r="A549" s="20"/>
      <c r="B549" s="21"/>
      <c r="C549" s="22">
        <v>570</v>
      </c>
      <c r="D549" s="23"/>
      <c r="E549" s="24">
        <f t="shared" si="24"/>
        <v>101.96775699503284</v>
      </c>
      <c r="F549" s="25"/>
      <c r="G549" s="40">
        <v>26158</v>
      </c>
      <c r="H549" s="41">
        <v>38</v>
      </c>
      <c r="I549" s="85">
        <f t="shared" si="25"/>
        <v>4187.6627999830589</v>
      </c>
      <c r="J549" s="25">
        <f t="shared" si="26"/>
        <v>3078.3848664562747</v>
      </c>
    </row>
    <row r="550" spans="1:10" x14ac:dyDescent="0.25">
      <c r="A550" s="20"/>
      <c r="B550" s="21"/>
      <c r="C550" s="22">
        <v>571</v>
      </c>
      <c r="D550" s="23"/>
      <c r="E550" s="24">
        <f t="shared" si="24"/>
        <v>102.00632529250332</v>
      </c>
      <c r="F550" s="25"/>
      <c r="G550" s="40">
        <v>26158</v>
      </c>
      <c r="H550" s="41">
        <v>38</v>
      </c>
      <c r="I550" s="85">
        <f t="shared" si="25"/>
        <v>4186.0938244434237</v>
      </c>
      <c r="J550" s="25">
        <f t="shared" si="26"/>
        <v>3077.2209380144086</v>
      </c>
    </row>
    <row r="551" spans="1:10" x14ac:dyDescent="0.25">
      <c r="A551" s="20"/>
      <c r="B551" s="21"/>
      <c r="C551" s="22">
        <v>572</v>
      </c>
      <c r="D551" s="23"/>
      <c r="E551" s="24">
        <f t="shared" si="24"/>
        <v>102.0448477061035</v>
      </c>
      <c r="F551" s="25"/>
      <c r="G551" s="40">
        <v>26158</v>
      </c>
      <c r="H551" s="41">
        <v>38</v>
      </c>
      <c r="I551" s="85">
        <f t="shared" si="25"/>
        <v>4184.5278993668562</v>
      </c>
      <c r="J551" s="25">
        <f t="shared" si="26"/>
        <v>3076.0592725273409</v>
      </c>
    </row>
    <row r="552" spans="1:10" x14ac:dyDescent="0.25">
      <c r="A552" s="20"/>
      <c r="B552" s="21"/>
      <c r="C552" s="22">
        <v>573</v>
      </c>
      <c r="D552" s="23"/>
      <c r="E552" s="24">
        <f t="shared" si="24"/>
        <v>102.0833243961266</v>
      </c>
      <c r="F552" s="25"/>
      <c r="G552" s="40">
        <v>26158</v>
      </c>
      <c r="H552" s="41">
        <v>38</v>
      </c>
      <c r="I552" s="85">
        <f t="shared" si="25"/>
        <v>4182.9650126799279</v>
      </c>
      <c r="J552" s="25">
        <f t="shared" si="26"/>
        <v>3074.8998610385215</v>
      </c>
    </row>
    <row r="553" spans="1:10" x14ac:dyDescent="0.25">
      <c r="A553" s="20"/>
      <c r="B553" s="21"/>
      <c r="C553" s="22">
        <v>574</v>
      </c>
      <c r="D553" s="23"/>
      <c r="E553" s="24">
        <f t="shared" si="24"/>
        <v>102.12175552202713</v>
      </c>
      <c r="F553" s="25"/>
      <c r="G553" s="40">
        <v>26158</v>
      </c>
      <c r="H553" s="41">
        <v>38</v>
      </c>
      <c r="I553" s="85">
        <f t="shared" si="25"/>
        <v>4181.4051523794324</v>
      </c>
      <c r="J553" s="25">
        <f t="shared" si="26"/>
        <v>3073.7426946434957</v>
      </c>
    </row>
    <row r="554" spans="1:10" x14ac:dyDescent="0.25">
      <c r="A554" s="20"/>
      <c r="B554" s="21"/>
      <c r="C554" s="22">
        <v>575</v>
      </c>
      <c r="D554" s="23"/>
      <c r="E554" s="24">
        <f t="shared" si="24"/>
        <v>102.16014124242714</v>
      </c>
      <c r="F554" s="25"/>
      <c r="G554" s="40">
        <v>26158</v>
      </c>
      <c r="H554" s="41">
        <v>38</v>
      </c>
      <c r="I554" s="85">
        <f t="shared" si="25"/>
        <v>4179.848306531836</v>
      </c>
      <c r="J554" s="25">
        <f t="shared" si="26"/>
        <v>3072.5877644894927</v>
      </c>
    </row>
    <row r="555" spans="1:10" x14ac:dyDescent="0.25">
      <c r="A555" s="20"/>
      <c r="B555" s="21"/>
      <c r="C555" s="22">
        <v>576</v>
      </c>
      <c r="D555" s="23"/>
      <c r="E555" s="24">
        <f t="shared" si="24"/>
        <v>102.19848171512164</v>
      </c>
      <c r="F555" s="25"/>
      <c r="G555" s="40">
        <v>26158</v>
      </c>
      <c r="H555" s="41">
        <v>38</v>
      </c>
      <c r="I555" s="85">
        <f t="shared" si="25"/>
        <v>4178.2944632727549</v>
      </c>
      <c r="J555" s="25">
        <f t="shared" si="26"/>
        <v>3071.4350617750406</v>
      </c>
    </row>
    <row r="556" spans="1:10" x14ac:dyDescent="0.25">
      <c r="A556" s="20"/>
      <c r="B556" s="21"/>
      <c r="C556" s="22">
        <v>577</v>
      </c>
      <c r="D556" s="23"/>
      <c r="E556" s="24">
        <f t="shared" si="24"/>
        <v>102.23677709708464</v>
      </c>
      <c r="F556" s="25"/>
      <c r="G556" s="40">
        <v>26158</v>
      </c>
      <c r="H556" s="41">
        <v>38</v>
      </c>
      <c r="I556" s="85">
        <f t="shared" si="25"/>
        <v>4176.7436108064285</v>
      </c>
      <c r="J556" s="25">
        <f t="shared" si="26"/>
        <v>3070.2845777495754</v>
      </c>
    </row>
    <row r="557" spans="1:10" x14ac:dyDescent="0.25">
      <c r="A557" s="20"/>
      <c r="B557" s="21"/>
      <c r="C557" s="22">
        <v>578</v>
      </c>
      <c r="D557" s="23"/>
      <c r="E557" s="24">
        <f t="shared" si="24"/>
        <v>102.27502754447458</v>
      </c>
      <c r="F557" s="25"/>
      <c r="G557" s="40">
        <v>26158</v>
      </c>
      <c r="H557" s="41">
        <v>38</v>
      </c>
      <c r="I557" s="85">
        <f t="shared" si="25"/>
        <v>4175.1957374052035</v>
      </c>
      <c r="J557" s="25">
        <f t="shared" si="26"/>
        <v>3069.1363037130591</v>
      </c>
    </row>
    <row r="558" spans="1:10" x14ac:dyDescent="0.25">
      <c r="A558" s="20"/>
      <c r="B558" s="21"/>
      <c r="C558" s="22">
        <v>579</v>
      </c>
      <c r="D558" s="23"/>
      <c r="E558" s="24">
        <f t="shared" si="24"/>
        <v>102.31323321264017</v>
      </c>
      <c r="F558" s="25"/>
      <c r="G558" s="40">
        <v>26158</v>
      </c>
      <c r="H558" s="41">
        <v>38</v>
      </c>
      <c r="I558" s="85">
        <f t="shared" si="25"/>
        <v>4173.6508314090179</v>
      </c>
      <c r="J558" s="25">
        <f t="shared" si="26"/>
        <v>3067.9902310155917</v>
      </c>
    </row>
    <row r="559" spans="1:10" x14ac:dyDescent="0.25">
      <c r="A559" s="20"/>
      <c r="B559" s="21"/>
      <c r="C559" s="22">
        <v>580</v>
      </c>
      <c r="D559" s="23"/>
      <c r="E559" s="24">
        <f t="shared" si="24"/>
        <v>102.35139425612584</v>
      </c>
      <c r="F559" s="25"/>
      <c r="G559" s="40">
        <v>26158</v>
      </c>
      <c r="H559" s="41">
        <v>38</v>
      </c>
      <c r="I559" s="85">
        <f t="shared" si="25"/>
        <v>4172.10888122489</v>
      </c>
      <c r="J559" s="25">
        <f t="shared" si="26"/>
        <v>3066.8463510570396</v>
      </c>
    </row>
    <row r="560" spans="1:10" x14ac:dyDescent="0.25">
      <c r="A560" s="20"/>
      <c r="B560" s="21"/>
      <c r="C560" s="22">
        <v>581</v>
      </c>
      <c r="D560" s="23"/>
      <c r="E560" s="24">
        <f t="shared" si="24"/>
        <v>102.38951082867743</v>
      </c>
      <c r="F560" s="25"/>
      <c r="G560" s="40">
        <v>26158</v>
      </c>
      <c r="H560" s="41">
        <v>38</v>
      </c>
      <c r="I560" s="85">
        <f t="shared" si="25"/>
        <v>4170.5698753264151</v>
      </c>
      <c r="J560" s="25">
        <f t="shared" si="26"/>
        <v>3065.7046552866573</v>
      </c>
    </row>
    <row r="561" spans="1:10" x14ac:dyDescent="0.25">
      <c r="A561" s="20"/>
      <c r="B561" s="21"/>
      <c r="C561" s="22">
        <v>582</v>
      </c>
      <c r="D561" s="23"/>
      <c r="E561" s="24">
        <f t="shared" si="24"/>
        <v>102.4275830832475</v>
      </c>
      <c r="F561" s="25"/>
      <c r="G561" s="40">
        <v>26158</v>
      </c>
      <c r="H561" s="41">
        <v>38</v>
      </c>
      <c r="I561" s="85">
        <f t="shared" si="25"/>
        <v>4169.0338022532642</v>
      </c>
      <c r="J561" s="25">
        <f t="shared" si="26"/>
        <v>3064.565135202718</v>
      </c>
    </row>
    <row r="562" spans="1:10" x14ac:dyDescent="0.25">
      <c r="A562" s="20"/>
      <c r="B562" s="21"/>
      <c r="C562" s="22">
        <v>583</v>
      </c>
      <c r="D562" s="23"/>
      <c r="E562" s="24">
        <f t="shared" si="24"/>
        <v>102.46561117200092</v>
      </c>
      <c r="F562" s="25"/>
      <c r="G562" s="40">
        <v>26158</v>
      </c>
      <c r="H562" s="41">
        <v>38</v>
      </c>
      <c r="I562" s="85">
        <f t="shared" si="25"/>
        <v>4167.5006506106929</v>
      </c>
      <c r="J562" s="25">
        <f t="shared" si="26"/>
        <v>3063.4277823521452</v>
      </c>
    </row>
    <row r="563" spans="1:10" x14ac:dyDescent="0.25">
      <c r="A563" s="20"/>
      <c r="B563" s="21"/>
      <c r="C563" s="22">
        <v>584</v>
      </c>
      <c r="D563" s="23"/>
      <c r="E563" s="24">
        <f t="shared" si="24"/>
        <v>102.50359524632016</v>
      </c>
      <c r="F563" s="25"/>
      <c r="G563" s="40">
        <v>26158</v>
      </c>
      <c r="H563" s="41">
        <v>38</v>
      </c>
      <c r="I563" s="85">
        <f t="shared" si="25"/>
        <v>4165.9704090690457</v>
      </c>
      <c r="J563" s="25">
        <f t="shared" si="26"/>
        <v>3062.2925883301518</v>
      </c>
    </row>
    <row r="564" spans="1:10" x14ac:dyDescent="0.25">
      <c r="A564" s="20"/>
      <c r="B564" s="21"/>
      <c r="C564" s="22">
        <v>585</v>
      </c>
      <c r="D564" s="23"/>
      <c r="E564" s="24">
        <f t="shared" si="24"/>
        <v>102.54153545681082</v>
      </c>
      <c r="F564" s="25"/>
      <c r="G564" s="40">
        <v>26158</v>
      </c>
      <c r="H564" s="41">
        <v>38</v>
      </c>
      <c r="I564" s="85">
        <f t="shared" si="25"/>
        <v>4164.4430663632666</v>
      </c>
      <c r="J564" s="25">
        <f t="shared" si="26"/>
        <v>3061.1595447798709</v>
      </c>
    </row>
    <row r="565" spans="1:10" x14ac:dyDescent="0.25">
      <c r="A565" s="20"/>
      <c r="B565" s="21"/>
      <c r="C565" s="22">
        <v>586</v>
      </c>
      <c r="D565" s="23"/>
      <c r="E565" s="24">
        <f t="shared" si="24"/>
        <v>102.57943195330667</v>
      </c>
      <c r="F565" s="25"/>
      <c r="G565" s="40">
        <v>26158</v>
      </c>
      <c r="H565" s="41">
        <v>38</v>
      </c>
      <c r="I565" s="85">
        <f t="shared" si="25"/>
        <v>4162.9186112924299</v>
      </c>
      <c r="J565" s="25">
        <f t="shared" si="26"/>
        <v>3060.0286433920101</v>
      </c>
    </row>
    <row r="566" spans="1:10" x14ac:dyDescent="0.25">
      <c r="A566" s="20"/>
      <c r="B566" s="21"/>
      <c r="C566" s="22">
        <v>587</v>
      </c>
      <c r="D566" s="23"/>
      <c r="E566" s="24">
        <f t="shared" si="24"/>
        <v>102.61728488487525</v>
      </c>
      <c r="F566" s="25"/>
      <c r="G566" s="40">
        <v>26158</v>
      </c>
      <c r="H566" s="41">
        <v>38</v>
      </c>
      <c r="I566" s="85">
        <f t="shared" si="25"/>
        <v>4161.3970327192446</v>
      </c>
      <c r="J566" s="25">
        <f t="shared" si="26"/>
        <v>3058.8998759044839</v>
      </c>
    </row>
    <row r="567" spans="1:10" x14ac:dyDescent="0.25">
      <c r="A567" s="20"/>
      <c r="B567" s="21"/>
      <c r="C567" s="22">
        <v>588</v>
      </c>
      <c r="D567" s="23"/>
      <c r="E567" s="24">
        <f t="shared" si="24"/>
        <v>102.65509439982272</v>
      </c>
      <c r="F567" s="25"/>
      <c r="G567" s="40">
        <v>26158</v>
      </c>
      <c r="H567" s="41">
        <v>38</v>
      </c>
      <c r="I567" s="85">
        <f t="shared" si="25"/>
        <v>4159.8783195696014</v>
      </c>
      <c r="J567" s="25">
        <f t="shared" si="26"/>
        <v>3057.7732341020778</v>
      </c>
    </row>
    <row r="568" spans="1:10" x14ac:dyDescent="0.25">
      <c r="A568" s="20"/>
      <c r="B568" s="21"/>
      <c r="C568" s="22">
        <v>589</v>
      </c>
      <c r="D568" s="23"/>
      <c r="E568" s="24">
        <f t="shared" si="24"/>
        <v>102.69286064569935</v>
      </c>
      <c r="F568" s="25"/>
      <c r="G568" s="40">
        <v>26158</v>
      </c>
      <c r="H568" s="41">
        <v>38</v>
      </c>
      <c r="I568" s="85">
        <f t="shared" si="25"/>
        <v>4158.3624608320843</v>
      </c>
      <c r="J568" s="25">
        <f t="shared" si="26"/>
        <v>3056.6487098160856</v>
      </c>
    </row>
    <row r="569" spans="1:10" x14ac:dyDescent="0.25">
      <c r="A569" s="20"/>
      <c r="B569" s="21"/>
      <c r="C569" s="22">
        <v>590</v>
      </c>
      <c r="D569" s="23"/>
      <c r="E569" s="24">
        <f t="shared" si="24"/>
        <v>102.73058376930443</v>
      </c>
      <c r="F569" s="25"/>
      <c r="G569" s="40">
        <v>26158</v>
      </c>
      <c r="H569" s="41">
        <v>38</v>
      </c>
      <c r="I569" s="85">
        <f t="shared" si="25"/>
        <v>4156.8494455575219</v>
      </c>
      <c r="J569" s="25">
        <f t="shared" si="26"/>
        <v>3055.5262949239768</v>
      </c>
    </row>
    <row r="570" spans="1:10" x14ac:dyDescent="0.25">
      <c r="A570" s="20"/>
      <c r="B570" s="21"/>
      <c r="C570" s="22">
        <v>591</v>
      </c>
      <c r="D570" s="23"/>
      <c r="E570" s="24">
        <f t="shared" si="24"/>
        <v>102.76826391669154</v>
      </c>
      <c r="F570" s="25"/>
      <c r="G570" s="40">
        <v>26158</v>
      </c>
      <c r="H570" s="41">
        <v>38</v>
      </c>
      <c r="I570" s="85">
        <f t="shared" si="25"/>
        <v>4155.3392628585143</v>
      </c>
      <c r="J570" s="25">
        <f t="shared" si="26"/>
        <v>3054.4059813490458</v>
      </c>
    </row>
    <row r="571" spans="1:10" x14ac:dyDescent="0.25">
      <c r="A571" s="20"/>
      <c r="B571" s="21"/>
      <c r="C571" s="22">
        <v>592</v>
      </c>
      <c r="D571" s="23"/>
      <c r="E571" s="24">
        <f t="shared" si="24"/>
        <v>102.80590123317337</v>
      </c>
      <c r="F571" s="25"/>
      <c r="G571" s="40">
        <v>26158</v>
      </c>
      <c r="H571" s="41">
        <v>38</v>
      </c>
      <c r="I571" s="85">
        <f t="shared" si="25"/>
        <v>4153.8319019089931</v>
      </c>
      <c r="J571" s="25">
        <f t="shared" si="26"/>
        <v>3053.2877610600835</v>
      </c>
    </row>
    <row r="572" spans="1:10" x14ac:dyDescent="0.25">
      <c r="A572" s="20"/>
      <c r="B572" s="21"/>
      <c r="C572" s="22">
        <v>593</v>
      </c>
      <c r="D572" s="23"/>
      <c r="E572" s="24">
        <f t="shared" si="24"/>
        <v>102.84349586332696</v>
      </c>
      <c r="F572" s="25"/>
      <c r="G572" s="40">
        <v>26158</v>
      </c>
      <c r="H572" s="41">
        <v>38</v>
      </c>
      <c r="I572" s="85">
        <f t="shared" si="25"/>
        <v>4152.3273519437498</v>
      </c>
      <c r="J572" s="25">
        <f t="shared" si="26"/>
        <v>3052.1716260710309</v>
      </c>
    </row>
    <row r="573" spans="1:10" x14ac:dyDescent="0.25">
      <c r="A573" s="20"/>
      <c r="B573" s="21"/>
      <c r="C573" s="22">
        <v>594</v>
      </c>
      <c r="D573" s="23"/>
      <c r="E573" s="24">
        <f t="shared" si="24"/>
        <v>102.88104795099851</v>
      </c>
      <c r="F573" s="25"/>
      <c r="G573" s="40">
        <v>26158</v>
      </c>
      <c r="H573" s="41">
        <v>38</v>
      </c>
      <c r="I573" s="85">
        <f t="shared" si="25"/>
        <v>4150.8256022580044</v>
      </c>
      <c r="J573" s="25">
        <f t="shared" si="26"/>
        <v>3051.0575684406558</v>
      </c>
    </row>
    <row r="574" spans="1:10" x14ac:dyDescent="0.25">
      <c r="A574" s="20"/>
      <c r="B574" s="21"/>
      <c r="C574" s="22">
        <v>595</v>
      </c>
      <c r="D574" s="23"/>
      <c r="E574" s="24">
        <f t="shared" si="24"/>
        <v>102.9185576393083</v>
      </c>
      <c r="F574" s="25"/>
      <c r="G574" s="40">
        <v>26158</v>
      </c>
      <c r="H574" s="41">
        <v>38</v>
      </c>
      <c r="I574" s="85">
        <f t="shared" si="25"/>
        <v>4149.3266422069519</v>
      </c>
      <c r="J574" s="25">
        <f t="shared" si="26"/>
        <v>3049.9455802722191</v>
      </c>
    </row>
    <row r="575" spans="1:10" x14ac:dyDescent="0.25">
      <c r="A575" s="20"/>
      <c r="B575" s="21"/>
      <c r="C575" s="22">
        <v>596</v>
      </c>
      <c r="D575" s="23"/>
      <c r="E575" s="24">
        <f t="shared" si="24"/>
        <v>102.95602507065566</v>
      </c>
      <c r="F575" s="25"/>
      <c r="G575" s="40">
        <v>26158</v>
      </c>
      <c r="H575" s="41">
        <v>38</v>
      </c>
      <c r="I575" s="85">
        <f t="shared" si="25"/>
        <v>4147.830461205328</v>
      </c>
      <c r="J575" s="25">
        <f t="shared" si="26"/>
        <v>3048.8356537131513</v>
      </c>
    </row>
    <row r="576" spans="1:10" x14ac:dyDescent="0.25">
      <c r="A576" s="20"/>
      <c r="B576" s="21"/>
      <c r="C576" s="22">
        <v>597</v>
      </c>
      <c r="D576" s="23"/>
      <c r="E576" s="24">
        <f t="shared" si="24"/>
        <v>102.99345038672369</v>
      </c>
      <c r="F576" s="25"/>
      <c r="G576" s="40">
        <v>26158</v>
      </c>
      <c r="H576" s="41">
        <v>38</v>
      </c>
      <c r="I576" s="85">
        <f t="shared" si="25"/>
        <v>4146.3370487269704</v>
      </c>
      <c r="J576" s="25">
        <f t="shared" si="26"/>
        <v>3047.7277809547254</v>
      </c>
    </row>
    <row r="577" spans="1:10" x14ac:dyDescent="0.25">
      <c r="A577" s="20"/>
      <c r="B577" s="21"/>
      <c r="C577" s="22">
        <v>598</v>
      </c>
      <c r="D577" s="23"/>
      <c r="E577" s="24">
        <f t="shared" si="24"/>
        <v>103.03083372848415</v>
      </c>
      <c r="F577" s="25"/>
      <c r="G577" s="40">
        <v>26158</v>
      </c>
      <c r="H577" s="41">
        <v>38</v>
      </c>
      <c r="I577" s="85">
        <f t="shared" si="25"/>
        <v>4144.846394304388</v>
      </c>
      <c r="J577" s="25">
        <f t="shared" si="26"/>
        <v>3046.6219542317413</v>
      </c>
    </row>
    <row r="578" spans="1:10" x14ac:dyDescent="0.25">
      <c r="A578" s="20"/>
      <c r="B578" s="21"/>
      <c r="C578" s="22">
        <v>599</v>
      </c>
      <c r="D578" s="23"/>
      <c r="E578" s="24">
        <f t="shared" si="24"/>
        <v>103.06817523620218</v>
      </c>
      <c r="F578" s="25"/>
      <c r="G578" s="40">
        <v>26158</v>
      </c>
      <c r="H578" s="41">
        <v>38</v>
      </c>
      <c r="I578" s="85">
        <f t="shared" si="25"/>
        <v>4143.3584875283314</v>
      </c>
      <c r="J578" s="25">
        <f t="shared" si="26"/>
        <v>3045.5181658222041</v>
      </c>
    </row>
    <row r="579" spans="1:10" x14ac:dyDescent="0.25">
      <c r="A579" s="20"/>
      <c r="B579" s="21"/>
      <c r="C579" s="22">
        <v>600</v>
      </c>
      <c r="D579" s="23"/>
      <c r="E579" s="24">
        <f t="shared" si="24"/>
        <v>103.10547504944095</v>
      </c>
      <c r="F579" s="25"/>
      <c r="G579" s="40">
        <v>26158</v>
      </c>
      <c r="H579" s="41">
        <v>38</v>
      </c>
      <c r="I579" s="85">
        <f t="shared" si="25"/>
        <v>4141.8733180473746</v>
      </c>
      <c r="J579" s="25">
        <f t="shared" si="26"/>
        <v>3044.4164080470136</v>
      </c>
    </row>
    <row r="580" spans="1:10" x14ac:dyDescent="0.25">
      <c r="A580" s="20"/>
      <c r="B580" s="21"/>
      <c r="C580" s="22">
        <v>601</v>
      </c>
      <c r="D580" s="23"/>
      <c r="E580" s="24">
        <f t="shared" si="24"/>
        <v>103.14273330706646</v>
      </c>
      <c r="F580" s="25"/>
      <c r="G580" s="40">
        <v>26158</v>
      </c>
      <c r="H580" s="41">
        <v>38</v>
      </c>
      <c r="I580" s="85">
        <f t="shared" si="25"/>
        <v>4140.3908755674856</v>
      </c>
      <c r="J580" s="25">
        <f t="shared" si="26"/>
        <v>3043.3166732696477</v>
      </c>
    </row>
    <row r="581" spans="1:10" x14ac:dyDescent="0.25">
      <c r="A581" s="20"/>
      <c r="B581" s="21"/>
      <c r="C581" s="22">
        <v>602</v>
      </c>
      <c r="D581" s="23"/>
      <c r="E581" s="24">
        <f t="shared" si="24"/>
        <v>103.17995014725206</v>
      </c>
      <c r="F581" s="25"/>
      <c r="G581" s="40">
        <v>26158</v>
      </c>
      <c r="H581" s="41">
        <v>38</v>
      </c>
      <c r="I581" s="85">
        <f t="shared" si="25"/>
        <v>4138.9111498516177</v>
      </c>
      <c r="J581" s="25">
        <f t="shared" si="26"/>
        <v>3042.2189538958582</v>
      </c>
    </row>
    <row r="582" spans="1:10" x14ac:dyDescent="0.25">
      <c r="A582" s="20"/>
      <c r="B582" s="21"/>
      <c r="C582" s="22">
        <v>603</v>
      </c>
      <c r="D582" s="23"/>
      <c r="E582" s="24">
        <f t="shared" si="24"/>
        <v>103.21712570748315</v>
      </c>
      <c r="F582" s="25"/>
      <c r="G582" s="40">
        <v>26158</v>
      </c>
      <c r="H582" s="41">
        <v>38</v>
      </c>
      <c r="I582" s="85">
        <f t="shared" si="25"/>
        <v>4137.4341307192917</v>
      </c>
      <c r="J582" s="25">
        <f t="shared" si="26"/>
        <v>3041.1232423733613</v>
      </c>
    </row>
    <row r="583" spans="1:10" x14ac:dyDescent="0.25">
      <c r="A583" s="20"/>
      <c r="B583" s="21"/>
      <c r="C583" s="22">
        <v>604</v>
      </c>
      <c r="D583" s="23"/>
      <c r="E583" s="24">
        <f t="shared" si="24"/>
        <v>103.25426012456164</v>
      </c>
      <c r="F583" s="25"/>
      <c r="G583" s="40">
        <v>26158</v>
      </c>
      <c r="H583" s="41">
        <v>38</v>
      </c>
      <c r="I583" s="85">
        <f t="shared" si="25"/>
        <v>4135.959808046191</v>
      </c>
      <c r="J583" s="25">
        <f t="shared" si="26"/>
        <v>3040.0295311915356</v>
      </c>
    </row>
    <row r="584" spans="1:10" x14ac:dyDescent="0.25">
      <c r="A584" s="20"/>
      <c r="B584" s="21"/>
      <c r="C584" s="22">
        <v>605</v>
      </c>
      <c r="D584" s="23"/>
      <c r="E584" s="24">
        <f t="shared" si="24"/>
        <v>103.29135353461054</v>
      </c>
      <c r="F584" s="25"/>
      <c r="G584" s="40">
        <v>26158</v>
      </c>
      <c r="H584" s="41">
        <v>38</v>
      </c>
      <c r="I584" s="85">
        <f t="shared" si="25"/>
        <v>4134.4881717637509</v>
      </c>
      <c r="J584" s="25">
        <f t="shared" si="26"/>
        <v>3038.9378128811209</v>
      </c>
    </row>
    <row r="585" spans="1:10" x14ac:dyDescent="0.25">
      <c r="A585" s="20"/>
      <c r="B585" s="21"/>
      <c r="C585" s="22">
        <v>606</v>
      </c>
      <c r="D585" s="23"/>
      <c r="E585" s="24">
        <f t="shared" si="24"/>
        <v>103.32840607307844</v>
      </c>
      <c r="F585" s="25"/>
      <c r="G585" s="40">
        <v>26158</v>
      </c>
      <c r="H585" s="41">
        <v>38</v>
      </c>
      <c r="I585" s="85">
        <f t="shared" si="25"/>
        <v>4133.0192118587647</v>
      </c>
      <c r="J585" s="25">
        <f t="shared" si="26"/>
        <v>3037.84808001392</v>
      </c>
    </row>
    <row r="586" spans="1:10" x14ac:dyDescent="0.25">
      <c r="A586" s="20"/>
      <c r="B586" s="21"/>
      <c r="C586" s="22">
        <v>607</v>
      </c>
      <c r="D586" s="23"/>
      <c r="E586" s="24">
        <f t="shared" ref="E586:E649" si="27">(11.22*LN(C586)+C586/108)/0.75</f>
        <v>103.36541787474393</v>
      </c>
      <c r="F586" s="25"/>
      <c r="G586" s="40">
        <v>26158</v>
      </c>
      <c r="H586" s="41">
        <v>38</v>
      </c>
      <c r="I586" s="85">
        <f t="shared" ref="I586:I649" si="28">12*1.348*(1/E586*G586)+H586</f>
        <v>4131.5529183729741</v>
      </c>
      <c r="J586" s="25">
        <f t="shared" ref="J586:J649" si="29">12*(1/E586*G586)</f>
        <v>3036.7603252025033</v>
      </c>
    </row>
    <row r="587" spans="1:10" x14ac:dyDescent="0.25">
      <c r="A587" s="20"/>
      <c r="B587" s="21"/>
      <c r="C587" s="22">
        <v>608</v>
      </c>
      <c r="D587" s="23"/>
      <c r="E587" s="24">
        <f t="shared" si="27"/>
        <v>103.40238907372004</v>
      </c>
      <c r="F587" s="25"/>
      <c r="G587" s="40">
        <v>26158</v>
      </c>
      <c r="H587" s="41">
        <v>38</v>
      </c>
      <c r="I587" s="85">
        <f t="shared" si="28"/>
        <v>4130.0892814026865</v>
      </c>
      <c r="J587" s="25">
        <f t="shared" si="29"/>
        <v>3035.6745410999156</v>
      </c>
    </row>
    <row r="588" spans="1:10" x14ac:dyDescent="0.25">
      <c r="A588" s="20"/>
      <c r="B588" s="21"/>
      <c r="C588" s="22">
        <v>609</v>
      </c>
      <c r="D588" s="23"/>
      <c r="E588" s="24">
        <f t="shared" si="27"/>
        <v>103.43931980345859</v>
      </c>
      <c r="F588" s="25"/>
      <c r="G588" s="40">
        <v>26158</v>
      </c>
      <c r="H588" s="41">
        <v>38</v>
      </c>
      <c r="I588" s="85">
        <f t="shared" si="28"/>
        <v>4128.6282910983737</v>
      </c>
      <c r="J588" s="25">
        <f t="shared" si="29"/>
        <v>3034.590720399387</v>
      </c>
    </row>
    <row r="589" spans="1:10" x14ac:dyDescent="0.25">
      <c r="A589" s="20"/>
      <c r="B589" s="21"/>
      <c r="C589" s="22">
        <v>610</v>
      </c>
      <c r="D589" s="23"/>
      <c r="E589" s="24">
        <f t="shared" si="27"/>
        <v>103.47621019675454</v>
      </c>
      <c r="F589" s="25"/>
      <c r="G589" s="40">
        <v>26158</v>
      </c>
      <c r="H589" s="41">
        <v>38</v>
      </c>
      <c r="I589" s="85">
        <f t="shared" si="28"/>
        <v>4127.1699376642937</v>
      </c>
      <c r="J589" s="25">
        <f t="shared" si="29"/>
        <v>3033.5088558340449</v>
      </c>
    </row>
    <row r="590" spans="1:10" x14ac:dyDescent="0.25">
      <c r="A590" s="20"/>
      <c r="B590" s="21"/>
      <c r="C590" s="22">
        <v>611</v>
      </c>
      <c r="D590" s="23"/>
      <c r="E590" s="24">
        <f t="shared" si="27"/>
        <v>103.51306038575028</v>
      </c>
      <c r="F590" s="25"/>
      <c r="G590" s="40">
        <v>26158</v>
      </c>
      <c r="H590" s="41">
        <v>38</v>
      </c>
      <c r="I590" s="85">
        <f t="shared" si="28"/>
        <v>4125.7142113580958</v>
      </c>
      <c r="J590" s="25">
        <f t="shared" si="29"/>
        <v>3032.4289401766282</v>
      </c>
    </row>
    <row r="591" spans="1:10" x14ac:dyDescent="0.25">
      <c r="A591" s="20"/>
      <c r="B591" s="21"/>
      <c r="C591" s="22">
        <v>612</v>
      </c>
      <c r="D591" s="23"/>
      <c r="E591" s="24">
        <f t="shared" si="27"/>
        <v>103.54987050193996</v>
      </c>
      <c r="F591" s="25"/>
      <c r="G591" s="40">
        <v>26158</v>
      </c>
      <c r="H591" s="41">
        <v>38</v>
      </c>
      <c r="I591" s="85">
        <f t="shared" si="28"/>
        <v>4124.2611024904454</v>
      </c>
      <c r="J591" s="25">
        <f t="shared" si="29"/>
        <v>3031.3509662392025</v>
      </c>
    </row>
    <row r="592" spans="1:10" x14ac:dyDescent="0.25">
      <c r="A592" s="20"/>
      <c r="B592" s="21"/>
      <c r="C592" s="22">
        <v>613</v>
      </c>
      <c r="D592" s="23"/>
      <c r="E592" s="24">
        <f t="shared" si="27"/>
        <v>103.58664067617362</v>
      </c>
      <c r="F592" s="25"/>
      <c r="G592" s="40">
        <v>26158</v>
      </c>
      <c r="H592" s="41">
        <v>38</v>
      </c>
      <c r="I592" s="85">
        <f t="shared" si="28"/>
        <v>4122.8106014246514</v>
      </c>
      <c r="J592" s="25">
        <f t="shared" si="29"/>
        <v>3030.2749268728867</v>
      </c>
    </row>
    <row r="593" spans="1:10" x14ac:dyDescent="0.25">
      <c r="A593" s="20"/>
      <c r="B593" s="21"/>
      <c r="C593" s="22">
        <v>614</v>
      </c>
      <c r="D593" s="23"/>
      <c r="E593" s="24">
        <f t="shared" si="27"/>
        <v>103.6233710386615</v>
      </c>
      <c r="F593" s="25"/>
      <c r="G593" s="40">
        <v>26158</v>
      </c>
      <c r="H593" s="41">
        <v>38</v>
      </c>
      <c r="I593" s="85">
        <f t="shared" si="28"/>
        <v>4121.3626985762803</v>
      </c>
      <c r="J593" s="25">
        <f t="shared" si="29"/>
        <v>3029.2008149675667</v>
      </c>
    </row>
    <row r="594" spans="1:10" x14ac:dyDescent="0.25">
      <c r="A594" s="20"/>
      <c r="B594" s="21"/>
      <c r="C594" s="22">
        <v>615</v>
      </c>
      <c r="D594" s="23"/>
      <c r="E594" s="24">
        <f t="shared" si="27"/>
        <v>103.6600617189781</v>
      </c>
      <c r="F594" s="25"/>
      <c r="G594" s="40">
        <v>26158</v>
      </c>
      <c r="H594" s="41">
        <v>38</v>
      </c>
      <c r="I594" s="85">
        <f t="shared" si="28"/>
        <v>4119.9173844127963</v>
      </c>
      <c r="J594" s="25">
        <f t="shared" si="29"/>
        <v>3028.1286234516288</v>
      </c>
    </row>
    <row r="595" spans="1:10" x14ac:dyDescent="0.25">
      <c r="A595" s="20"/>
      <c r="B595" s="21"/>
      <c r="C595" s="22">
        <v>616</v>
      </c>
      <c r="D595" s="23"/>
      <c r="E595" s="24">
        <f t="shared" si="27"/>
        <v>103.6967128460664</v>
      </c>
      <c r="F595" s="25"/>
      <c r="G595" s="40">
        <v>26158</v>
      </c>
      <c r="H595" s="41">
        <v>38</v>
      </c>
      <c r="I595" s="85">
        <f t="shared" si="28"/>
        <v>4118.474649453181</v>
      </c>
      <c r="J595" s="25">
        <f t="shared" si="29"/>
        <v>3027.0583452916771</v>
      </c>
    </row>
    <row r="596" spans="1:10" x14ac:dyDescent="0.25">
      <c r="A596" s="20"/>
      <c r="B596" s="21"/>
      <c r="C596" s="22">
        <v>617</v>
      </c>
      <c r="D596" s="23"/>
      <c r="E596" s="24">
        <f t="shared" si="27"/>
        <v>103.7333245482419</v>
      </c>
      <c r="F596" s="25"/>
      <c r="G596" s="40">
        <v>26158</v>
      </c>
      <c r="H596" s="41">
        <v>38</v>
      </c>
      <c r="I596" s="85">
        <f t="shared" si="28"/>
        <v>4117.0344842675859</v>
      </c>
      <c r="J596" s="25">
        <f t="shared" si="29"/>
        <v>3025.9899734922747</v>
      </c>
    </row>
    <row r="597" spans="1:10" x14ac:dyDescent="0.25">
      <c r="A597" s="20"/>
      <c r="B597" s="21"/>
      <c r="C597" s="22">
        <v>618</v>
      </c>
      <c r="D597" s="23"/>
      <c r="E597" s="24">
        <f t="shared" si="27"/>
        <v>103.76989695319669</v>
      </c>
      <c r="F597" s="25"/>
      <c r="G597" s="40">
        <v>26158</v>
      </c>
      <c r="H597" s="41">
        <v>38</v>
      </c>
      <c r="I597" s="85">
        <f t="shared" si="28"/>
        <v>4115.5968794769551</v>
      </c>
      <c r="J597" s="25">
        <f t="shared" si="29"/>
        <v>3024.9235010956636</v>
      </c>
    </row>
    <row r="598" spans="1:10" x14ac:dyDescent="0.25">
      <c r="A598" s="20"/>
      <c r="B598" s="21"/>
      <c r="C598" s="22">
        <v>619</v>
      </c>
      <c r="D598" s="23"/>
      <c r="E598" s="24">
        <f t="shared" si="27"/>
        <v>103.80643018800355</v>
      </c>
      <c r="F598" s="25"/>
      <c r="G598" s="40">
        <v>26158</v>
      </c>
      <c r="H598" s="41">
        <v>38</v>
      </c>
      <c r="I598" s="85">
        <f t="shared" si="28"/>
        <v>4114.1618257526734</v>
      </c>
      <c r="J598" s="25">
        <f t="shared" si="29"/>
        <v>3023.8589211815083</v>
      </c>
    </row>
    <row r="599" spans="1:10" x14ac:dyDescent="0.25">
      <c r="A599" s="20"/>
      <c r="B599" s="21"/>
      <c r="C599" s="22">
        <v>620</v>
      </c>
      <c r="D599" s="23"/>
      <c r="E599" s="24">
        <f t="shared" si="27"/>
        <v>103.84292437911984</v>
      </c>
      <c r="F599" s="25"/>
      <c r="G599" s="40">
        <v>26158</v>
      </c>
      <c r="H599" s="41">
        <v>38</v>
      </c>
      <c r="I599" s="85">
        <f t="shared" si="28"/>
        <v>4112.7293138162149</v>
      </c>
      <c r="J599" s="25">
        <f t="shared" si="29"/>
        <v>3022.7962268666279</v>
      </c>
    </row>
    <row r="600" spans="1:10" x14ac:dyDescent="0.25">
      <c r="A600" s="20"/>
      <c r="B600" s="21"/>
      <c r="C600" s="22">
        <v>621</v>
      </c>
      <c r="D600" s="23"/>
      <c r="E600" s="24">
        <f t="shared" si="27"/>
        <v>103.87937965239151</v>
      </c>
      <c r="F600" s="25"/>
      <c r="G600" s="40">
        <v>26158</v>
      </c>
      <c r="H600" s="41">
        <v>38</v>
      </c>
      <c r="I600" s="85">
        <f t="shared" si="28"/>
        <v>4111.2993344387842</v>
      </c>
      <c r="J600" s="25">
        <f t="shared" si="29"/>
        <v>3021.7354113047354</v>
      </c>
    </row>
    <row r="601" spans="1:10" x14ac:dyDescent="0.25">
      <c r="A601" s="20"/>
      <c r="B601" s="21"/>
      <c r="C601" s="22">
        <v>622</v>
      </c>
      <c r="D601" s="23"/>
      <c r="E601" s="24">
        <f t="shared" si="27"/>
        <v>103.91579613305714</v>
      </c>
      <c r="F601" s="25"/>
      <c r="G601" s="40">
        <v>26158</v>
      </c>
      <c r="H601" s="41">
        <v>38</v>
      </c>
      <c r="I601" s="85">
        <f t="shared" si="28"/>
        <v>4109.8718784409675</v>
      </c>
      <c r="J601" s="25">
        <f t="shared" si="29"/>
        <v>3020.6764676861771</v>
      </c>
    </row>
    <row r="602" spans="1:10" x14ac:dyDescent="0.25">
      <c r="A602" s="20"/>
      <c r="B602" s="21"/>
      <c r="C602" s="22">
        <v>623</v>
      </c>
      <c r="D602" s="23"/>
      <c r="E602" s="24">
        <f t="shared" si="27"/>
        <v>103.95217394575167</v>
      </c>
      <c r="F602" s="25"/>
      <c r="G602" s="40">
        <v>26158</v>
      </c>
      <c r="H602" s="41">
        <v>38</v>
      </c>
      <c r="I602" s="85">
        <f t="shared" si="28"/>
        <v>4108.4469366923968</v>
      </c>
      <c r="J602" s="25">
        <f t="shared" si="29"/>
        <v>3019.6193892376828</v>
      </c>
    </row>
    <row r="603" spans="1:10" x14ac:dyDescent="0.25">
      <c r="A603" s="20"/>
      <c r="B603" s="21"/>
      <c r="C603" s="22">
        <v>624</v>
      </c>
      <c r="D603" s="23"/>
      <c r="E603" s="24">
        <f t="shared" si="27"/>
        <v>103.98851321451035</v>
      </c>
      <c r="F603" s="25"/>
      <c r="G603" s="40">
        <v>26158</v>
      </c>
      <c r="H603" s="41">
        <v>38</v>
      </c>
      <c r="I603" s="85">
        <f t="shared" si="28"/>
        <v>4107.0245001113944</v>
      </c>
      <c r="J603" s="25">
        <f t="shared" si="29"/>
        <v>3018.5641692221025</v>
      </c>
    </row>
    <row r="604" spans="1:10" x14ac:dyDescent="0.25">
      <c r="A604" s="20"/>
      <c r="B604" s="21"/>
      <c r="C604" s="22">
        <v>625</v>
      </c>
      <c r="D604" s="23"/>
      <c r="E604" s="24">
        <f t="shared" si="27"/>
        <v>104.02481406277262</v>
      </c>
      <c r="F604" s="25"/>
      <c r="G604" s="40">
        <v>26158</v>
      </c>
      <c r="H604" s="41">
        <v>38</v>
      </c>
      <c r="I604" s="85">
        <f t="shared" si="28"/>
        <v>4105.6045596646381</v>
      </c>
      <c r="J604" s="25">
        <f t="shared" si="29"/>
        <v>3017.5108009381584</v>
      </c>
    </row>
    <row r="605" spans="1:10" x14ac:dyDescent="0.25">
      <c r="A605" s="20"/>
      <c r="B605" s="21"/>
      <c r="C605" s="22">
        <v>626</v>
      </c>
      <c r="D605" s="23"/>
      <c r="E605" s="24">
        <f t="shared" si="27"/>
        <v>104.06107661338586</v>
      </c>
      <c r="F605" s="25"/>
      <c r="G605" s="40">
        <v>26158</v>
      </c>
      <c r="H605" s="41">
        <v>38</v>
      </c>
      <c r="I605" s="85">
        <f t="shared" si="28"/>
        <v>4104.1871063668259</v>
      </c>
      <c r="J605" s="25">
        <f t="shared" si="29"/>
        <v>3016.459277720197</v>
      </c>
    </row>
    <row r="606" spans="1:10" x14ac:dyDescent="0.25">
      <c r="A606" s="20"/>
      <c r="B606" s="21"/>
      <c r="C606" s="22">
        <v>627</v>
      </c>
      <c r="D606" s="23"/>
      <c r="E606" s="24">
        <f t="shared" si="27"/>
        <v>104.09730098860923</v>
      </c>
      <c r="F606" s="25"/>
      <c r="G606" s="40">
        <v>26158</v>
      </c>
      <c r="H606" s="41">
        <v>38</v>
      </c>
      <c r="I606" s="85">
        <f t="shared" si="28"/>
        <v>4102.7721312803387</v>
      </c>
      <c r="J606" s="25">
        <f t="shared" si="29"/>
        <v>3015.4095929379364</v>
      </c>
    </row>
    <row r="607" spans="1:10" x14ac:dyDescent="0.25">
      <c r="A607" s="20"/>
      <c r="B607" s="21"/>
      <c r="C607" s="22">
        <v>628</v>
      </c>
      <c r="D607" s="23"/>
      <c r="E607" s="24">
        <f t="shared" si="27"/>
        <v>104.13348731011733</v>
      </c>
      <c r="F607" s="25"/>
      <c r="G607" s="40">
        <v>26158</v>
      </c>
      <c r="H607" s="41">
        <v>38</v>
      </c>
      <c r="I607" s="85">
        <f t="shared" si="28"/>
        <v>4101.3596255149114</v>
      </c>
      <c r="J607" s="25">
        <f t="shared" si="29"/>
        <v>3014.3617399962245</v>
      </c>
    </row>
    <row r="608" spans="1:10" x14ac:dyDescent="0.25">
      <c r="A608" s="20"/>
      <c r="B608" s="21"/>
      <c r="C608" s="22">
        <v>629</v>
      </c>
      <c r="D608" s="23"/>
      <c r="E608" s="24">
        <f t="shared" si="27"/>
        <v>104.16963569900405</v>
      </c>
      <c r="F608" s="25"/>
      <c r="G608" s="40">
        <v>26158</v>
      </c>
      <c r="H608" s="41">
        <v>38</v>
      </c>
      <c r="I608" s="85">
        <f t="shared" si="28"/>
        <v>4099.9495802272977</v>
      </c>
      <c r="J608" s="25">
        <f t="shared" si="29"/>
        <v>3013.3157123347905</v>
      </c>
    </row>
    <row r="609" spans="1:10" x14ac:dyDescent="0.25">
      <c r="A609" s="20"/>
      <c r="B609" s="21"/>
      <c r="C609" s="22">
        <v>630</v>
      </c>
      <c r="D609" s="23"/>
      <c r="E609" s="24">
        <f t="shared" si="27"/>
        <v>104.20574627578604</v>
      </c>
      <c r="F609" s="25"/>
      <c r="G609" s="40">
        <v>26158</v>
      </c>
      <c r="H609" s="41">
        <v>38</v>
      </c>
      <c r="I609" s="85">
        <f t="shared" si="28"/>
        <v>4098.5419866209604</v>
      </c>
      <c r="J609" s="25">
        <f t="shared" si="29"/>
        <v>3012.2715034280118</v>
      </c>
    </row>
    <row r="610" spans="1:10" x14ac:dyDescent="0.25">
      <c r="A610" s="20"/>
      <c r="B610" s="21"/>
      <c r="C610" s="22">
        <v>631</v>
      </c>
      <c r="D610" s="23"/>
      <c r="E610" s="24">
        <f t="shared" si="27"/>
        <v>104.24181916040668</v>
      </c>
      <c r="F610" s="25"/>
      <c r="G610" s="40">
        <v>26158</v>
      </c>
      <c r="H610" s="41">
        <v>38</v>
      </c>
      <c r="I610" s="85">
        <f t="shared" si="28"/>
        <v>4097.1368359457292</v>
      </c>
      <c r="J610" s="25">
        <f t="shared" si="29"/>
        <v>3011.2291067846654</v>
      </c>
    </row>
    <row r="611" spans="1:10" x14ac:dyDescent="0.25">
      <c r="A611" s="20"/>
      <c r="B611" s="21"/>
      <c r="C611" s="22">
        <v>632</v>
      </c>
      <c r="D611" s="23"/>
      <c r="E611" s="24">
        <f t="shared" si="27"/>
        <v>104.27785447223947</v>
      </c>
      <c r="F611" s="25"/>
      <c r="G611" s="40">
        <v>26158</v>
      </c>
      <c r="H611" s="41">
        <v>38</v>
      </c>
      <c r="I611" s="85">
        <f t="shared" si="28"/>
        <v>4095.7341194974906</v>
      </c>
      <c r="J611" s="25">
        <f t="shared" si="29"/>
        <v>3010.1885159476928</v>
      </c>
    </row>
    <row r="612" spans="1:10" x14ac:dyDescent="0.25">
      <c r="A612" s="20"/>
      <c r="B612" s="21"/>
      <c r="C612" s="22">
        <v>633</v>
      </c>
      <c r="D612" s="23"/>
      <c r="E612" s="24">
        <f t="shared" si="27"/>
        <v>104.31385233009171</v>
      </c>
      <c r="F612" s="25"/>
      <c r="G612" s="40">
        <v>26158</v>
      </c>
      <c r="H612" s="41">
        <v>38</v>
      </c>
      <c r="I612" s="85">
        <f t="shared" si="28"/>
        <v>4094.3338286178709</v>
      </c>
      <c r="J612" s="25">
        <f t="shared" si="29"/>
        <v>3009.1497244939692</v>
      </c>
    </row>
    <row r="613" spans="1:10" x14ac:dyDescent="0.25">
      <c r="A613" s="20"/>
      <c r="B613" s="21"/>
      <c r="C613" s="22">
        <v>634</v>
      </c>
      <c r="D613" s="23"/>
      <c r="E613" s="24">
        <f t="shared" si="27"/>
        <v>104.34981285220806</v>
      </c>
      <c r="F613" s="25"/>
      <c r="G613" s="40">
        <v>26158</v>
      </c>
      <c r="H613" s="41">
        <v>38</v>
      </c>
      <c r="I613" s="85">
        <f t="shared" si="28"/>
        <v>4092.9359546939186</v>
      </c>
      <c r="J613" s="25">
        <f t="shared" si="29"/>
        <v>3008.1127260340636</v>
      </c>
    </row>
    <row r="614" spans="1:10" x14ac:dyDescent="0.25">
      <c r="A614" s="20"/>
      <c r="B614" s="21"/>
      <c r="C614" s="22">
        <v>635</v>
      </c>
      <c r="D614" s="23"/>
      <c r="E614" s="24">
        <f t="shared" si="27"/>
        <v>104.38573615627418</v>
      </c>
      <c r="F614" s="25"/>
      <c r="G614" s="40">
        <v>26158</v>
      </c>
      <c r="H614" s="41">
        <v>38</v>
      </c>
      <c r="I614" s="85">
        <f t="shared" si="28"/>
        <v>4091.5404891577937</v>
      </c>
      <c r="J614" s="25">
        <f t="shared" si="29"/>
        <v>3007.0775142120128</v>
      </c>
    </row>
    <row r="615" spans="1:10" x14ac:dyDescent="0.25">
      <c r="A615" s="20"/>
      <c r="B615" s="21"/>
      <c r="C615" s="22">
        <v>636</v>
      </c>
      <c r="D615" s="23"/>
      <c r="E615" s="24">
        <f t="shared" si="27"/>
        <v>104.42162235942008</v>
      </c>
      <c r="F615" s="25"/>
      <c r="G615" s="40">
        <v>26158</v>
      </c>
      <c r="H615" s="41">
        <v>38</v>
      </c>
      <c r="I615" s="85">
        <f t="shared" si="28"/>
        <v>4090.1474234864586</v>
      </c>
      <c r="J615" s="25">
        <f t="shared" si="29"/>
        <v>3006.0440827050875</v>
      </c>
    </row>
    <row r="616" spans="1:10" x14ac:dyDescent="0.25">
      <c r="A616" s="20"/>
      <c r="B616" s="21"/>
      <c r="C616" s="22">
        <v>637</v>
      </c>
      <c r="D616" s="23"/>
      <c r="E616" s="24">
        <f t="shared" si="27"/>
        <v>104.45747157822377</v>
      </c>
      <c r="F616" s="25"/>
      <c r="G616" s="40">
        <v>26158</v>
      </c>
      <c r="H616" s="41">
        <v>38</v>
      </c>
      <c r="I616" s="85">
        <f t="shared" si="28"/>
        <v>4088.7567492013686</v>
      </c>
      <c r="J616" s="25">
        <f t="shared" si="29"/>
        <v>3005.0124252235669</v>
      </c>
    </row>
    <row r="617" spans="1:10" x14ac:dyDescent="0.25">
      <c r="A617" s="20"/>
      <c r="B617" s="21"/>
      <c r="C617" s="22">
        <v>638</v>
      </c>
      <c r="D617" s="23"/>
      <c r="E617" s="24">
        <f t="shared" si="27"/>
        <v>104.4932839287146</v>
      </c>
      <c r="F617" s="25"/>
      <c r="G617" s="40">
        <v>26158</v>
      </c>
      <c r="H617" s="41">
        <v>38</v>
      </c>
      <c r="I617" s="85">
        <f t="shared" si="28"/>
        <v>4087.3684578681714</v>
      </c>
      <c r="J617" s="25">
        <f t="shared" si="29"/>
        <v>3003.9825355105127</v>
      </c>
    </row>
    <row r="618" spans="1:10" x14ac:dyDescent="0.25">
      <c r="A618" s="20"/>
      <c r="B618" s="21"/>
      <c r="C618" s="22">
        <v>639</v>
      </c>
      <c r="D618" s="23"/>
      <c r="E618" s="24">
        <f t="shared" si="27"/>
        <v>104.52905952637683</v>
      </c>
      <c r="F618" s="25"/>
      <c r="G618" s="40">
        <v>26158</v>
      </c>
      <c r="H618" s="41">
        <v>38</v>
      </c>
      <c r="I618" s="85">
        <f t="shared" si="28"/>
        <v>4085.9825410964031</v>
      </c>
      <c r="J618" s="25">
        <f t="shared" si="29"/>
        <v>3002.954407341545</v>
      </c>
    </row>
    <row r="619" spans="1:10" x14ac:dyDescent="0.25">
      <c r="A619" s="20"/>
      <c r="B619" s="21"/>
      <c r="C619" s="22">
        <v>640</v>
      </c>
      <c r="D619" s="23"/>
      <c r="E619" s="24">
        <f t="shared" si="27"/>
        <v>104.56479848615284</v>
      </c>
      <c r="F619" s="25"/>
      <c r="G619" s="40">
        <v>26158</v>
      </c>
      <c r="H619" s="41">
        <v>38</v>
      </c>
      <c r="I619" s="85">
        <f t="shared" si="28"/>
        <v>4084.5989905391916</v>
      </c>
      <c r="J619" s="25">
        <f t="shared" si="29"/>
        <v>3001.9280345246225</v>
      </c>
    </row>
    <row r="620" spans="1:10" x14ac:dyDescent="0.25">
      <c r="A620" s="20"/>
      <c r="B620" s="21"/>
      <c r="C620" s="22">
        <v>641</v>
      </c>
      <c r="D620" s="23"/>
      <c r="E620" s="24">
        <f t="shared" si="27"/>
        <v>104.60050092244681</v>
      </c>
      <c r="F620" s="25"/>
      <c r="G620" s="40">
        <v>26158</v>
      </c>
      <c r="H620" s="41">
        <v>38</v>
      </c>
      <c r="I620" s="85">
        <f t="shared" si="28"/>
        <v>4083.2177978929531</v>
      </c>
      <c r="J620" s="25">
        <f t="shared" si="29"/>
        <v>3000.9034108998162</v>
      </c>
    </row>
    <row r="621" spans="1:10" x14ac:dyDescent="0.25">
      <c r="A621" s="20"/>
      <c r="B621" s="21"/>
      <c r="C621" s="22">
        <v>642</v>
      </c>
      <c r="D621" s="23"/>
      <c r="E621" s="24">
        <f t="shared" si="27"/>
        <v>104.63616694912776</v>
      </c>
      <c r="F621" s="25"/>
      <c r="G621" s="40">
        <v>26158</v>
      </c>
      <c r="H621" s="41">
        <v>38</v>
      </c>
      <c r="I621" s="85">
        <f t="shared" si="28"/>
        <v>4081.8389548971077</v>
      </c>
      <c r="J621" s="25">
        <f t="shared" si="29"/>
        <v>2999.8805303391</v>
      </c>
    </row>
    <row r="622" spans="1:10" x14ac:dyDescent="0.25">
      <c r="A622" s="20"/>
      <c r="B622" s="21"/>
      <c r="C622" s="22">
        <v>643</v>
      </c>
      <c r="D622" s="23"/>
      <c r="E622" s="24">
        <f t="shared" si="27"/>
        <v>104.67179667953307</v>
      </c>
      <c r="F622" s="25"/>
      <c r="G622" s="40">
        <v>26158</v>
      </c>
      <c r="H622" s="41">
        <v>38</v>
      </c>
      <c r="I622" s="85">
        <f t="shared" si="28"/>
        <v>4080.4624533337819</v>
      </c>
      <c r="J622" s="25">
        <f t="shared" si="29"/>
        <v>2998.8593867461286</v>
      </c>
    </row>
    <row r="623" spans="1:10" x14ac:dyDescent="0.25">
      <c r="A623" s="20"/>
      <c r="B623" s="21"/>
      <c r="C623" s="22">
        <v>644</v>
      </c>
      <c r="D623" s="23"/>
      <c r="E623" s="24">
        <f t="shared" si="27"/>
        <v>104.70739022647176</v>
      </c>
      <c r="F623" s="25"/>
      <c r="G623" s="40">
        <v>26158</v>
      </c>
      <c r="H623" s="41">
        <v>38</v>
      </c>
      <c r="I623" s="85">
        <f t="shared" si="28"/>
        <v>4079.0882850275193</v>
      </c>
      <c r="J623" s="25">
        <f t="shared" si="29"/>
        <v>2997.839974056023</v>
      </c>
    </row>
    <row r="624" spans="1:10" x14ac:dyDescent="0.25">
      <c r="A624" s="20"/>
      <c r="B624" s="21"/>
      <c r="C624" s="22">
        <v>645</v>
      </c>
      <c r="D624" s="23"/>
      <c r="E624" s="24">
        <f t="shared" si="27"/>
        <v>104.74294770222774</v>
      </c>
      <c r="F624" s="25"/>
      <c r="G624" s="40">
        <v>26158</v>
      </c>
      <c r="H624" s="41">
        <v>38</v>
      </c>
      <c r="I624" s="85">
        <f t="shared" si="28"/>
        <v>4077.716441844997</v>
      </c>
      <c r="J624" s="25">
        <f t="shared" si="29"/>
        <v>2996.8222862351608</v>
      </c>
    </row>
    <row r="625" spans="1:10" x14ac:dyDescent="0.25">
      <c r="A625" s="20"/>
      <c r="B625" s="21"/>
      <c r="C625" s="22">
        <v>646</v>
      </c>
      <c r="D625" s="23"/>
      <c r="E625" s="24">
        <f t="shared" si="27"/>
        <v>104.77846921856303</v>
      </c>
      <c r="F625" s="25"/>
      <c r="G625" s="40">
        <v>26158</v>
      </c>
      <c r="H625" s="41">
        <v>38</v>
      </c>
      <c r="I625" s="85">
        <f t="shared" si="28"/>
        <v>4076.3469156947381</v>
      </c>
      <c r="J625" s="25">
        <f t="shared" si="29"/>
        <v>2995.8063172809625</v>
      </c>
    </row>
    <row r="626" spans="1:10" x14ac:dyDescent="0.25">
      <c r="A626" s="20"/>
      <c r="B626" s="21"/>
      <c r="C626" s="22">
        <v>647</v>
      </c>
      <c r="D626" s="23"/>
      <c r="E626" s="24">
        <f t="shared" si="27"/>
        <v>104.81395488672115</v>
      </c>
      <c r="F626" s="25"/>
      <c r="G626" s="40">
        <v>26158</v>
      </c>
      <c r="H626" s="41">
        <v>38</v>
      </c>
      <c r="I626" s="85">
        <f t="shared" si="28"/>
        <v>4074.9796985268276</v>
      </c>
      <c r="J626" s="25">
        <f t="shared" si="29"/>
        <v>2994.7920612216817</v>
      </c>
    </row>
    <row r="627" spans="1:10" x14ac:dyDescent="0.25">
      <c r="A627" s="20"/>
      <c r="B627" s="21"/>
      <c r="C627" s="22">
        <v>648</v>
      </c>
      <c r="D627" s="23"/>
      <c r="E627" s="24">
        <f t="shared" si="27"/>
        <v>104.84940481743003</v>
      </c>
      <c r="F627" s="25"/>
      <c r="G627" s="40">
        <v>26158</v>
      </c>
      <c r="H627" s="41">
        <v>38</v>
      </c>
      <c r="I627" s="85">
        <f t="shared" si="28"/>
        <v>4073.6147823326432</v>
      </c>
      <c r="J627" s="25">
        <f t="shared" si="29"/>
        <v>2993.7795121162039</v>
      </c>
    </row>
    <row r="628" spans="1:10" x14ac:dyDescent="0.25">
      <c r="A628" s="20"/>
      <c r="B628" s="21"/>
      <c r="C628" s="22">
        <v>649</v>
      </c>
      <c r="D628" s="23"/>
      <c r="E628" s="24">
        <f t="shared" si="27"/>
        <v>104.88481912090553</v>
      </c>
      <c r="F628" s="25"/>
      <c r="G628" s="40">
        <v>26158</v>
      </c>
      <c r="H628" s="41">
        <v>38</v>
      </c>
      <c r="I628" s="85">
        <f t="shared" si="28"/>
        <v>4072.2521591445629</v>
      </c>
      <c r="J628" s="25">
        <f t="shared" si="29"/>
        <v>2992.7686640538295</v>
      </c>
    </row>
    <row r="629" spans="1:10" x14ac:dyDescent="0.25">
      <c r="A629" s="20"/>
      <c r="B629" s="21"/>
      <c r="C629" s="22">
        <v>650</v>
      </c>
      <c r="D629" s="23"/>
      <c r="E629" s="24">
        <f t="shared" si="27"/>
        <v>104.92019790685436</v>
      </c>
      <c r="F629" s="25"/>
      <c r="G629" s="40">
        <v>26158</v>
      </c>
      <c r="H629" s="41">
        <v>38</v>
      </c>
      <c r="I629" s="85">
        <f t="shared" si="28"/>
        <v>4070.8918210357019</v>
      </c>
      <c r="J629" s="25">
        <f t="shared" si="29"/>
        <v>2991.7595111540813</v>
      </c>
    </row>
    <row r="630" spans="1:10" x14ac:dyDescent="0.25">
      <c r="A630" s="20"/>
      <c r="B630" s="21"/>
      <c r="C630" s="22">
        <v>651</v>
      </c>
      <c r="D630" s="23"/>
      <c r="E630" s="24">
        <f t="shared" si="27"/>
        <v>104.95554128447723</v>
      </c>
      <c r="F630" s="25"/>
      <c r="G630" s="40">
        <v>26158</v>
      </c>
      <c r="H630" s="41">
        <v>38</v>
      </c>
      <c r="I630" s="85">
        <f t="shared" si="28"/>
        <v>4069.5337601196347</v>
      </c>
      <c r="J630" s="25">
        <f t="shared" si="29"/>
        <v>2990.7520475664942</v>
      </c>
    </row>
    <row r="631" spans="1:10" x14ac:dyDescent="0.25">
      <c r="A631" s="20"/>
      <c r="B631" s="21"/>
      <c r="C631" s="22">
        <v>652</v>
      </c>
      <c r="D631" s="23"/>
      <c r="E631" s="24">
        <f t="shared" si="27"/>
        <v>104.99084936247213</v>
      </c>
      <c r="F631" s="25"/>
      <c r="G631" s="40">
        <v>26158</v>
      </c>
      <c r="H631" s="41">
        <v>38</v>
      </c>
      <c r="I631" s="85">
        <f t="shared" si="28"/>
        <v>4068.1779685501238</v>
      </c>
      <c r="J631" s="25">
        <f t="shared" si="29"/>
        <v>2989.7462674704179</v>
      </c>
    </row>
    <row r="632" spans="1:10" x14ac:dyDescent="0.25">
      <c r="A632" s="20"/>
      <c r="B632" s="21"/>
      <c r="C632" s="22">
        <v>653</v>
      </c>
      <c r="D632" s="23"/>
      <c r="E632" s="24">
        <f t="shared" si="27"/>
        <v>105.02612224903714</v>
      </c>
      <c r="F632" s="25"/>
      <c r="G632" s="40">
        <v>26158</v>
      </c>
      <c r="H632" s="41">
        <v>38</v>
      </c>
      <c r="I632" s="85">
        <f t="shared" si="28"/>
        <v>4066.8244385208582</v>
      </c>
      <c r="J632" s="25">
        <f t="shared" si="29"/>
        <v>2988.7421650748202</v>
      </c>
    </row>
    <row r="633" spans="1:10" x14ac:dyDescent="0.25">
      <c r="A633" s="20"/>
      <c r="B633" s="21"/>
      <c r="C633" s="22">
        <v>654</v>
      </c>
      <c r="D633" s="23"/>
      <c r="E633" s="24">
        <f t="shared" si="27"/>
        <v>105.06136005187376</v>
      </c>
      <c r="F633" s="25"/>
      <c r="G633" s="40">
        <v>26158</v>
      </c>
      <c r="H633" s="41">
        <v>38</v>
      </c>
      <c r="I633" s="85">
        <f t="shared" si="28"/>
        <v>4065.4731622651743</v>
      </c>
      <c r="J633" s="25">
        <f t="shared" si="29"/>
        <v>2987.7397346180815</v>
      </c>
    </row>
    <row r="634" spans="1:10" x14ac:dyDescent="0.25">
      <c r="A634" s="20"/>
      <c r="B634" s="21"/>
      <c r="C634" s="22">
        <v>655</v>
      </c>
      <c r="D634" s="23"/>
      <c r="E634" s="24">
        <f t="shared" si="27"/>
        <v>105.09656287818979</v>
      </c>
      <c r="F634" s="25"/>
      <c r="G634" s="40">
        <v>26158</v>
      </c>
      <c r="H634" s="41">
        <v>38</v>
      </c>
      <c r="I634" s="85">
        <f t="shared" si="28"/>
        <v>4064.1241320558033</v>
      </c>
      <c r="J634" s="25">
        <f t="shared" si="29"/>
        <v>2986.7389703678064</v>
      </c>
    </row>
    <row r="635" spans="1:10" x14ac:dyDescent="0.25">
      <c r="A635" s="20"/>
      <c r="B635" s="21"/>
      <c r="C635" s="22">
        <v>656</v>
      </c>
      <c r="D635" s="23"/>
      <c r="E635" s="24">
        <f t="shared" si="27"/>
        <v>105.13173083470234</v>
      </c>
      <c r="F635" s="25"/>
      <c r="G635" s="40">
        <v>26158</v>
      </c>
      <c r="H635" s="41">
        <v>38</v>
      </c>
      <c r="I635" s="85">
        <f t="shared" si="28"/>
        <v>4062.7773402046078</v>
      </c>
      <c r="J635" s="25">
        <f t="shared" si="29"/>
        <v>2985.7398666206286</v>
      </c>
    </row>
    <row r="636" spans="1:10" x14ac:dyDescent="0.25">
      <c r="A636" s="20"/>
      <c r="B636" s="21"/>
      <c r="C636" s="22">
        <v>657</v>
      </c>
      <c r="D636" s="23"/>
      <c r="E636" s="24">
        <f t="shared" si="27"/>
        <v>105.16686402764088</v>
      </c>
      <c r="F636" s="25"/>
      <c r="G636" s="40">
        <v>26158</v>
      </c>
      <c r="H636" s="41">
        <v>38</v>
      </c>
      <c r="I636" s="85">
        <f t="shared" si="28"/>
        <v>4061.432779062317</v>
      </c>
      <c r="J636" s="25">
        <f t="shared" si="29"/>
        <v>2984.7424177020152</v>
      </c>
    </row>
    <row r="637" spans="1:10" x14ac:dyDescent="0.25">
      <c r="A637" s="20"/>
      <c r="B637" s="21"/>
      <c r="C637" s="22">
        <v>658</v>
      </c>
      <c r="D637" s="23"/>
      <c r="E637" s="24">
        <f t="shared" si="27"/>
        <v>105.20196256275021</v>
      </c>
      <c r="F637" s="25"/>
      <c r="G637" s="40">
        <v>26158</v>
      </c>
      <c r="H637" s="41">
        <v>38</v>
      </c>
      <c r="I637" s="85">
        <f t="shared" si="28"/>
        <v>4060.0904410182748</v>
      </c>
      <c r="J637" s="25">
        <f t="shared" si="29"/>
        <v>2983.7466179660787</v>
      </c>
    </row>
    <row r="638" spans="1:10" x14ac:dyDescent="0.25">
      <c r="A638" s="20"/>
      <c r="B638" s="21"/>
      <c r="C638" s="22">
        <v>659</v>
      </c>
      <c r="D638" s="23"/>
      <c r="E638" s="24">
        <f t="shared" si="27"/>
        <v>105.2370265452933</v>
      </c>
      <c r="F638" s="25"/>
      <c r="G638" s="40">
        <v>26158</v>
      </c>
      <c r="H638" s="41">
        <v>38</v>
      </c>
      <c r="I638" s="85">
        <f t="shared" si="28"/>
        <v>4058.7503185001815</v>
      </c>
      <c r="J638" s="25">
        <f t="shared" si="29"/>
        <v>2982.7524617953864</v>
      </c>
    </row>
    <row r="639" spans="1:10" x14ac:dyDescent="0.25">
      <c r="A639" s="20"/>
      <c r="B639" s="21"/>
      <c r="C639" s="22">
        <v>660</v>
      </c>
      <c r="D639" s="23"/>
      <c r="E639" s="24">
        <f t="shared" si="27"/>
        <v>105.27205608005441</v>
      </c>
      <c r="F639" s="25"/>
      <c r="G639" s="40">
        <v>26158</v>
      </c>
      <c r="H639" s="41">
        <v>38</v>
      </c>
      <c r="I639" s="85">
        <f t="shared" si="28"/>
        <v>4057.4124039738372</v>
      </c>
      <c r="J639" s="25">
        <f t="shared" si="29"/>
        <v>2981.759943600769</v>
      </c>
    </row>
    <row r="640" spans="1:10" x14ac:dyDescent="0.25">
      <c r="A640" s="20"/>
      <c r="B640" s="21"/>
      <c r="C640" s="22">
        <v>661</v>
      </c>
      <c r="D640" s="23"/>
      <c r="E640" s="24">
        <f t="shared" si="27"/>
        <v>105.30705127134172</v>
      </c>
      <c r="F640" s="25"/>
      <c r="G640" s="40">
        <v>26158</v>
      </c>
      <c r="H640" s="41">
        <v>38</v>
      </c>
      <c r="I640" s="85">
        <f t="shared" si="28"/>
        <v>4056.0766899429</v>
      </c>
      <c r="J640" s="25">
        <f t="shared" si="29"/>
        <v>2980.7690578211423</v>
      </c>
    </row>
    <row r="641" spans="1:10" x14ac:dyDescent="0.25">
      <c r="A641" s="20"/>
      <c r="B641" s="21"/>
      <c r="C641" s="22">
        <v>662</v>
      </c>
      <c r="D641" s="23"/>
      <c r="E641" s="24">
        <f t="shared" si="27"/>
        <v>105.34201222299049</v>
      </c>
      <c r="F641" s="25"/>
      <c r="G641" s="40">
        <v>26158</v>
      </c>
      <c r="H641" s="41">
        <v>38</v>
      </c>
      <c r="I641" s="85">
        <f t="shared" si="28"/>
        <v>4054.7431689486298</v>
      </c>
      <c r="J641" s="25">
        <f t="shared" si="29"/>
        <v>2979.7797989233154</v>
      </c>
    </row>
    <row r="642" spans="1:10" x14ac:dyDescent="0.25">
      <c r="A642" s="20"/>
      <c r="B642" s="21"/>
      <c r="C642" s="22">
        <v>663</v>
      </c>
      <c r="D642" s="23"/>
      <c r="E642" s="24">
        <f t="shared" si="27"/>
        <v>105.37693903836568</v>
      </c>
      <c r="F642" s="25"/>
      <c r="G642" s="40">
        <v>26158</v>
      </c>
      <c r="H642" s="41">
        <v>38</v>
      </c>
      <c r="I642" s="85">
        <f t="shared" si="28"/>
        <v>4053.4118335696398</v>
      </c>
      <c r="J642" s="25">
        <f t="shared" si="29"/>
        <v>2978.7921614018096</v>
      </c>
    </row>
    <row r="643" spans="1:10" x14ac:dyDescent="0.25">
      <c r="A643" s="20"/>
      <c r="B643" s="21"/>
      <c r="C643" s="22">
        <v>664</v>
      </c>
      <c r="D643" s="23"/>
      <c r="E643" s="24">
        <f t="shared" si="27"/>
        <v>105.41183182036498</v>
      </c>
      <c r="F643" s="25"/>
      <c r="G643" s="40">
        <v>26158</v>
      </c>
      <c r="H643" s="41">
        <v>38</v>
      </c>
      <c r="I643" s="85">
        <f t="shared" si="28"/>
        <v>4052.0826764216554</v>
      </c>
      <c r="J643" s="25">
        <f t="shared" si="29"/>
        <v>2977.806139778676</v>
      </c>
    </row>
    <row r="644" spans="1:10" x14ac:dyDescent="0.25">
      <c r="A644" s="20"/>
      <c r="B644" s="21"/>
      <c r="C644" s="22">
        <v>665</v>
      </c>
      <c r="D644" s="23"/>
      <c r="E644" s="24">
        <f t="shared" si="27"/>
        <v>105.44669067142145</v>
      </c>
      <c r="F644" s="25"/>
      <c r="G644" s="40">
        <v>26158</v>
      </c>
      <c r="H644" s="41">
        <v>38</v>
      </c>
      <c r="I644" s="85">
        <f t="shared" si="28"/>
        <v>4050.7556901572707</v>
      </c>
      <c r="J644" s="25">
        <f t="shared" si="29"/>
        <v>2976.8217286033164</v>
      </c>
    </row>
    <row r="645" spans="1:10" x14ac:dyDescent="0.25">
      <c r="A645" s="20"/>
      <c r="B645" s="21"/>
      <c r="C645" s="22">
        <v>666</v>
      </c>
      <c r="D645" s="23"/>
      <c r="E645" s="24">
        <f t="shared" si="27"/>
        <v>105.48151569350647</v>
      </c>
      <c r="F645" s="25"/>
      <c r="G645" s="40">
        <v>26158</v>
      </c>
      <c r="H645" s="41">
        <v>38</v>
      </c>
      <c r="I645" s="85">
        <f t="shared" si="28"/>
        <v>4049.4308674657054</v>
      </c>
      <c r="J645" s="25">
        <f t="shared" si="29"/>
        <v>2975.8389224523034</v>
      </c>
    </row>
    <row r="646" spans="1:10" x14ac:dyDescent="0.25">
      <c r="A646" s="20"/>
      <c r="B646" s="21"/>
      <c r="C646" s="22">
        <v>667</v>
      </c>
      <c r="D646" s="23"/>
      <c r="E646" s="24">
        <f t="shared" si="27"/>
        <v>105.51630698813229</v>
      </c>
      <c r="F646" s="25"/>
      <c r="G646" s="40">
        <v>26158</v>
      </c>
      <c r="H646" s="41">
        <v>38</v>
      </c>
      <c r="I646" s="85">
        <f t="shared" si="28"/>
        <v>4048.1082010725686</v>
      </c>
      <c r="J646" s="25">
        <f t="shared" si="29"/>
        <v>2974.8577159292045</v>
      </c>
    </row>
    <row r="647" spans="1:10" x14ac:dyDescent="0.25">
      <c r="A647" s="20"/>
      <c r="B647" s="21"/>
      <c r="C647" s="22">
        <v>668</v>
      </c>
      <c r="D647" s="23"/>
      <c r="E647" s="24">
        <f t="shared" si="27"/>
        <v>105.55106465635514</v>
      </c>
      <c r="F647" s="25"/>
      <c r="G647" s="40">
        <v>26158</v>
      </c>
      <c r="H647" s="41">
        <v>38</v>
      </c>
      <c r="I647" s="85">
        <f t="shared" si="28"/>
        <v>4046.7876837396129</v>
      </c>
      <c r="J647" s="25">
        <f t="shared" si="29"/>
        <v>2973.8781036644009</v>
      </c>
    </row>
    <row r="648" spans="1:10" x14ac:dyDescent="0.25">
      <c r="A648" s="20"/>
      <c r="B648" s="21"/>
      <c r="C648" s="22">
        <v>669</v>
      </c>
      <c r="D648" s="23"/>
      <c r="E648" s="24">
        <f t="shared" si="27"/>
        <v>105.58578879877757</v>
      </c>
      <c r="F648" s="25"/>
      <c r="G648" s="40">
        <v>26158</v>
      </c>
      <c r="H648" s="41">
        <v>38</v>
      </c>
      <c r="I648" s="85">
        <f t="shared" si="28"/>
        <v>4045.4693082645117</v>
      </c>
      <c r="J648" s="25">
        <f t="shared" si="29"/>
        <v>2972.9000803149193</v>
      </c>
    </row>
    <row r="649" spans="1:10" x14ac:dyDescent="0.25">
      <c r="A649" s="20"/>
      <c r="B649" s="21"/>
      <c r="C649" s="22">
        <v>670</v>
      </c>
      <c r="D649" s="23"/>
      <c r="E649" s="24">
        <f t="shared" si="27"/>
        <v>105.62047951555139</v>
      </c>
      <c r="F649" s="25"/>
      <c r="G649" s="40">
        <v>26158</v>
      </c>
      <c r="H649" s="41">
        <v>38</v>
      </c>
      <c r="I649" s="85">
        <f t="shared" si="28"/>
        <v>4044.1530674806186</v>
      </c>
      <c r="J649" s="25">
        <f t="shared" si="29"/>
        <v>2971.9236405642569</v>
      </c>
    </row>
    <row r="650" spans="1:10" x14ac:dyDescent="0.25">
      <c r="A650" s="20"/>
      <c r="B650" s="21"/>
      <c r="C650" s="22">
        <v>671</v>
      </c>
      <c r="D650" s="23"/>
      <c r="E650" s="24">
        <f t="shared" ref="E650:E713" si="30">(11.22*LN(C650)+C650/108)/0.75</f>
        <v>105.65513690638032</v>
      </c>
      <c r="F650" s="25"/>
      <c r="G650" s="40">
        <v>26158</v>
      </c>
      <c r="H650" s="41">
        <v>38</v>
      </c>
      <c r="I650" s="85">
        <f t="shared" ref="I650:I713" si="31">12*1.348*(1/E650*G650)+H650</f>
        <v>4042.8389542567324</v>
      </c>
      <c r="J650" s="25">
        <f t="shared" ref="J650:J713" si="32">12*(1/E650*G650)</f>
        <v>2970.948779122205</v>
      </c>
    </row>
    <row r="651" spans="1:10" x14ac:dyDescent="0.25">
      <c r="A651" s="20"/>
      <c r="B651" s="21"/>
      <c r="C651" s="22">
        <v>672</v>
      </c>
      <c r="D651" s="23"/>
      <c r="E651" s="24">
        <f t="shared" si="30"/>
        <v>105.68976107052264</v>
      </c>
      <c r="F651" s="25"/>
      <c r="G651" s="40">
        <v>26158</v>
      </c>
      <c r="H651" s="41">
        <v>38</v>
      </c>
      <c r="I651" s="85">
        <f t="shared" si="31"/>
        <v>4041.5269614968738</v>
      </c>
      <c r="J651" s="25">
        <f t="shared" si="32"/>
        <v>2969.9754907246834</v>
      </c>
    </row>
    <row r="652" spans="1:10" x14ac:dyDescent="0.25">
      <c r="A652" s="20"/>
      <c r="B652" s="21"/>
      <c r="C652" s="22">
        <v>673</v>
      </c>
      <c r="D652" s="23"/>
      <c r="E652" s="24">
        <f t="shared" si="30"/>
        <v>105.72435210679377</v>
      </c>
      <c r="F652" s="25"/>
      <c r="G652" s="40">
        <v>26158</v>
      </c>
      <c r="H652" s="41">
        <v>38</v>
      </c>
      <c r="I652" s="85">
        <f t="shared" si="31"/>
        <v>4040.2170821400564</v>
      </c>
      <c r="J652" s="25">
        <f t="shared" si="32"/>
        <v>2969.0037701335723</v>
      </c>
    </row>
    <row r="653" spans="1:10" x14ac:dyDescent="0.25">
      <c r="A653" s="20"/>
      <c r="B653" s="21"/>
      <c r="C653" s="22">
        <v>674</v>
      </c>
      <c r="D653" s="23"/>
      <c r="E653" s="24">
        <f t="shared" si="30"/>
        <v>105.75891011356912</v>
      </c>
      <c r="F653" s="25"/>
      <c r="G653" s="40">
        <v>26158</v>
      </c>
      <c r="H653" s="41">
        <v>38</v>
      </c>
      <c r="I653" s="85">
        <f t="shared" si="31"/>
        <v>4038.9093091600535</v>
      </c>
      <c r="J653" s="25">
        <f t="shared" si="32"/>
        <v>2968.0336121365381</v>
      </c>
    </row>
    <row r="654" spans="1:10" x14ac:dyDescent="0.25">
      <c r="A654" s="20"/>
      <c r="B654" s="21"/>
      <c r="C654" s="22">
        <v>675</v>
      </c>
      <c r="D654" s="23"/>
      <c r="E654" s="24">
        <f t="shared" si="30"/>
        <v>105.79343518878638</v>
      </c>
      <c r="F654" s="25"/>
      <c r="G654" s="40">
        <v>26158</v>
      </c>
      <c r="H654" s="41">
        <v>38</v>
      </c>
      <c r="I654" s="85">
        <f t="shared" si="31"/>
        <v>4037.6036355651881</v>
      </c>
      <c r="J654" s="25">
        <f t="shared" si="32"/>
        <v>2967.0650115468752</v>
      </c>
    </row>
    <row r="655" spans="1:10" x14ac:dyDescent="0.25">
      <c r="A655" s="20"/>
      <c r="B655" s="21"/>
      <c r="C655" s="22">
        <v>676</v>
      </c>
      <c r="D655" s="23"/>
      <c r="E655" s="24">
        <f t="shared" si="30"/>
        <v>105.82792742994843</v>
      </c>
      <c r="F655" s="25"/>
      <c r="G655" s="40">
        <v>26158</v>
      </c>
      <c r="H655" s="41">
        <v>38</v>
      </c>
      <c r="I655" s="85">
        <f t="shared" si="31"/>
        <v>4036.3000543980916</v>
      </c>
      <c r="J655" s="25">
        <f t="shared" si="32"/>
        <v>2966.0979632033313</v>
      </c>
    </row>
    <row r="656" spans="1:10" x14ac:dyDescent="0.25">
      <c r="A656" s="20"/>
      <c r="B656" s="21"/>
      <c r="C656" s="22">
        <v>677</v>
      </c>
      <c r="D656" s="23"/>
      <c r="E656" s="24">
        <f t="shared" si="30"/>
        <v>105.86238693412567</v>
      </c>
      <c r="F656" s="25"/>
      <c r="G656" s="40">
        <v>26158</v>
      </c>
      <c r="H656" s="41">
        <v>38</v>
      </c>
      <c r="I656" s="85">
        <f t="shared" si="31"/>
        <v>4034.9985587354995</v>
      </c>
      <c r="J656" s="25">
        <f t="shared" si="32"/>
        <v>2965.1324619699549</v>
      </c>
    </row>
    <row r="657" spans="1:10" x14ac:dyDescent="0.25">
      <c r="A657" s="20"/>
      <c r="B657" s="21"/>
      <c r="C657" s="22">
        <v>678</v>
      </c>
      <c r="D657" s="23"/>
      <c r="E657" s="24">
        <f t="shared" si="30"/>
        <v>105.89681379795867</v>
      </c>
      <c r="F657" s="25"/>
      <c r="G657" s="40">
        <v>26158</v>
      </c>
      <c r="H657" s="41">
        <v>38</v>
      </c>
      <c r="I657" s="85">
        <f t="shared" si="31"/>
        <v>4033.6991416880255</v>
      </c>
      <c r="J657" s="25">
        <f t="shared" si="32"/>
        <v>2964.1685027359235</v>
      </c>
    </row>
    <row r="658" spans="1:10" x14ac:dyDescent="0.25">
      <c r="A658" s="20"/>
      <c r="B658" s="21"/>
      <c r="C658" s="22">
        <v>679</v>
      </c>
      <c r="D658" s="23"/>
      <c r="E658" s="24">
        <f t="shared" si="30"/>
        <v>105.93120811766083</v>
      </c>
      <c r="F658" s="25"/>
      <c r="G658" s="40">
        <v>26158</v>
      </c>
      <c r="H658" s="41">
        <v>38</v>
      </c>
      <c r="I658" s="85">
        <f t="shared" si="31"/>
        <v>4032.4017963999377</v>
      </c>
      <c r="J658" s="25">
        <f t="shared" si="32"/>
        <v>2963.2060804153839</v>
      </c>
    </row>
    <row r="659" spans="1:10" x14ac:dyDescent="0.25">
      <c r="A659" s="20"/>
      <c r="B659" s="21"/>
      <c r="C659" s="22">
        <v>680</v>
      </c>
      <c r="D659" s="23"/>
      <c r="E659" s="24">
        <f t="shared" si="30"/>
        <v>105.96556998902054</v>
      </c>
      <c r="F659" s="25"/>
      <c r="G659" s="40">
        <v>26158</v>
      </c>
      <c r="H659" s="41">
        <v>38</v>
      </c>
      <c r="I659" s="85">
        <f t="shared" si="31"/>
        <v>4031.1065160489602</v>
      </c>
      <c r="J659" s="25">
        <f t="shared" si="32"/>
        <v>2962.2451899472994</v>
      </c>
    </row>
    <row r="660" spans="1:10" x14ac:dyDescent="0.25">
      <c r="A660" s="20"/>
      <c r="B660" s="21"/>
      <c r="C660" s="22">
        <v>681</v>
      </c>
      <c r="D660" s="23"/>
      <c r="E660" s="24">
        <f t="shared" si="30"/>
        <v>105.99989950740411</v>
      </c>
      <c r="F660" s="25"/>
      <c r="G660" s="40">
        <v>26158</v>
      </c>
      <c r="H660" s="41">
        <v>38</v>
      </c>
      <c r="I660" s="85">
        <f t="shared" si="31"/>
        <v>4029.8132938460403</v>
      </c>
      <c r="J660" s="25">
        <f t="shared" si="32"/>
        <v>2961.2858262952818</v>
      </c>
    </row>
    <row r="661" spans="1:10" x14ac:dyDescent="0.25">
      <c r="A661" s="20"/>
      <c r="B661" s="21"/>
      <c r="C661" s="22">
        <v>682</v>
      </c>
      <c r="D661" s="23"/>
      <c r="E661" s="24">
        <f t="shared" si="30"/>
        <v>106.03419676775796</v>
      </c>
      <c r="F661" s="25"/>
      <c r="G661" s="40">
        <v>26158</v>
      </c>
      <c r="H661" s="41">
        <v>38</v>
      </c>
      <c r="I661" s="85">
        <f t="shared" si="31"/>
        <v>4028.5221230351472</v>
      </c>
      <c r="J661" s="25">
        <f t="shared" si="32"/>
        <v>2960.3279844474382</v>
      </c>
    </row>
    <row r="662" spans="1:10" x14ac:dyDescent="0.25">
      <c r="A662" s="20"/>
      <c r="B662" s="21"/>
      <c r="C662" s="22">
        <v>683</v>
      </c>
      <c r="D662" s="23"/>
      <c r="E662" s="24">
        <f t="shared" si="30"/>
        <v>106.06846186461114</v>
      </c>
      <c r="F662" s="25"/>
      <c r="G662" s="40">
        <v>26158</v>
      </c>
      <c r="H662" s="41">
        <v>38</v>
      </c>
      <c r="I662" s="85">
        <f t="shared" si="31"/>
        <v>4027.2329968930612</v>
      </c>
      <c r="J662" s="25">
        <f t="shared" si="32"/>
        <v>2959.3716594162174</v>
      </c>
    </row>
    <row r="663" spans="1:10" x14ac:dyDescent="0.25">
      <c r="A663" s="20"/>
      <c r="B663" s="21"/>
      <c r="C663" s="22">
        <v>684</v>
      </c>
      <c r="D663" s="23"/>
      <c r="E663" s="24">
        <f t="shared" si="30"/>
        <v>106.10269489207779</v>
      </c>
      <c r="F663" s="25"/>
      <c r="G663" s="40">
        <v>26158</v>
      </c>
      <c r="H663" s="41">
        <v>38</v>
      </c>
      <c r="I663" s="85">
        <f t="shared" si="31"/>
        <v>4025.9459087291607</v>
      </c>
      <c r="J663" s="25">
        <f t="shared" si="32"/>
        <v>2958.4168462382495</v>
      </c>
    </row>
    <row r="664" spans="1:10" x14ac:dyDescent="0.25">
      <c r="A664" s="20"/>
      <c r="B664" s="21"/>
      <c r="C664" s="22">
        <v>685</v>
      </c>
      <c r="D664" s="23"/>
      <c r="E664" s="24">
        <f t="shared" si="30"/>
        <v>106.1368959438597</v>
      </c>
      <c r="F664" s="25"/>
      <c r="G664" s="40">
        <v>26158</v>
      </c>
      <c r="H664" s="41">
        <v>38</v>
      </c>
      <c r="I664" s="85">
        <f t="shared" si="31"/>
        <v>4024.660851885214</v>
      </c>
      <c r="J664" s="25">
        <f t="shared" si="32"/>
        <v>2957.4635399741942</v>
      </c>
    </row>
    <row r="665" spans="1:10" x14ac:dyDescent="0.25">
      <c r="A665" s="20"/>
      <c r="B665" s="21"/>
      <c r="C665" s="22">
        <v>686</v>
      </c>
      <c r="D665" s="23"/>
      <c r="E665" s="24">
        <f t="shared" si="30"/>
        <v>106.17106511324836</v>
      </c>
      <c r="F665" s="25"/>
      <c r="G665" s="40">
        <v>26158</v>
      </c>
      <c r="H665" s="41">
        <v>38</v>
      </c>
      <c r="I665" s="85">
        <f t="shared" si="31"/>
        <v>4023.3778197351844</v>
      </c>
      <c r="J665" s="25">
        <f t="shared" si="32"/>
        <v>2956.5117357085937</v>
      </c>
    </row>
    <row r="666" spans="1:10" x14ac:dyDescent="0.25">
      <c r="A666" s="20"/>
      <c r="B666" s="21"/>
      <c r="C666" s="22">
        <v>687</v>
      </c>
      <c r="D666" s="23"/>
      <c r="E666" s="24">
        <f t="shared" si="30"/>
        <v>106.20520249312784</v>
      </c>
      <c r="F666" s="25"/>
      <c r="G666" s="40">
        <v>26158</v>
      </c>
      <c r="H666" s="41">
        <v>38</v>
      </c>
      <c r="I666" s="85">
        <f t="shared" si="31"/>
        <v>4022.0968056850079</v>
      </c>
      <c r="J666" s="25">
        <f t="shared" si="32"/>
        <v>2955.5614285497086</v>
      </c>
    </row>
    <row r="667" spans="1:10" x14ac:dyDescent="0.25">
      <c r="A667" s="20"/>
      <c r="B667" s="21"/>
      <c r="C667" s="22">
        <v>688</v>
      </c>
      <c r="D667" s="23"/>
      <c r="E667" s="24">
        <f t="shared" si="30"/>
        <v>106.23930817597665</v>
      </c>
      <c r="F667" s="25"/>
      <c r="G667" s="40">
        <v>26158</v>
      </c>
      <c r="H667" s="41">
        <v>38</v>
      </c>
      <c r="I667" s="85">
        <f t="shared" si="31"/>
        <v>4020.8178031724105</v>
      </c>
      <c r="J667" s="25">
        <f t="shared" si="32"/>
        <v>2954.6126136293842</v>
      </c>
    </row>
    <row r="668" spans="1:10" x14ac:dyDescent="0.25">
      <c r="A668" s="20"/>
      <c r="B668" s="21"/>
      <c r="C668" s="22">
        <v>689</v>
      </c>
      <c r="D668" s="23"/>
      <c r="E668" s="24">
        <f t="shared" si="30"/>
        <v>106.27338225387052</v>
      </c>
      <c r="F668" s="25"/>
      <c r="G668" s="40">
        <v>26158</v>
      </c>
      <c r="H668" s="41">
        <v>38</v>
      </c>
      <c r="I668" s="85">
        <f t="shared" si="31"/>
        <v>4019.5408056666924</v>
      </c>
      <c r="J668" s="25">
        <f t="shared" si="32"/>
        <v>2953.665286102887</v>
      </c>
    </row>
    <row r="669" spans="1:10" x14ac:dyDescent="0.25">
      <c r="A669" s="20"/>
      <c r="B669" s="21"/>
      <c r="C669" s="22">
        <v>690</v>
      </c>
      <c r="D669" s="23"/>
      <c r="E669" s="24">
        <f t="shared" si="30"/>
        <v>106.30742481848444</v>
      </c>
      <c r="F669" s="25"/>
      <c r="G669" s="40">
        <v>26158</v>
      </c>
      <c r="H669" s="41">
        <v>38</v>
      </c>
      <c r="I669" s="85">
        <f t="shared" si="31"/>
        <v>4018.2658066685394</v>
      </c>
      <c r="J669" s="25">
        <f t="shared" si="32"/>
        <v>2952.7194411487676</v>
      </c>
    </row>
    <row r="670" spans="1:10" x14ac:dyDescent="0.25">
      <c r="A670" s="20"/>
      <c r="B670" s="21"/>
      <c r="C670" s="22">
        <v>691</v>
      </c>
      <c r="D670" s="23"/>
      <c r="E670" s="24">
        <f t="shared" si="30"/>
        <v>106.34143596109521</v>
      </c>
      <c r="F670" s="25"/>
      <c r="G670" s="40">
        <v>26158</v>
      </c>
      <c r="H670" s="41">
        <v>38</v>
      </c>
      <c r="I670" s="85">
        <f t="shared" si="31"/>
        <v>4016.9927997098134</v>
      </c>
      <c r="J670" s="25">
        <f t="shared" si="32"/>
        <v>2951.775073968704</v>
      </c>
    </row>
    <row r="671" spans="1:10" x14ac:dyDescent="0.25">
      <c r="A671" s="20"/>
      <c r="B671" s="21"/>
      <c r="C671" s="22">
        <v>692</v>
      </c>
      <c r="D671" s="23"/>
      <c r="E671" s="24">
        <f t="shared" si="30"/>
        <v>106.37541577258355</v>
      </c>
      <c r="F671" s="25"/>
      <c r="G671" s="40">
        <v>26158</v>
      </c>
      <c r="H671" s="41">
        <v>38</v>
      </c>
      <c r="I671" s="85">
        <f t="shared" si="31"/>
        <v>4015.7217783533688</v>
      </c>
      <c r="J671" s="25">
        <f t="shared" si="32"/>
        <v>2950.832179787365</v>
      </c>
    </row>
    <row r="672" spans="1:10" x14ac:dyDescent="0.25">
      <c r="A672" s="20"/>
      <c r="B672" s="21"/>
      <c r="C672" s="22">
        <v>693</v>
      </c>
      <c r="D672" s="23"/>
      <c r="E672" s="24">
        <f t="shared" si="30"/>
        <v>106.40936434343651</v>
      </c>
      <c r="F672" s="25"/>
      <c r="G672" s="40">
        <v>26158</v>
      </c>
      <c r="H672" s="41">
        <v>38</v>
      </c>
      <c r="I672" s="85">
        <f t="shared" si="31"/>
        <v>4014.4527361928508</v>
      </c>
      <c r="J672" s="25">
        <f t="shared" si="32"/>
        <v>2949.8907538522626</v>
      </c>
    </row>
    <row r="673" spans="1:10" x14ac:dyDescent="0.25">
      <c r="A673" s="20"/>
      <c r="B673" s="21"/>
      <c r="C673" s="22">
        <v>694</v>
      </c>
      <c r="D673" s="23"/>
      <c r="E673" s="24">
        <f t="shared" si="30"/>
        <v>106.44328176374971</v>
      </c>
      <c r="F673" s="25"/>
      <c r="G673" s="40">
        <v>26158</v>
      </c>
      <c r="H673" s="41">
        <v>38</v>
      </c>
      <c r="I673" s="85">
        <f t="shared" si="31"/>
        <v>4013.1856668525011</v>
      </c>
      <c r="J673" s="25">
        <f t="shared" si="32"/>
        <v>2948.9507914336054</v>
      </c>
    </row>
    <row r="674" spans="1:10" x14ac:dyDescent="0.25">
      <c r="A674" s="20"/>
      <c r="B674" s="21"/>
      <c r="C674" s="22">
        <v>695</v>
      </c>
      <c r="D674" s="23"/>
      <c r="E674" s="24">
        <f t="shared" si="30"/>
        <v>106.47716812322955</v>
      </c>
      <c r="F674" s="25"/>
      <c r="G674" s="40">
        <v>26158</v>
      </c>
      <c r="H674" s="41">
        <v>38</v>
      </c>
      <c r="I674" s="85">
        <f t="shared" si="31"/>
        <v>4011.9205639869724</v>
      </c>
      <c r="J674" s="25">
        <f t="shared" si="32"/>
        <v>2948.0122878241632</v>
      </c>
    </row>
    <row r="675" spans="1:10" x14ac:dyDescent="0.25">
      <c r="A675" s="20"/>
      <c r="B675" s="21"/>
      <c r="C675" s="22">
        <v>696</v>
      </c>
      <c r="D675" s="23"/>
      <c r="E675" s="24">
        <f t="shared" si="30"/>
        <v>106.51102351119552</v>
      </c>
      <c r="F675" s="25"/>
      <c r="G675" s="40">
        <v>26158</v>
      </c>
      <c r="H675" s="41">
        <v>38</v>
      </c>
      <c r="I675" s="85">
        <f t="shared" si="31"/>
        <v>4010.6574212811324</v>
      </c>
      <c r="J675" s="25">
        <f t="shared" si="32"/>
        <v>2947.0752383391186</v>
      </c>
    </row>
    <row r="676" spans="1:10" x14ac:dyDescent="0.25">
      <c r="A676" s="20"/>
      <c r="B676" s="21"/>
      <c r="C676" s="22">
        <v>697</v>
      </c>
      <c r="D676" s="23"/>
      <c r="E676" s="24">
        <f t="shared" si="30"/>
        <v>106.54484801658238</v>
      </c>
      <c r="F676" s="25"/>
      <c r="G676" s="40">
        <v>26158</v>
      </c>
      <c r="H676" s="41">
        <v>38</v>
      </c>
      <c r="I676" s="85">
        <f t="shared" si="31"/>
        <v>4009.3962324498771</v>
      </c>
      <c r="J676" s="25">
        <f t="shared" si="32"/>
        <v>2946.1396383159322</v>
      </c>
    </row>
    <row r="677" spans="1:10" x14ac:dyDescent="0.25">
      <c r="A677" s="20"/>
      <c r="B677" s="21"/>
      <c r="C677" s="22">
        <v>698</v>
      </c>
      <c r="D677" s="23"/>
      <c r="E677" s="24">
        <f t="shared" si="30"/>
        <v>106.57864172794238</v>
      </c>
      <c r="F677" s="25"/>
      <c r="G677" s="40">
        <v>26158</v>
      </c>
      <c r="H677" s="41">
        <v>38</v>
      </c>
      <c r="I677" s="85">
        <f t="shared" si="31"/>
        <v>4008.136991237945</v>
      </c>
      <c r="J677" s="25">
        <f t="shared" si="32"/>
        <v>2945.2054831142023</v>
      </c>
    </row>
    <row r="678" spans="1:10" x14ac:dyDescent="0.25">
      <c r="A678" s="20"/>
      <c r="B678" s="21"/>
      <c r="C678" s="22">
        <v>699</v>
      </c>
      <c r="D678" s="23"/>
      <c r="E678" s="24">
        <f t="shared" si="30"/>
        <v>106.61240473344743</v>
      </c>
      <c r="F678" s="25"/>
      <c r="G678" s="40">
        <v>26158</v>
      </c>
      <c r="H678" s="41">
        <v>38</v>
      </c>
      <c r="I678" s="85">
        <f t="shared" si="31"/>
        <v>4006.8796914197287</v>
      </c>
      <c r="J678" s="25">
        <f t="shared" si="32"/>
        <v>2944.2727681155257</v>
      </c>
    </row>
    <row r="679" spans="1:10" x14ac:dyDescent="0.25">
      <c r="A679" s="20"/>
      <c r="B679" s="21"/>
      <c r="C679" s="22">
        <v>700</v>
      </c>
      <c r="D679" s="23"/>
      <c r="E679" s="24">
        <f t="shared" si="30"/>
        <v>106.64613712089131</v>
      </c>
      <c r="F679" s="25"/>
      <c r="G679" s="40">
        <v>26158</v>
      </c>
      <c r="H679" s="41">
        <v>38</v>
      </c>
      <c r="I679" s="85">
        <f t="shared" si="31"/>
        <v>4005.6243267990922</v>
      </c>
      <c r="J679" s="25">
        <f t="shared" si="32"/>
        <v>2943.3414887233616</v>
      </c>
    </row>
    <row r="680" spans="1:10" x14ac:dyDescent="0.25">
      <c r="A680" s="20"/>
      <c r="B680" s="21"/>
      <c r="C680" s="22">
        <v>701</v>
      </c>
      <c r="D680" s="23"/>
      <c r="E680" s="24">
        <f t="shared" si="30"/>
        <v>106.67983897769177</v>
      </c>
      <c r="F680" s="25"/>
      <c r="G680" s="40">
        <v>26158</v>
      </c>
      <c r="H680" s="41">
        <v>38</v>
      </c>
      <c r="I680" s="85">
        <f t="shared" si="31"/>
        <v>4004.3708912091888</v>
      </c>
      <c r="J680" s="25">
        <f t="shared" si="32"/>
        <v>2942.4116403628996</v>
      </c>
    </row>
    <row r="681" spans="1:10" x14ac:dyDescent="0.25">
      <c r="A681" s="20"/>
      <c r="B681" s="21"/>
      <c r="C681" s="22">
        <v>702</v>
      </c>
      <c r="D681" s="23"/>
      <c r="E681" s="24">
        <f t="shared" si="30"/>
        <v>106.71351039089279</v>
      </c>
      <c r="F681" s="25"/>
      <c r="G681" s="40">
        <v>26158</v>
      </c>
      <c r="H681" s="41">
        <v>38</v>
      </c>
      <c r="I681" s="85">
        <f t="shared" si="31"/>
        <v>4003.1193785122755</v>
      </c>
      <c r="J681" s="25">
        <f t="shared" si="32"/>
        <v>2941.4832184809161</v>
      </c>
    </row>
    <row r="682" spans="1:10" x14ac:dyDescent="0.25">
      <c r="A682" s="20"/>
      <c r="B682" s="21"/>
      <c r="C682" s="22">
        <v>703</v>
      </c>
      <c r="D682" s="23"/>
      <c r="E682" s="24">
        <f t="shared" si="30"/>
        <v>106.74715144716656</v>
      </c>
      <c r="F682" s="25"/>
      <c r="G682" s="40">
        <v>26158</v>
      </c>
      <c r="H682" s="41">
        <v>38</v>
      </c>
      <c r="I682" s="85">
        <f t="shared" si="31"/>
        <v>4001.8697825995378</v>
      </c>
      <c r="J682" s="25">
        <f t="shared" si="32"/>
        <v>2940.5562185456511</v>
      </c>
    </row>
    <row r="683" spans="1:10" x14ac:dyDescent="0.25">
      <c r="A683" s="20"/>
      <c r="B683" s="21"/>
      <c r="C683" s="22">
        <v>704</v>
      </c>
      <c r="D683" s="23"/>
      <c r="E683" s="24">
        <f t="shared" si="30"/>
        <v>106.78076223281568</v>
      </c>
      <c r="F683" s="25"/>
      <c r="G683" s="40">
        <v>26158</v>
      </c>
      <c r="H683" s="41">
        <v>38</v>
      </c>
      <c r="I683" s="85">
        <f t="shared" si="31"/>
        <v>4000.6220973909089</v>
      </c>
      <c r="J683" s="25">
        <f t="shared" si="32"/>
        <v>2939.6306360466679</v>
      </c>
    </row>
    <row r="684" spans="1:10" x14ac:dyDescent="0.25">
      <c r="A684" s="20"/>
      <c r="B684" s="21"/>
      <c r="C684" s="22">
        <v>705</v>
      </c>
      <c r="D684" s="23"/>
      <c r="E684" s="24">
        <f t="shared" si="30"/>
        <v>106.81434283377524</v>
      </c>
      <c r="F684" s="25"/>
      <c r="G684" s="40">
        <v>26158</v>
      </c>
      <c r="H684" s="41">
        <v>38</v>
      </c>
      <c r="I684" s="85">
        <f t="shared" si="31"/>
        <v>3999.3763168348924</v>
      </c>
      <c r="J684" s="25">
        <f t="shared" si="32"/>
        <v>2938.706466494727</v>
      </c>
    </row>
    <row r="685" spans="1:10" x14ac:dyDescent="0.25">
      <c r="A685" s="20"/>
      <c r="B685" s="21"/>
      <c r="C685" s="22">
        <v>706</v>
      </c>
      <c r="D685" s="23"/>
      <c r="E685" s="24">
        <f t="shared" si="30"/>
        <v>106.84789333561496</v>
      </c>
      <c r="F685" s="25"/>
      <c r="G685" s="40">
        <v>26158</v>
      </c>
      <c r="H685" s="41">
        <v>38</v>
      </c>
      <c r="I685" s="85">
        <f t="shared" si="31"/>
        <v>3998.1324349083829</v>
      </c>
      <c r="J685" s="25">
        <f t="shared" si="32"/>
        <v>2937.7837054216488</v>
      </c>
    </row>
    <row r="686" spans="1:10" x14ac:dyDescent="0.25">
      <c r="A686" s="20"/>
      <c r="B686" s="21"/>
      <c r="C686" s="22">
        <v>707</v>
      </c>
      <c r="D686" s="23"/>
      <c r="E686" s="24">
        <f t="shared" si="30"/>
        <v>106.88141382354114</v>
      </c>
      <c r="F686" s="25"/>
      <c r="G686" s="40">
        <v>26158</v>
      </c>
      <c r="H686" s="41">
        <v>38</v>
      </c>
      <c r="I686" s="85">
        <f t="shared" si="31"/>
        <v>3996.8904456164973</v>
      </c>
      <c r="J686" s="25">
        <f t="shared" si="32"/>
        <v>2936.8623483801907</v>
      </c>
    </row>
    <row r="687" spans="1:10" x14ac:dyDescent="0.25">
      <c r="A687" s="20"/>
      <c r="B687" s="21"/>
      <c r="C687" s="22">
        <v>708</v>
      </c>
      <c r="D687" s="23"/>
      <c r="E687" s="24">
        <f t="shared" si="30"/>
        <v>106.91490438239879</v>
      </c>
      <c r="F687" s="25"/>
      <c r="G687" s="40">
        <v>26158</v>
      </c>
      <c r="H687" s="41">
        <v>38</v>
      </c>
      <c r="I687" s="85">
        <f t="shared" si="31"/>
        <v>3995.6503429923987</v>
      </c>
      <c r="J687" s="25">
        <f t="shared" si="32"/>
        <v>2935.9423909439156</v>
      </c>
    </row>
    <row r="688" spans="1:10" x14ac:dyDescent="0.25">
      <c r="A688" s="20"/>
      <c r="B688" s="21"/>
      <c r="C688" s="22">
        <v>709</v>
      </c>
      <c r="D688" s="23"/>
      <c r="E688" s="24">
        <f t="shared" si="30"/>
        <v>106.94836509667373</v>
      </c>
      <c r="F688" s="25"/>
      <c r="G688" s="40">
        <v>26158</v>
      </c>
      <c r="H688" s="41">
        <v>38</v>
      </c>
      <c r="I688" s="85">
        <f t="shared" si="31"/>
        <v>3994.4121210971198</v>
      </c>
      <c r="J688" s="25">
        <f t="shared" si="32"/>
        <v>2935.0238287070615</v>
      </c>
    </row>
    <row r="689" spans="1:10" x14ac:dyDescent="0.25">
      <c r="A689" s="20"/>
      <c r="B689" s="21"/>
      <c r="C689" s="22">
        <v>710</v>
      </c>
      <c r="D689" s="23"/>
      <c r="E689" s="24">
        <f t="shared" si="30"/>
        <v>106.98179605049444</v>
      </c>
      <c r="F689" s="25"/>
      <c r="G689" s="40">
        <v>26158</v>
      </c>
      <c r="H689" s="41">
        <v>38</v>
      </c>
      <c r="I689" s="85">
        <f t="shared" si="31"/>
        <v>3993.1757740194012</v>
      </c>
      <c r="J689" s="25">
        <f t="shared" si="32"/>
        <v>2934.106657284422</v>
      </c>
    </row>
    <row r="690" spans="1:10" x14ac:dyDescent="0.25">
      <c r="A690" s="20"/>
      <c r="B690" s="21"/>
      <c r="C690" s="22">
        <v>711</v>
      </c>
      <c r="D690" s="23"/>
      <c r="E690" s="24">
        <f t="shared" si="30"/>
        <v>107.01519732763425</v>
      </c>
      <c r="F690" s="25"/>
      <c r="G690" s="40">
        <v>26158</v>
      </c>
      <c r="H690" s="41">
        <v>38</v>
      </c>
      <c r="I690" s="85">
        <f t="shared" si="31"/>
        <v>3991.9412958755138</v>
      </c>
      <c r="J690" s="25">
        <f t="shared" si="32"/>
        <v>2933.1908723112119</v>
      </c>
    </row>
    <row r="691" spans="1:10" x14ac:dyDescent="0.25">
      <c r="A691" s="20"/>
      <c r="B691" s="21"/>
      <c r="C691" s="22">
        <v>712</v>
      </c>
      <c r="D691" s="23"/>
      <c r="E691" s="24">
        <f t="shared" si="30"/>
        <v>107.04856901151329</v>
      </c>
      <c r="F691" s="25"/>
      <c r="G691" s="40">
        <v>26158</v>
      </c>
      <c r="H691" s="41">
        <v>38</v>
      </c>
      <c r="I691" s="85">
        <f t="shared" si="31"/>
        <v>3990.7086808090944</v>
      </c>
      <c r="J691" s="25">
        <f t="shared" si="32"/>
        <v>2932.2764694429479</v>
      </c>
    </row>
    <row r="692" spans="1:10" x14ac:dyDescent="0.25">
      <c r="A692" s="20"/>
      <c r="B692" s="21"/>
      <c r="C692" s="22">
        <v>713</v>
      </c>
      <c r="D692" s="23"/>
      <c r="E692" s="24">
        <f t="shared" si="30"/>
        <v>107.08191118520034</v>
      </c>
      <c r="F692" s="25"/>
      <c r="G692" s="40">
        <v>26158</v>
      </c>
      <c r="H692" s="41">
        <v>38</v>
      </c>
      <c r="I692" s="85">
        <f t="shared" si="31"/>
        <v>3989.4779229909805</v>
      </c>
      <c r="J692" s="25">
        <f t="shared" si="32"/>
        <v>2931.3634443553265</v>
      </c>
    </row>
    <row r="693" spans="1:10" x14ac:dyDescent="0.25">
      <c r="A693" s="20"/>
      <c r="B693" s="21"/>
      <c r="C693" s="22">
        <v>714</v>
      </c>
      <c r="D693" s="23"/>
      <c r="E693" s="24">
        <f t="shared" si="30"/>
        <v>107.115223931415</v>
      </c>
      <c r="F693" s="25"/>
      <c r="G693" s="40">
        <v>26158</v>
      </c>
      <c r="H693" s="41">
        <v>38</v>
      </c>
      <c r="I693" s="85">
        <f t="shared" si="31"/>
        <v>3988.2490166190369</v>
      </c>
      <c r="J693" s="25">
        <f t="shared" si="32"/>
        <v>2930.451792744092</v>
      </c>
    </row>
    <row r="694" spans="1:10" x14ac:dyDescent="0.25">
      <c r="A694" s="20"/>
      <c r="B694" s="21"/>
      <c r="C694" s="22">
        <v>715</v>
      </c>
      <c r="D694" s="23"/>
      <c r="E694" s="24">
        <f t="shared" si="30"/>
        <v>107.1485073325295</v>
      </c>
      <c r="F694" s="25"/>
      <c r="G694" s="40">
        <v>26158</v>
      </c>
      <c r="H694" s="41">
        <v>38</v>
      </c>
      <c r="I694" s="85">
        <f t="shared" si="31"/>
        <v>3987.0219559180018</v>
      </c>
      <c r="J694" s="25">
        <f t="shared" si="32"/>
        <v>2929.541510324927</v>
      </c>
    </row>
    <row r="695" spans="1:10" x14ac:dyDescent="0.25">
      <c r="A695" s="20"/>
      <c r="B695" s="21"/>
      <c r="C695" s="22">
        <v>716</v>
      </c>
      <c r="D695" s="23"/>
      <c r="E695" s="24">
        <f t="shared" si="30"/>
        <v>107.18176147057078</v>
      </c>
      <c r="F695" s="25"/>
      <c r="G695" s="40">
        <v>26158</v>
      </c>
      <c r="H695" s="41">
        <v>38</v>
      </c>
      <c r="I695" s="85">
        <f t="shared" si="31"/>
        <v>3985.796735139314</v>
      </c>
      <c r="J695" s="25">
        <f t="shared" si="32"/>
        <v>2928.6325928333185</v>
      </c>
    </row>
    <row r="696" spans="1:10" x14ac:dyDescent="0.25">
      <c r="A696" s="20"/>
      <c r="B696" s="21"/>
      <c r="C696" s="22">
        <v>717</v>
      </c>
      <c r="D696" s="23"/>
      <c r="E696" s="24">
        <f t="shared" si="30"/>
        <v>107.21498642722217</v>
      </c>
      <c r="F696" s="25"/>
      <c r="G696" s="40">
        <v>26158</v>
      </c>
      <c r="H696" s="41">
        <v>38</v>
      </c>
      <c r="I696" s="85">
        <f t="shared" si="31"/>
        <v>3984.5733485609603</v>
      </c>
      <c r="J696" s="25">
        <f t="shared" si="32"/>
        <v>2927.7250360244507</v>
      </c>
    </row>
    <row r="697" spans="1:10" x14ac:dyDescent="0.25">
      <c r="A697" s="20"/>
      <c r="B697" s="21"/>
      <c r="C697" s="22">
        <v>718</v>
      </c>
      <c r="D697" s="23"/>
      <c r="E697" s="24">
        <f t="shared" si="30"/>
        <v>107.24818228382564</v>
      </c>
      <c r="F697" s="25"/>
      <c r="G697" s="40">
        <v>26158</v>
      </c>
      <c r="H697" s="41">
        <v>38</v>
      </c>
      <c r="I697" s="85">
        <f t="shared" si="31"/>
        <v>3983.351790487302</v>
      </c>
      <c r="J697" s="25">
        <f t="shared" si="32"/>
        <v>2926.8188356730725</v>
      </c>
    </row>
    <row r="698" spans="1:10" x14ac:dyDescent="0.25">
      <c r="A698" s="20"/>
      <c r="B698" s="21"/>
      <c r="C698" s="22">
        <v>719</v>
      </c>
      <c r="D698" s="23"/>
      <c r="E698" s="24">
        <f t="shared" si="30"/>
        <v>107.28134912138341</v>
      </c>
      <c r="F698" s="25"/>
      <c r="G698" s="40">
        <v>26158</v>
      </c>
      <c r="H698" s="41">
        <v>38</v>
      </c>
      <c r="I698" s="85">
        <f t="shared" si="31"/>
        <v>3982.1320552489306</v>
      </c>
      <c r="J698" s="25">
        <f t="shared" si="32"/>
        <v>2925.9139875733904</v>
      </c>
    </row>
    <row r="699" spans="1:10" x14ac:dyDescent="0.25">
      <c r="A699" s="20"/>
      <c r="B699" s="21"/>
      <c r="C699" s="22">
        <v>720</v>
      </c>
      <c r="D699" s="23"/>
      <c r="E699" s="24">
        <f t="shared" si="30"/>
        <v>107.31448702056002</v>
      </c>
      <c r="F699" s="25"/>
      <c r="G699" s="40">
        <v>26158</v>
      </c>
      <c r="H699" s="41">
        <v>38</v>
      </c>
      <c r="I699" s="85">
        <f t="shared" si="31"/>
        <v>3980.9141372024978</v>
      </c>
      <c r="J699" s="25">
        <f t="shared" si="32"/>
        <v>2925.0104875389447</v>
      </c>
    </row>
    <row r="700" spans="1:10" x14ac:dyDescent="0.25">
      <c r="A700" s="20"/>
      <c r="B700" s="21"/>
      <c r="C700" s="22">
        <v>721</v>
      </c>
      <c r="D700" s="23"/>
      <c r="E700" s="24">
        <f t="shared" si="30"/>
        <v>107.34759606168409</v>
      </c>
      <c r="F700" s="25"/>
      <c r="G700" s="40">
        <v>26158</v>
      </c>
      <c r="H700" s="41">
        <v>38</v>
      </c>
      <c r="I700" s="85">
        <f t="shared" si="31"/>
        <v>3979.6980307305626</v>
      </c>
      <c r="J700" s="25">
        <f t="shared" si="32"/>
        <v>2924.1083314024945</v>
      </c>
    </row>
    <row r="701" spans="1:10" x14ac:dyDescent="0.25">
      <c r="A701" s="20"/>
      <c r="B701" s="21"/>
      <c r="C701" s="22">
        <v>722</v>
      </c>
      <c r="D701" s="23"/>
      <c r="E701" s="24">
        <f t="shared" si="30"/>
        <v>107.38067632475027</v>
      </c>
      <c r="F701" s="25"/>
      <c r="G701" s="40">
        <v>26158</v>
      </c>
      <c r="H701" s="41">
        <v>38</v>
      </c>
      <c r="I701" s="85">
        <f t="shared" si="31"/>
        <v>3978.4837302414344</v>
      </c>
      <c r="J701" s="25">
        <f t="shared" si="32"/>
        <v>2923.2075150159008</v>
      </c>
    </row>
    <row r="702" spans="1:10" x14ac:dyDescent="0.25">
      <c r="A702" s="20"/>
      <c r="B702" s="21"/>
      <c r="C702" s="22">
        <v>723</v>
      </c>
      <c r="D702" s="23"/>
      <c r="E702" s="24">
        <f t="shared" si="30"/>
        <v>107.41372788942105</v>
      </c>
      <c r="F702" s="25"/>
      <c r="G702" s="40">
        <v>26158</v>
      </c>
      <c r="H702" s="41">
        <v>38</v>
      </c>
      <c r="I702" s="85">
        <f t="shared" si="31"/>
        <v>3977.2712301690203</v>
      </c>
      <c r="J702" s="25">
        <f t="shared" si="32"/>
        <v>2922.3080342500148</v>
      </c>
    </row>
    <row r="703" spans="1:10" x14ac:dyDescent="0.25">
      <c r="A703" s="20"/>
      <c r="B703" s="21"/>
      <c r="C703" s="22">
        <v>724</v>
      </c>
      <c r="D703" s="23"/>
      <c r="E703" s="24">
        <f t="shared" si="30"/>
        <v>107.4467508350286</v>
      </c>
      <c r="F703" s="25"/>
      <c r="G703" s="40">
        <v>26158</v>
      </c>
      <c r="H703" s="41">
        <v>38</v>
      </c>
      <c r="I703" s="85">
        <f t="shared" si="31"/>
        <v>3976.0605249726668</v>
      </c>
      <c r="J703" s="25">
        <f t="shared" si="32"/>
        <v>2921.4098849945594</v>
      </c>
    </row>
    <row r="704" spans="1:10" x14ac:dyDescent="0.25">
      <c r="A704" s="20"/>
      <c r="B704" s="21"/>
      <c r="C704" s="22">
        <v>725</v>
      </c>
      <c r="D704" s="23"/>
      <c r="E704" s="24">
        <f t="shared" si="30"/>
        <v>107.47974524057656</v>
      </c>
      <c r="F704" s="25"/>
      <c r="G704" s="40">
        <v>26158</v>
      </c>
      <c r="H704" s="41">
        <v>38</v>
      </c>
      <c r="I704" s="85">
        <f t="shared" si="31"/>
        <v>3974.8516091370125</v>
      </c>
      <c r="J704" s="25">
        <f t="shared" si="32"/>
        <v>2920.5130631580209</v>
      </c>
    </row>
    <row r="705" spans="1:10" x14ac:dyDescent="0.25">
      <c r="A705" s="20"/>
      <c r="B705" s="21"/>
      <c r="C705" s="22">
        <v>726</v>
      </c>
      <c r="D705" s="23"/>
      <c r="E705" s="24">
        <f t="shared" si="30"/>
        <v>107.51271118474193</v>
      </c>
      <c r="F705" s="25"/>
      <c r="G705" s="40">
        <v>26158</v>
      </c>
      <c r="H705" s="41">
        <v>38</v>
      </c>
      <c r="I705" s="85">
        <f t="shared" si="31"/>
        <v>3973.6444771718343</v>
      </c>
      <c r="J705" s="25">
        <f t="shared" si="32"/>
        <v>2919.6175646675329</v>
      </c>
    </row>
    <row r="706" spans="1:10" x14ac:dyDescent="0.25">
      <c r="A706" s="20"/>
      <c r="B706" s="21"/>
      <c r="C706" s="22">
        <v>727</v>
      </c>
      <c r="D706" s="23"/>
      <c r="E706" s="24">
        <f t="shared" si="30"/>
        <v>107.54564874587676</v>
      </c>
      <c r="F706" s="25"/>
      <c r="G706" s="40">
        <v>26158</v>
      </c>
      <c r="H706" s="41">
        <v>38</v>
      </c>
      <c r="I706" s="85">
        <f t="shared" si="31"/>
        <v>3972.439123611895</v>
      </c>
      <c r="J706" s="25">
        <f t="shared" si="32"/>
        <v>2918.7233854687643</v>
      </c>
    </row>
    <row r="707" spans="1:10" x14ac:dyDescent="0.25">
      <c r="A707" s="20"/>
      <c r="B707" s="21"/>
      <c r="C707" s="22">
        <v>728</v>
      </c>
      <c r="D707" s="23"/>
      <c r="E707" s="24">
        <f t="shared" si="30"/>
        <v>107.57855800201007</v>
      </c>
      <c r="F707" s="25"/>
      <c r="G707" s="40">
        <v>26158</v>
      </c>
      <c r="H707" s="41">
        <v>38</v>
      </c>
      <c r="I707" s="85">
        <f t="shared" si="31"/>
        <v>3971.2355430167963</v>
      </c>
      <c r="J707" s="25">
        <f t="shared" si="32"/>
        <v>2917.8305215258133</v>
      </c>
    </row>
    <row r="708" spans="1:10" x14ac:dyDescent="0.25">
      <c r="A708" s="20"/>
      <c r="B708" s="21"/>
      <c r="C708" s="22">
        <v>729</v>
      </c>
      <c r="D708" s="23"/>
      <c r="E708" s="24">
        <f t="shared" si="30"/>
        <v>107.61143903084952</v>
      </c>
      <c r="F708" s="25"/>
      <c r="G708" s="40">
        <v>26158</v>
      </c>
      <c r="H708" s="41">
        <v>38</v>
      </c>
      <c r="I708" s="85">
        <f t="shared" si="31"/>
        <v>3970.0337299708322</v>
      </c>
      <c r="J708" s="25">
        <f t="shared" si="32"/>
        <v>2916.9389688210917</v>
      </c>
    </row>
    <row r="709" spans="1:10" x14ac:dyDescent="0.25">
      <c r="A709" s="20"/>
      <c r="B709" s="21"/>
      <c r="C709" s="22">
        <v>730</v>
      </c>
      <c r="D709" s="23"/>
      <c r="E709" s="24">
        <f t="shared" si="30"/>
        <v>107.64429190978319</v>
      </c>
      <c r="F709" s="25"/>
      <c r="G709" s="40">
        <v>26158</v>
      </c>
      <c r="H709" s="41">
        <v>38</v>
      </c>
      <c r="I709" s="85">
        <f t="shared" si="31"/>
        <v>3968.8336790828384</v>
      </c>
      <c r="J709" s="25">
        <f t="shared" si="32"/>
        <v>2916.0487233552212</v>
      </c>
    </row>
    <row r="710" spans="1:10" x14ac:dyDescent="0.25">
      <c r="A710" s="20"/>
      <c r="B710" s="21"/>
      <c r="C710" s="22">
        <v>731</v>
      </c>
      <c r="D710" s="23"/>
      <c r="E710" s="24">
        <f t="shared" si="30"/>
        <v>107.67711671588138</v>
      </c>
      <c r="F710" s="25"/>
      <c r="G710" s="40">
        <v>26158</v>
      </c>
      <c r="H710" s="41">
        <v>38</v>
      </c>
      <c r="I710" s="85">
        <f t="shared" si="31"/>
        <v>3967.635384986047</v>
      </c>
      <c r="J710" s="25">
        <f t="shared" si="32"/>
        <v>2915.1597811469192</v>
      </c>
    </row>
    <row r="711" spans="1:10" x14ac:dyDescent="0.25">
      <c r="A711" s="20"/>
      <c r="B711" s="21"/>
      <c r="C711" s="22">
        <v>732</v>
      </c>
      <c r="D711" s="23"/>
      <c r="E711" s="24">
        <f t="shared" si="30"/>
        <v>107.70991352589824</v>
      </c>
      <c r="F711" s="25"/>
      <c r="G711" s="40">
        <v>26158</v>
      </c>
      <c r="H711" s="41">
        <v>38</v>
      </c>
      <c r="I711" s="85">
        <f t="shared" si="31"/>
        <v>3966.4388423379469</v>
      </c>
      <c r="J711" s="25">
        <f t="shared" si="32"/>
        <v>2914.2721382328978</v>
      </c>
    </row>
    <row r="712" spans="1:10" x14ac:dyDescent="0.25">
      <c r="A712" s="20"/>
      <c r="B712" s="21"/>
      <c r="C712" s="22">
        <v>733</v>
      </c>
      <c r="D712" s="23"/>
      <c r="E712" s="24">
        <f t="shared" si="30"/>
        <v>107.74268241627369</v>
      </c>
      <c r="F712" s="25"/>
      <c r="G712" s="40">
        <v>26158</v>
      </c>
      <c r="H712" s="41">
        <v>38</v>
      </c>
      <c r="I712" s="85">
        <f t="shared" si="31"/>
        <v>3965.2440458201299</v>
      </c>
      <c r="J712" s="25">
        <f t="shared" si="32"/>
        <v>2913.3857906677517</v>
      </c>
    </row>
    <row r="713" spans="1:10" x14ac:dyDescent="0.25">
      <c r="A713" s="20"/>
      <c r="B713" s="21"/>
      <c r="C713" s="22">
        <v>734</v>
      </c>
      <c r="D713" s="23"/>
      <c r="E713" s="24">
        <f t="shared" si="30"/>
        <v>107.77542346313487</v>
      </c>
      <c r="F713" s="25"/>
      <c r="G713" s="40">
        <v>26158</v>
      </c>
      <c r="H713" s="41">
        <v>38</v>
      </c>
      <c r="I713" s="85">
        <f t="shared" si="31"/>
        <v>3964.0509901381592</v>
      </c>
      <c r="J713" s="25">
        <f t="shared" si="32"/>
        <v>2912.5007345238564</v>
      </c>
    </row>
    <row r="714" spans="1:10" x14ac:dyDescent="0.25">
      <c r="A714" s="20"/>
      <c r="B714" s="21"/>
      <c r="C714" s="22">
        <v>735</v>
      </c>
      <c r="D714" s="23"/>
      <c r="E714" s="24">
        <f t="shared" ref="E714:E777" si="33">(11.22*LN(C714)+C714/108)/0.75</f>
        <v>107.80813674229812</v>
      </c>
      <c r="F714" s="25"/>
      <c r="G714" s="40">
        <v>26158</v>
      </c>
      <c r="H714" s="41">
        <v>38</v>
      </c>
      <c r="I714" s="85">
        <f t="shared" ref="I714:I777" si="34">12*1.348*(1/E714*G714)+H714</f>
        <v>3962.8596700214175</v>
      </c>
      <c r="J714" s="25">
        <f t="shared" ref="J714:J777" si="35">12*(1/E714*G714)</f>
        <v>2911.616965891259</v>
      </c>
    </row>
    <row r="715" spans="1:10" x14ac:dyDescent="0.25">
      <c r="A715" s="20"/>
      <c r="B715" s="21"/>
      <c r="C715" s="22">
        <v>736</v>
      </c>
      <c r="D715" s="23"/>
      <c r="E715" s="24">
        <f t="shared" si="33"/>
        <v>107.84082232927041</v>
      </c>
      <c r="F715" s="25"/>
      <c r="G715" s="40">
        <v>26158</v>
      </c>
      <c r="H715" s="41">
        <v>38</v>
      </c>
      <c r="I715" s="85">
        <f t="shared" si="34"/>
        <v>3961.6700802229752</v>
      </c>
      <c r="J715" s="25">
        <f t="shared" si="35"/>
        <v>2910.7344808775779</v>
      </c>
    </row>
    <row r="716" spans="1:10" x14ac:dyDescent="0.25">
      <c r="A716" s="20"/>
      <c r="B716" s="21"/>
      <c r="C716" s="22">
        <v>737</v>
      </c>
      <c r="D716" s="23"/>
      <c r="E716" s="24">
        <f t="shared" si="33"/>
        <v>107.87348029925124</v>
      </c>
      <c r="F716" s="25"/>
      <c r="G716" s="40">
        <v>26158</v>
      </c>
      <c r="H716" s="41">
        <v>38</v>
      </c>
      <c r="I716" s="85">
        <f t="shared" si="34"/>
        <v>3960.4822155194433</v>
      </c>
      <c r="J716" s="25">
        <f t="shared" si="35"/>
        <v>2909.8532756078953</v>
      </c>
    </row>
    <row r="717" spans="1:10" x14ac:dyDescent="0.25">
      <c r="A717" s="20"/>
      <c r="B717" s="21"/>
      <c r="C717" s="22">
        <v>738</v>
      </c>
      <c r="D717" s="23"/>
      <c r="E717" s="24">
        <f t="shared" si="33"/>
        <v>107.90611072713419</v>
      </c>
      <c r="F717" s="25"/>
      <c r="G717" s="40">
        <v>26158</v>
      </c>
      <c r="H717" s="41">
        <v>38</v>
      </c>
      <c r="I717" s="85">
        <f t="shared" si="34"/>
        <v>3959.2960707108391</v>
      </c>
      <c r="J717" s="25">
        <f t="shared" si="35"/>
        <v>2908.9733462246577</v>
      </c>
    </row>
    <row r="718" spans="1:10" x14ac:dyDescent="0.25">
      <c r="A718" s="20"/>
      <c r="B718" s="21"/>
      <c r="C718" s="22">
        <v>739</v>
      </c>
      <c r="D718" s="23"/>
      <c r="E718" s="24">
        <f t="shared" si="33"/>
        <v>107.93871368750855</v>
      </c>
      <c r="F718" s="25"/>
      <c r="G718" s="40">
        <v>26158</v>
      </c>
      <c r="H718" s="41">
        <v>38</v>
      </c>
      <c r="I718" s="85">
        <f t="shared" si="34"/>
        <v>3958.1116406204487</v>
      </c>
      <c r="J718" s="25">
        <f t="shared" si="35"/>
        <v>2908.0946888875728</v>
      </c>
    </row>
    <row r="719" spans="1:10" x14ac:dyDescent="0.25">
      <c r="A719" s="20"/>
      <c r="B719" s="21"/>
      <c r="C719" s="22">
        <v>740</v>
      </c>
      <c r="D719" s="23"/>
      <c r="E719" s="24">
        <f t="shared" si="33"/>
        <v>107.9712892546611</v>
      </c>
      <c r="F719" s="25"/>
      <c r="G719" s="40">
        <v>26158</v>
      </c>
      <c r="H719" s="41">
        <v>38</v>
      </c>
      <c r="I719" s="85">
        <f t="shared" si="34"/>
        <v>3956.9289200946864</v>
      </c>
      <c r="J719" s="25">
        <f t="shared" si="35"/>
        <v>2907.2172997735061</v>
      </c>
    </row>
    <row r="720" spans="1:10" x14ac:dyDescent="0.25">
      <c r="A720" s="20"/>
      <c r="B720" s="21"/>
      <c r="C720" s="22">
        <v>741</v>
      </c>
      <c r="D720" s="23"/>
      <c r="E720" s="24">
        <f t="shared" si="33"/>
        <v>108.00383750257761</v>
      </c>
      <c r="F720" s="25"/>
      <c r="G720" s="40">
        <v>26158</v>
      </c>
      <c r="H720" s="41">
        <v>38</v>
      </c>
      <c r="I720" s="85">
        <f t="shared" si="34"/>
        <v>3955.747904002963</v>
      </c>
      <c r="J720" s="25">
        <f t="shared" si="35"/>
        <v>2906.3411750763817</v>
      </c>
    </row>
    <row r="721" spans="1:10" x14ac:dyDescent="0.25">
      <c r="A721" s="20"/>
      <c r="B721" s="21"/>
      <c r="C721" s="22">
        <v>742</v>
      </c>
      <c r="D721" s="23"/>
      <c r="E721" s="24">
        <f t="shared" si="33"/>
        <v>108.03635850494452</v>
      </c>
      <c r="F721" s="25"/>
      <c r="G721" s="40">
        <v>26158</v>
      </c>
      <c r="H721" s="41">
        <v>38</v>
      </c>
      <c r="I721" s="85">
        <f t="shared" si="34"/>
        <v>3954.5685872375507</v>
      </c>
      <c r="J721" s="25">
        <f t="shared" si="35"/>
        <v>2905.4663110070846</v>
      </c>
    </row>
    <row r="722" spans="1:10" x14ac:dyDescent="0.25">
      <c r="A722" s="20"/>
      <c r="B722" s="21"/>
      <c r="C722" s="22">
        <v>743</v>
      </c>
      <c r="D722" s="23"/>
      <c r="E722" s="24">
        <f t="shared" si="33"/>
        <v>108.06885233515054</v>
      </c>
      <c r="F722" s="25"/>
      <c r="G722" s="40">
        <v>26158</v>
      </c>
      <c r="H722" s="41">
        <v>38</v>
      </c>
      <c r="I722" s="85">
        <f t="shared" si="34"/>
        <v>3953.3909647134465</v>
      </c>
      <c r="J722" s="25">
        <f t="shared" si="35"/>
        <v>2904.5927037933579</v>
      </c>
    </row>
    <row r="723" spans="1:10" x14ac:dyDescent="0.25">
      <c r="A723" s="20"/>
      <c r="B723" s="21"/>
      <c r="C723" s="22">
        <v>744</v>
      </c>
      <c r="D723" s="23"/>
      <c r="E723" s="24">
        <f t="shared" si="33"/>
        <v>108.10131906628824</v>
      </c>
      <c r="F723" s="25"/>
      <c r="G723" s="40">
        <v>26158</v>
      </c>
      <c r="H723" s="41">
        <v>38</v>
      </c>
      <c r="I723" s="85">
        <f t="shared" si="34"/>
        <v>3952.215031368245</v>
      </c>
      <c r="J723" s="25">
        <f t="shared" si="35"/>
        <v>2903.7203496797065</v>
      </c>
    </row>
    <row r="724" spans="1:10" x14ac:dyDescent="0.25">
      <c r="A724" s="20"/>
      <c r="B724" s="21"/>
      <c r="C724" s="22">
        <v>745</v>
      </c>
      <c r="D724" s="23"/>
      <c r="E724" s="24">
        <f t="shared" si="33"/>
        <v>108.13375877115577</v>
      </c>
      <c r="F724" s="25"/>
      <c r="G724" s="40">
        <v>26158</v>
      </c>
      <c r="H724" s="41">
        <v>38</v>
      </c>
      <c r="I724" s="85">
        <f t="shared" si="34"/>
        <v>3951.0407821619974</v>
      </c>
      <c r="J724" s="25">
        <f t="shared" si="35"/>
        <v>2902.8492449272971</v>
      </c>
    </row>
    <row r="725" spans="1:10" x14ac:dyDescent="0.25">
      <c r="A725" s="20"/>
      <c r="B725" s="21"/>
      <c r="C725" s="22">
        <v>746</v>
      </c>
      <c r="D725" s="23"/>
      <c r="E725" s="24">
        <f t="shared" si="33"/>
        <v>108.16617152225814</v>
      </c>
      <c r="F725" s="25"/>
      <c r="G725" s="40">
        <v>26158</v>
      </c>
      <c r="H725" s="41">
        <v>38</v>
      </c>
      <c r="I725" s="85">
        <f t="shared" si="34"/>
        <v>3949.8682120770923</v>
      </c>
      <c r="J725" s="25">
        <f t="shared" si="35"/>
        <v>2901.9793858138664</v>
      </c>
    </row>
    <row r="726" spans="1:10" x14ac:dyDescent="0.25">
      <c r="A726" s="20"/>
      <c r="B726" s="21"/>
      <c r="C726" s="22">
        <v>747</v>
      </c>
      <c r="D726" s="23"/>
      <c r="E726" s="24">
        <f t="shared" si="33"/>
        <v>108.19855739180917</v>
      </c>
      <c r="F726" s="25"/>
      <c r="G726" s="40">
        <v>26158</v>
      </c>
      <c r="H726" s="41">
        <v>38</v>
      </c>
      <c r="I726" s="85">
        <f t="shared" si="34"/>
        <v>3948.6973161181154</v>
      </c>
      <c r="J726" s="25">
        <f t="shared" si="35"/>
        <v>2901.1107686336163</v>
      </c>
    </row>
    <row r="727" spans="1:10" x14ac:dyDescent="0.25">
      <c r="A727" s="20"/>
      <c r="B727" s="21"/>
      <c r="C727" s="22">
        <v>748</v>
      </c>
      <c r="D727" s="23"/>
      <c r="E727" s="24">
        <f t="shared" si="33"/>
        <v>108.23091645173275</v>
      </c>
      <c r="F727" s="25"/>
      <c r="G727" s="40">
        <v>26158</v>
      </c>
      <c r="H727" s="41">
        <v>38</v>
      </c>
      <c r="I727" s="85">
        <f t="shared" si="34"/>
        <v>3947.5280893117288</v>
      </c>
      <c r="J727" s="25">
        <f t="shared" si="35"/>
        <v>2900.2433896971279</v>
      </c>
    </row>
    <row r="728" spans="1:10" x14ac:dyDescent="0.25">
      <c r="A728" s="20"/>
      <c r="B728" s="21"/>
      <c r="C728" s="22">
        <v>749</v>
      </c>
      <c r="D728" s="23"/>
      <c r="E728" s="24">
        <f t="shared" si="33"/>
        <v>108.26324877366453</v>
      </c>
      <c r="F728" s="25"/>
      <c r="G728" s="40">
        <v>26158</v>
      </c>
      <c r="H728" s="41">
        <v>38</v>
      </c>
      <c r="I728" s="85">
        <f t="shared" si="34"/>
        <v>3946.3605267065341</v>
      </c>
      <c r="J728" s="25">
        <f t="shared" si="35"/>
        <v>2899.3772453312563</v>
      </c>
    </row>
    <row r="729" spans="1:10" x14ac:dyDescent="0.25">
      <c r="A729" s="20"/>
      <c r="B729" s="21"/>
      <c r="C729" s="22">
        <v>750</v>
      </c>
      <c r="D729" s="23"/>
      <c r="E729" s="24">
        <f t="shared" si="33"/>
        <v>108.29555442895338</v>
      </c>
      <c r="F729" s="25"/>
      <c r="G729" s="40">
        <v>26158</v>
      </c>
      <c r="H729" s="41">
        <v>38</v>
      </c>
      <c r="I729" s="85">
        <f t="shared" si="34"/>
        <v>3945.1946233729568</v>
      </c>
      <c r="J729" s="25">
        <f t="shared" si="35"/>
        <v>2898.5123318790479</v>
      </c>
    </row>
    <row r="730" spans="1:10" x14ac:dyDescent="0.25">
      <c r="A730" s="20"/>
      <c r="B730" s="21"/>
      <c r="C730" s="22">
        <v>751</v>
      </c>
      <c r="D730" s="23"/>
      <c r="E730" s="24">
        <f t="shared" si="33"/>
        <v>108.32783348866307</v>
      </c>
      <c r="F730" s="25"/>
      <c r="G730" s="40">
        <v>26158</v>
      </c>
      <c r="H730" s="41">
        <v>38</v>
      </c>
      <c r="I730" s="85">
        <f t="shared" si="34"/>
        <v>3944.0303744031071</v>
      </c>
      <c r="J730" s="25">
        <f t="shared" si="35"/>
        <v>2897.648645699634</v>
      </c>
    </row>
    <row r="731" spans="1:10" x14ac:dyDescent="0.25">
      <c r="A731" s="20"/>
      <c r="B731" s="21"/>
      <c r="C731" s="22">
        <v>752</v>
      </c>
      <c r="D731" s="23"/>
      <c r="E731" s="24">
        <f t="shared" si="33"/>
        <v>108.36008602357356</v>
      </c>
      <c r="F731" s="25"/>
      <c r="G731" s="40">
        <v>26158</v>
      </c>
      <c r="H731" s="41">
        <v>38</v>
      </c>
      <c r="I731" s="85">
        <f t="shared" si="34"/>
        <v>3942.8677749106664</v>
      </c>
      <c r="J731" s="25">
        <f t="shared" si="35"/>
        <v>2896.7861831681498</v>
      </c>
    </row>
    <row r="732" spans="1:10" x14ac:dyDescent="0.25">
      <c r="A732" s="20"/>
      <c r="B732" s="21"/>
      <c r="C732" s="22">
        <v>753</v>
      </c>
      <c r="D732" s="23"/>
      <c r="E732" s="24">
        <f t="shared" si="33"/>
        <v>108.39231210418272</v>
      </c>
      <c r="F732" s="25"/>
      <c r="G732" s="40">
        <v>26158</v>
      </c>
      <c r="H732" s="41">
        <v>38</v>
      </c>
      <c r="I732" s="85">
        <f t="shared" si="34"/>
        <v>3941.7068200307531</v>
      </c>
      <c r="J732" s="25">
        <f t="shared" si="35"/>
        <v>2895.9249406756326</v>
      </c>
    </row>
    <row r="733" spans="1:10" x14ac:dyDescent="0.25">
      <c r="A733" s="20"/>
      <c r="B733" s="21"/>
      <c r="C733" s="22">
        <v>754</v>
      </c>
      <c r="D733" s="23"/>
      <c r="E733" s="24">
        <f t="shared" si="33"/>
        <v>108.42451180070766</v>
      </c>
      <c r="F733" s="25"/>
      <c r="G733" s="40">
        <v>26158</v>
      </c>
      <c r="H733" s="41">
        <v>38</v>
      </c>
      <c r="I733" s="85">
        <f t="shared" si="34"/>
        <v>3940.5475049198089</v>
      </c>
      <c r="J733" s="25">
        <f t="shared" si="35"/>
        <v>2895.0649146289379</v>
      </c>
    </row>
    <row r="734" spans="1:10" x14ac:dyDescent="0.25">
      <c r="A734" s="20"/>
      <c r="B734" s="21"/>
      <c r="C734" s="22">
        <v>755</v>
      </c>
      <c r="D734" s="23"/>
      <c r="E734" s="24">
        <f t="shared" si="33"/>
        <v>108.45668518308639</v>
      </c>
      <c r="F734" s="25"/>
      <c r="G734" s="40">
        <v>26158</v>
      </c>
      <c r="H734" s="41">
        <v>38</v>
      </c>
      <c r="I734" s="85">
        <f t="shared" si="34"/>
        <v>3939.3898247554648</v>
      </c>
      <c r="J734" s="25">
        <f t="shared" si="35"/>
        <v>2894.2061014506412</v>
      </c>
    </row>
    <row r="735" spans="1:10" x14ac:dyDescent="0.25">
      <c r="A735" s="20"/>
      <c r="B735" s="21"/>
      <c r="C735" s="22">
        <v>756</v>
      </c>
      <c r="D735" s="23"/>
      <c r="E735" s="24">
        <f t="shared" si="33"/>
        <v>108.48883232097916</v>
      </c>
      <c r="F735" s="25"/>
      <c r="G735" s="40">
        <v>26158</v>
      </c>
      <c r="H735" s="41">
        <v>38</v>
      </c>
      <c r="I735" s="85">
        <f t="shared" si="34"/>
        <v>3938.2337747364295</v>
      </c>
      <c r="J735" s="25">
        <f t="shared" si="35"/>
        <v>2893.3484975789534</v>
      </c>
    </row>
    <row r="736" spans="1:10" x14ac:dyDescent="0.25">
      <c r="A736" s="20"/>
      <c r="B736" s="21"/>
      <c r="C736" s="22">
        <v>757</v>
      </c>
      <c r="D736" s="23"/>
      <c r="E736" s="24">
        <f t="shared" si="33"/>
        <v>108.52095328376993</v>
      </c>
      <c r="F736" s="25"/>
      <c r="G736" s="40">
        <v>26158</v>
      </c>
      <c r="H736" s="41">
        <v>38</v>
      </c>
      <c r="I736" s="85">
        <f t="shared" si="34"/>
        <v>3937.0793500823625</v>
      </c>
      <c r="J736" s="25">
        <f t="shared" si="35"/>
        <v>2892.4920994676277</v>
      </c>
    </row>
    <row r="737" spans="1:10" x14ac:dyDescent="0.25">
      <c r="A737" s="20"/>
      <c r="B737" s="21"/>
      <c r="C737" s="22">
        <v>758</v>
      </c>
      <c r="D737" s="23"/>
      <c r="E737" s="24">
        <f t="shared" si="33"/>
        <v>108.55304814056791</v>
      </c>
      <c r="F737" s="25"/>
      <c r="G737" s="40">
        <v>26158</v>
      </c>
      <c r="H737" s="41">
        <v>38</v>
      </c>
      <c r="I737" s="85">
        <f t="shared" si="34"/>
        <v>3935.9265460337574</v>
      </c>
      <c r="J737" s="25">
        <f t="shared" si="35"/>
        <v>2891.6369035858729</v>
      </c>
    </row>
    <row r="738" spans="1:10" x14ac:dyDescent="0.25">
      <c r="A738" s="20"/>
      <c r="B738" s="21"/>
      <c r="C738" s="22">
        <v>759</v>
      </c>
      <c r="D738" s="23"/>
      <c r="E738" s="24">
        <f t="shared" si="33"/>
        <v>108.58511696020901</v>
      </c>
      <c r="F738" s="25"/>
      <c r="G738" s="40">
        <v>26158</v>
      </c>
      <c r="H738" s="41">
        <v>38</v>
      </c>
      <c r="I738" s="85">
        <f t="shared" si="34"/>
        <v>3934.7753578518186</v>
      </c>
      <c r="J738" s="25">
        <f t="shared" si="35"/>
        <v>2890.7829064182629</v>
      </c>
    </row>
    <row r="739" spans="1:10" x14ac:dyDescent="0.25">
      <c r="A739" s="20"/>
      <c r="B739" s="21"/>
      <c r="C739" s="22">
        <v>760</v>
      </c>
      <c r="D739" s="23"/>
      <c r="E739" s="24">
        <f t="shared" si="33"/>
        <v>108.61715981125717</v>
      </c>
      <c r="F739" s="25"/>
      <c r="G739" s="40">
        <v>26158</v>
      </c>
      <c r="H739" s="41">
        <v>38</v>
      </c>
      <c r="I739" s="85">
        <f t="shared" si="34"/>
        <v>3933.6257808183486</v>
      </c>
      <c r="J739" s="25">
        <f t="shared" si="35"/>
        <v>2889.93010446465</v>
      </c>
    </row>
    <row r="740" spans="1:10" x14ac:dyDescent="0.25">
      <c r="A740" s="20"/>
      <c r="B740" s="21"/>
      <c r="C740" s="22">
        <v>761</v>
      </c>
      <c r="D740" s="23"/>
      <c r="E740" s="24">
        <f t="shared" si="33"/>
        <v>108.64917676200588</v>
      </c>
      <c r="F740" s="25"/>
      <c r="G740" s="40">
        <v>26158</v>
      </c>
      <c r="H740" s="41">
        <v>38</v>
      </c>
      <c r="I740" s="85">
        <f t="shared" si="34"/>
        <v>3932.4778102356249</v>
      </c>
      <c r="J740" s="25">
        <f t="shared" si="35"/>
        <v>2889.0784942400778</v>
      </c>
    </row>
    <row r="741" spans="1:10" x14ac:dyDescent="0.25">
      <c r="A741" s="20"/>
      <c r="B741" s="21"/>
      <c r="C741" s="22">
        <v>762</v>
      </c>
      <c r="D741" s="23"/>
      <c r="E741" s="24">
        <f t="shared" si="33"/>
        <v>108.68116788047963</v>
      </c>
      <c r="F741" s="25"/>
      <c r="G741" s="40">
        <v>26158</v>
      </c>
      <c r="H741" s="41">
        <v>38</v>
      </c>
      <c r="I741" s="85">
        <f t="shared" si="34"/>
        <v>3931.3314414262873</v>
      </c>
      <c r="J741" s="25">
        <f t="shared" si="35"/>
        <v>2888.2280722746932</v>
      </c>
    </row>
    <row r="742" spans="1:10" x14ac:dyDescent="0.25">
      <c r="A742" s="20"/>
      <c r="B742" s="21"/>
      <c r="C742" s="22">
        <v>763</v>
      </c>
      <c r="D742" s="23"/>
      <c r="E742" s="24">
        <f t="shared" si="33"/>
        <v>108.71313323443523</v>
      </c>
      <c r="F742" s="25"/>
      <c r="G742" s="40">
        <v>26158</v>
      </c>
      <c r="H742" s="41">
        <v>38</v>
      </c>
      <c r="I742" s="85">
        <f t="shared" si="34"/>
        <v>3930.1866697332175</v>
      </c>
      <c r="J742" s="25">
        <f t="shared" si="35"/>
        <v>2887.3788351136627</v>
      </c>
    </row>
    <row r="743" spans="1:10" x14ac:dyDescent="0.25">
      <c r="A743" s="20"/>
      <c r="B743" s="21"/>
      <c r="C743" s="22">
        <v>764</v>
      </c>
      <c r="D743" s="23"/>
      <c r="E743" s="24">
        <f t="shared" si="33"/>
        <v>108.74507289136325</v>
      </c>
      <c r="F743" s="25"/>
      <c r="G743" s="40">
        <v>26158</v>
      </c>
      <c r="H743" s="41">
        <v>38</v>
      </c>
      <c r="I743" s="85">
        <f t="shared" si="34"/>
        <v>3929.0434905194311</v>
      </c>
      <c r="J743" s="25">
        <f t="shared" si="35"/>
        <v>2886.530779317085</v>
      </c>
    </row>
    <row r="744" spans="1:10" x14ac:dyDescent="0.25">
      <c r="A744" s="20"/>
      <c r="B744" s="21"/>
      <c r="C744" s="22">
        <v>765</v>
      </c>
      <c r="D744" s="23"/>
      <c r="E744" s="24">
        <f t="shared" si="33"/>
        <v>108.77698691848941</v>
      </c>
      <c r="F744" s="25"/>
      <c r="G744" s="40">
        <v>26158</v>
      </c>
      <c r="H744" s="41">
        <v>38</v>
      </c>
      <c r="I744" s="85">
        <f t="shared" si="34"/>
        <v>3927.9018991679577</v>
      </c>
      <c r="J744" s="25">
        <f t="shared" si="35"/>
        <v>2885.6839014599091</v>
      </c>
    </row>
    <row r="745" spans="1:10" x14ac:dyDescent="0.25">
      <c r="A745" s="20"/>
      <c r="B745" s="21"/>
      <c r="C745" s="22">
        <v>766</v>
      </c>
      <c r="D745" s="23"/>
      <c r="E745" s="24">
        <f t="shared" si="33"/>
        <v>108.80887538277604</v>
      </c>
      <c r="F745" s="25"/>
      <c r="G745" s="40">
        <v>26158</v>
      </c>
      <c r="H745" s="41">
        <v>38</v>
      </c>
      <c r="I745" s="85">
        <f t="shared" si="34"/>
        <v>3926.7618910817259</v>
      </c>
      <c r="J745" s="25">
        <f t="shared" si="35"/>
        <v>2884.8381981318439</v>
      </c>
    </row>
    <row r="746" spans="1:10" x14ac:dyDescent="0.25">
      <c r="A746" s="20"/>
      <c r="B746" s="21"/>
      <c r="C746" s="22">
        <v>767</v>
      </c>
      <c r="D746" s="23"/>
      <c r="E746" s="24">
        <f t="shared" si="33"/>
        <v>108.84073835092329</v>
      </c>
      <c r="F746" s="25"/>
      <c r="G746" s="40">
        <v>26158</v>
      </c>
      <c r="H746" s="41">
        <v>38</v>
      </c>
      <c r="I746" s="85">
        <f t="shared" si="34"/>
        <v>3925.623461683459</v>
      </c>
      <c r="J746" s="25">
        <f t="shared" si="35"/>
        <v>2883.9936659372838</v>
      </c>
    </row>
    <row r="747" spans="1:10" x14ac:dyDescent="0.25">
      <c r="A747" s="20"/>
      <c r="B747" s="21"/>
      <c r="C747" s="22">
        <v>768</v>
      </c>
      <c r="D747" s="23"/>
      <c r="E747" s="24">
        <f t="shared" si="33"/>
        <v>108.87257588937068</v>
      </c>
      <c r="F747" s="25"/>
      <c r="G747" s="40">
        <v>26158</v>
      </c>
      <c r="H747" s="41">
        <v>38</v>
      </c>
      <c r="I747" s="85">
        <f t="shared" si="34"/>
        <v>3924.4866064155535</v>
      </c>
      <c r="J747" s="25">
        <f t="shared" si="35"/>
        <v>2883.1503014952173</v>
      </c>
    </row>
    <row r="748" spans="1:10" x14ac:dyDescent="0.25">
      <c r="A748" s="20"/>
      <c r="B748" s="21"/>
      <c r="C748" s="22">
        <v>769</v>
      </c>
      <c r="D748" s="23"/>
      <c r="E748" s="24">
        <f t="shared" si="33"/>
        <v>108.90438806429826</v>
      </c>
      <c r="F748" s="25"/>
      <c r="G748" s="40">
        <v>26158</v>
      </c>
      <c r="H748" s="41">
        <v>38</v>
      </c>
      <c r="I748" s="85">
        <f t="shared" si="34"/>
        <v>3923.3513207399756</v>
      </c>
      <c r="J748" s="25">
        <f t="shared" si="35"/>
        <v>2882.3081014391505</v>
      </c>
    </row>
    <row r="749" spans="1:10" x14ac:dyDescent="0.25">
      <c r="A749" s="20"/>
      <c r="B749" s="21"/>
      <c r="C749" s="22">
        <v>770</v>
      </c>
      <c r="D749" s="23"/>
      <c r="E749" s="24">
        <f t="shared" si="33"/>
        <v>108.93617494162821</v>
      </c>
      <c r="F749" s="25"/>
      <c r="G749" s="40">
        <v>26158</v>
      </c>
      <c r="H749" s="41">
        <v>38</v>
      </c>
      <c r="I749" s="85">
        <f t="shared" si="34"/>
        <v>3922.2176001381431</v>
      </c>
      <c r="J749" s="25">
        <f t="shared" si="35"/>
        <v>2881.4670624170199</v>
      </c>
    </row>
    <row r="750" spans="1:10" x14ac:dyDescent="0.25">
      <c r="A750" s="20"/>
      <c r="B750" s="21"/>
      <c r="C750" s="22">
        <v>771</v>
      </c>
      <c r="D750" s="23"/>
      <c r="E750" s="24">
        <f t="shared" si="33"/>
        <v>108.96793658702592</v>
      </c>
      <c r="F750" s="25"/>
      <c r="G750" s="40">
        <v>26158</v>
      </c>
      <c r="H750" s="41">
        <v>38</v>
      </c>
      <c r="I750" s="85">
        <f t="shared" si="34"/>
        <v>3921.0854401108259</v>
      </c>
      <c r="J750" s="25">
        <f t="shared" si="35"/>
        <v>2880.6271810911167</v>
      </c>
    </row>
    <row r="751" spans="1:10" x14ac:dyDescent="0.25">
      <c r="A751" s="20"/>
      <c r="B751" s="21"/>
      <c r="C751" s="22">
        <v>772</v>
      </c>
      <c r="D751" s="23"/>
      <c r="E751" s="24">
        <f t="shared" si="33"/>
        <v>108.99967306590152</v>
      </c>
      <c r="F751" s="25"/>
      <c r="G751" s="40">
        <v>26158</v>
      </c>
      <c r="H751" s="41">
        <v>38</v>
      </c>
      <c r="I751" s="85">
        <f t="shared" si="34"/>
        <v>3919.9548361780257</v>
      </c>
      <c r="J751" s="25">
        <f t="shared" si="35"/>
        <v>2879.7884541380008</v>
      </c>
    </row>
    <row r="752" spans="1:10" x14ac:dyDescent="0.25">
      <c r="A752" s="20"/>
      <c r="B752" s="21"/>
      <c r="C752" s="22">
        <v>773</v>
      </c>
      <c r="D752" s="23"/>
      <c r="E752" s="24">
        <f t="shared" si="33"/>
        <v>109.03138444341106</v>
      </c>
      <c r="F752" s="25"/>
      <c r="G752" s="40">
        <v>26158</v>
      </c>
      <c r="H752" s="41">
        <v>38</v>
      </c>
      <c r="I752" s="85">
        <f t="shared" si="34"/>
        <v>3918.8257838788782</v>
      </c>
      <c r="J752" s="25">
        <f t="shared" si="35"/>
        <v>2878.9508782484254</v>
      </c>
    </row>
    <row r="753" spans="1:10" x14ac:dyDescent="0.25">
      <c r="A753" s="20"/>
      <c r="B753" s="21"/>
      <c r="C753" s="22">
        <v>774</v>
      </c>
      <c r="D753" s="23"/>
      <c r="E753" s="24">
        <f t="shared" si="33"/>
        <v>109.06307078445788</v>
      </c>
      <c r="F753" s="25"/>
      <c r="G753" s="40">
        <v>26158</v>
      </c>
      <c r="H753" s="41">
        <v>38</v>
      </c>
      <c r="I753" s="85">
        <f t="shared" si="34"/>
        <v>3917.6982787715415</v>
      </c>
      <c r="J753" s="25">
        <f t="shared" si="35"/>
        <v>2878.1144501272556</v>
      </c>
    </row>
    <row r="754" spans="1:10" x14ac:dyDescent="0.25">
      <c r="A754" s="20"/>
      <c r="B754" s="21"/>
      <c r="C754" s="22">
        <v>775</v>
      </c>
      <c r="D754" s="23"/>
      <c r="E754" s="24">
        <f t="shared" si="33"/>
        <v>109.09473215369398</v>
      </c>
      <c r="F754" s="25"/>
      <c r="G754" s="40">
        <v>26158</v>
      </c>
      <c r="H754" s="41">
        <v>38</v>
      </c>
      <c r="I754" s="85">
        <f t="shared" si="34"/>
        <v>3916.5723164330866</v>
      </c>
      <c r="J754" s="25">
        <f t="shared" si="35"/>
        <v>2877.2791664933875</v>
      </c>
    </row>
    <row r="755" spans="1:10" x14ac:dyDescent="0.25">
      <c r="A755" s="20"/>
      <c r="B755" s="21"/>
      <c r="C755" s="22">
        <v>776</v>
      </c>
      <c r="D755" s="23"/>
      <c r="E755" s="24">
        <f t="shared" si="33"/>
        <v>109.12636861552123</v>
      </c>
      <c r="F755" s="25"/>
      <c r="G755" s="40">
        <v>26158</v>
      </c>
      <c r="H755" s="41">
        <v>38</v>
      </c>
      <c r="I755" s="85">
        <f t="shared" si="34"/>
        <v>3915.4478924593968</v>
      </c>
      <c r="J755" s="25">
        <f t="shared" si="35"/>
        <v>2876.4450240796709</v>
      </c>
    </row>
    <row r="756" spans="1:10" x14ac:dyDescent="0.25">
      <c r="A756" s="20"/>
      <c r="B756" s="21"/>
      <c r="C756" s="22">
        <v>777</v>
      </c>
      <c r="D756" s="23"/>
      <c r="E756" s="24">
        <f t="shared" si="33"/>
        <v>109.15798023409259</v>
      </c>
      <c r="F756" s="25"/>
      <c r="G756" s="40">
        <v>26158</v>
      </c>
      <c r="H756" s="41">
        <v>38</v>
      </c>
      <c r="I756" s="85">
        <f t="shared" si="34"/>
        <v>3914.3250024650611</v>
      </c>
      <c r="J756" s="25">
        <f t="shared" si="35"/>
        <v>2875.6120196328343</v>
      </c>
    </row>
    <row r="757" spans="1:10" x14ac:dyDescent="0.25">
      <c r="A757" s="20"/>
      <c r="B757" s="21"/>
      <c r="C757" s="22">
        <v>778</v>
      </c>
      <c r="D757" s="23"/>
      <c r="E757" s="24">
        <f t="shared" si="33"/>
        <v>109.18956707331368</v>
      </c>
      <c r="F757" s="25"/>
      <c r="G757" s="40">
        <v>26158</v>
      </c>
      <c r="H757" s="41">
        <v>38</v>
      </c>
      <c r="I757" s="85">
        <f t="shared" si="34"/>
        <v>3913.2036420832642</v>
      </c>
      <c r="J757" s="25">
        <f t="shared" si="35"/>
        <v>2874.7801499134002</v>
      </c>
    </row>
    <row r="758" spans="1:10" x14ac:dyDescent="0.25">
      <c r="A758" s="20"/>
      <c r="B758" s="21"/>
      <c r="C758" s="22">
        <v>779</v>
      </c>
      <c r="D758" s="23"/>
      <c r="E758" s="24">
        <f t="shared" si="33"/>
        <v>109.22112919684368</v>
      </c>
      <c r="F758" s="25"/>
      <c r="G758" s="40">
        <v>26158</v>
      </c>
      <c r="H758" s="41">
        <v>38</v>
      </c>
      <c r="I758" s="85">
        <f t="shared" si="34"/>
        <v>3912.0838069656934</v>
      </c>
      <c r="J758" s="25">
        <f t="shared" si="35"/>
        <v>2873.949411695618</v>
      </c>
    </row>
    <row r="759" spans="1:10" x14ac:dyDescent="0.25">
      <c r="A759" s="20"/>
      <c r="B759" s="21"/>
      <c r="C759" s="22">
        <v>780</v>
      </c>
      <c r="D759" s="23"/>
      <c r="E759" s="24">
        <f t="shared" si="33"/>
        <v>109.25266666809686</v>
      </c>
      <c r="F759" s="25"/>
      <c r="G759" s="40">
        <v>26158</v>
      </c>
      <c r="H759" s="41">
        <v>38</v>
      </c>
      <c r="I759" s="85">
        <f t="shared" si="34"/>
        <v>3910.9654927824272</v>
      </c>
      <c r="J759" s="25">
        <f t="shared" si="35"/>
        <v>2873.1198017673787</v>
      </c>
    </row>
    <row r="760" spans="1:10" x14ac:dyDescent="0.25">
      <c r="A760" s="20"/>
      <c r="B760" s="21"/>
      <c r="C760" s="22">
        <v>781</v>
      </c>
      <c r="D760" s="23"/>
      <c r="E760" s="24">
        <f t="shared" si="33"/>
        <v>109.28417955024368</v>
      </c>
      <c r="F760" s="25"/>
      <c r="G760" s="40">
        <v>26158</v>
      </c>
      <c r="H760" s="41">
        <v>38</v>
      </c>
      <c r="I760" s="85">
        <f t="shared" si="34"/>
        <v>3909.8486952218377</v>
      </c>
      <c r="J760" s="25">
        <f t="shared" si="35"/>
        <v>2872.2913169301464</v>
      </c>
    </row>
    <row r="761" spans="1:10" x14ac:dyDescent="0.25">
      <c r="A761" s="20"/>
      <c r="B761" s="21"/>
      <c r="C761" s="22">
        <v>782</v>
      </c>
      <c r="D761" s="23"/>
      <c r="E761" s="24">
        <f t="shared" si="33"/>
        <v>109.31566790621218</v>
      </c>
      <c r="F761" s="25"/>
      <c r="G761" s="40">
        <v>26158</v>
      </c>
      <c r="H761" s="41">
        <v>38</v>
      </c>
      <c r="I761" s="85">
        <f t="shared" si="34"/>
        <v>3908.7334099904842</v>
      </c>
      <c r="J761" s="25">
        <f t="shared" si="35"/>
        <v>2871.4639539988752</v>
      </c>
    </row>
    <row r="762" spans="1:10" x14ac:dyDescent="0.25">
      <c r="A762" s="20"/>
      <c r="B762" s="21"/>
      <c r="C762" s="22">
        <v>783</v>
      </c>
      <c r="D762" s="23"/>
      <c r="E762" s="24">
        <f t="shared" si="33"/>
        <v>109.34713179868908</v>
      </c>
      <c r="F762" s="25"/>
      <c r="G762" s="40">
        <v>26158</v>
      </c>
      <c r="H762" s="41">
        <v>38</v>
      </c>
      <c r="I762" s="85">
        <f t="shared" si="34"/>
        <v>3907.6196328130191</v>
      </c>
      <c r="J762" s="25">
        <f t="shared" si="35"/>
        <v>2870.6377098019429</v>
      </c>
    </row>
    <row r="763" spans="1:10" x14ac:dyDescent="0.25">
      <c r="A763" s="20"/>
      <c r="B763" s="21"/>
      <c r="C763" s="22">
        <v>784</v>
      </c>
      <c r="D763" s="23"/>
      <c r="E763" s="24">
        <f t="shared" si="33"/>
        <v>109.37857129012112</v>
      </c>
      <c r="F763" s="25"/>
      <c r="G763" s="40">
        <v>26158</v>
      </c>
      <c r="H763" s="41">
        <v>38</v>
      </c>
      <c r="I763" s="85">
        <f t="shared" si="34"/>
        <v>3906.5073594320811</v>
      </c>
      <c r="J763" s="25">
        <f t="shared" si="35"/>
        <v>2869.8125811810687</v>
      </c>
    </row>
    <row r="764" spans="1:10" x14ac:dyDescent="0.25">
      <c r="A764" s="20"/>
      <c r="B764" s="21"/>
      <c r="C764" s="22">
        <v>785</v>
      </c>
      <c r="D764" s="23"/>
      <c r="E764" s="24">
        <f t="shared" si="33"/>
        <v>109.4099864427162</v>
      </c>
      <c r="F764" s="25"/>
      <c r="G764" s="40">
        <v>26158</v>
      </c>
      <c r="H764" s="41">
        <v>38</v>
      </c>
      <c r="I764" s="85">
        <f t="shared" si="34"/>
        <v>3905.3965856081991</v>
      </c>
      <c r="J764" s="25">
        <f t="shared" si="35"/>
        <v>2868.9885649912453</v>
      </c>
    </row>
    <row r="765" spans="1:10" x14ac:dyDescent="0.25">
      <c r="A765" s="20"/>
      <c r="B765" s="21"/>
      <c r="C765" s="22">
        <v>786</v>
      </c>
      <c r="D765" s="23"/>
      <c r="E765" s="24">
        <f t="shared" si="33"/>
        <v>109.44137731844462</v>
      </c>
      <c r="F765" s="25"/>
      <c r="G765" s="40">
        <v>26158</v>
      </c>
      <c r="H765" s="41">
        <v>38</v>
      </c>
      <c r="I765" s="85">
        <f t="shared" si="34"/>
        <v>3904.2873071196982</v>
      </c>
      <c r="J765" s="25">
        <f t="shared" si="35"/>
        <v>2868.165658100666</v>
      </c>
    </row>
    <row r="766" spans="1:10" x14ac:dyDescent="0.25">
      <c r="A766" s="20"/>
      <c r="B766" s="21"/>
      <c r="C766" s="22">
        <v>787</v>
      </c>
      <c r="D766" s="23"/>
      <c r="E766" s="24">
        <f t="shared" si="33"/>
        <v>109.4727439790404</v>
      </c>
      <c r="F766" s="25"/>
      <c r="G766" s="40">
        <v>26158</v>
      </c>
      <c r="H766" s="41">
        <v>38</v>
      </c>
      <c r="I766" s="85">
        <f t="shared" si="34"/>
        <v>3903.179519762587</v>
      </c>
      <c r="J766" s="25">
        <f t="shared" si="35"/>
        <v>2867.3438573906428</v>
      </c>
    </row>
    <row r="767" spans="1:10" x14ac:dyDescent="0.25">
      <c r="A767" s="20"/>
      <c r="B767" s="21"/>
      <c r="C767" s="22">
        <v>788</v>
      </c>
      <c r="D767" s="23"/>
      <c r="E767" s="24">
        <f t="shared" si="33"/>
        <v>109.50408648600227</v>
      </c>
      <c r="F767" s="25"/>
      <c r="G767" s="40">
        <v>26158</v>
      </c>
      <c r="H767" s="41">
        <v>38</v>
      </c>
      <c r="I767" s="85">
        <f t="shared" si="34"/>
        <v>3902.0732193504787</v>
      </c>
      <c r="J767" s="25">
        <f t="shared" si="35"/>
        <v>2866.5231597555476</v>
      </c>
    </row>
    <row r="768" spans="1:10" x14ac:dyDescent="0.25">
      <c r="A768" s="20"/>
      <c r="B768" s="21"/>
      <c r="C768" s="22">
        <v>789</v>
      </c>
      <c r="D768" s="23"/>
      <c r="E768" s="24">
        <f t="shared" si="33"/>
        <v>109.53540490059503</v>
      </c>
      <c r="F768" s="25"/>
      <c r="G768" s="40">
        <v>26158</v>
      </c>
      <c r="H768" s="41">
        <v>38</v>
      </c>
      <c r="I768" s="85">
        <f t="shared" si="34"/>
        <v>3900.9684017144805</v>
      </c>
      <c r="J768" s="25">
        <f t="shared" si="35"/>
        <v>2865.7035621027298</v>
      </c>
    </row>
    <row r="769" spans="1:10" x14ac:dyDescent="0.25">
      <c r="A769" s="20"/>
      <c r="B769" s="21"/>
      <c r="C769" s="22">
        <v>790</v>
      </c>
      <c r="D769" s="23"/>
      <c r="E769" s="24">
        <f t="shared" si="33"/>
        <v>109.56669928385065</v>
      </c>
      <c r="F769" s="25"/>
      <c r="G769" s="40">
        <v>26158</v>
      </c>
      <c r="H769" s="41">
        <v>38</v>
      </c>
      <c r="I769" s="85">
        <f t="shared" si="34"/>
        <v>3899.8650627031043</v>
      </c>
      <c r="J769" s="25">
        <f t="shared" si="35"/>
        <v>2864.885061352451</v>
      </c>
    </row>
    <row r="770" spans="1:10" x14ac:dyDescent="0.25">
      <c r="A770" s="20"/>
      <c r="B770" s="21"/>
      <c r="C770" s="22">
        <v>791</v>
      </c>
      <c r="D770" s="23"/>
      <c r="E770" s="24">
        <f t="shared" si="33"/>
        <v>109.59796969656954</v>
      </c>
      <c r="F770" s="25"/>
      <c r="G770" s="40">
        <v>26158</v>
      </c>
      <c r="H770" s="41">
        <v>38</v>
      </c>
      <c r="I770" s="85">
        <f t="shared" si="34"/>
        <v>3898.7631981821673</v>
      </c>
      <c r="J770" s="25">
        <f t="shared" si="35"/>
        <v>2864.0676544378093</v>
      </c>
    </row>
    <row r="771" spans="1:10" x14ac:dyDescent="0.25">
      <c r="A771" s="20"/>
      <c r="B771" s="21"/>
      <c r="C771" s="22">
        <v>792</v>
      </c>
      <c r="D771" s="23"/>
      <c r="E771" s="24">
        <f t="shared" si="33"/>
        <v>109.62921619932159</v>
      </c>
      <c r="F771" s="25"/>
      <c r="G771" s="40">
        <v>26158</v>
      </c>
      <c r="H771" s="41">
        <v>38</v>
      </c>
      <c r="I771" s="85">
        <f t="shared" si="34"/>
        <v>3897.6628040347009</v>
      </c>
      <c r="J771" s="25">
        <f t="shared" si="35"/>
        <v>2863.2513383046739</v>
      </c>
    </row>
    <row r="772" spans="1:10" x14ac:dyDescent="0.25">
      <c r="A772" s="20"/>
      <c r="B772" s="21"/>
      <c r="C772" s="22">
        <v>793</v>
      </c>
      <c r="D772" s="23"/>
      <c r="E772" s="24">
        <f t="shared" si="33"/>
        <v>109.66043885244746</v>
      </c>
      <c r="F772" s="25"/>
      <c r="G772" s="40">
        <v>26158</v>
      </c>
      <c r="H772" s="41">
        <v>38</v>
      </c>
      <c r="I772" s="85">
        <f t="shared" si="34"/>
        <v>3896.5638761608548</v>
      </c>
      <c r="J772" s="25">
        <f t="shared" si="35"/>
        <v>2862.4361099116131</v>
      </c>
    </row>
    <row r="773" spans="1:10" x14ac:dyDescent="0.25">
      <c r="A773" s="20"/>
      <c r="B773" s="21"/>
      <c r="C773" s="22">
        <v>794</v>
      </c>
      <c r="D773" s="23"/>
      <c r="E773" s="24">
        <f t="shared" si="33"/>
        <v>109.69163771605963</v>
      </c>
      <c r="F773" s="25"/>
      <c r="G773" s="40">
        <v>26158</v>
      </c>
      <c r="H773" s="41">
        <v>38</v>
      </c>
      <c r="I773" s="85">
        <f t="shared" si="34"/>
        <v>3895.4664104778021</v>
      </c>
      <c r="J773" s="25">
        <f t="shared" si="35"/>
        <v>2861.6219662298231</v>
      </c>
    </row>
    <row r="774" spans="1:10" x14ac:dyDescent="0.25">
      <c r="A774" s="20"/>
      <c r="B774" s="21"/>
      <c r="C774" s="22">
        <v>795</v>
      </c>
      <c r="D774" s="23"/>
      <c r="E774" s="24">
        <f t="shared" si="33"/>
        <v>109.72281285004362</v>
      </c>
      <c r="F774" s="25"/>
      <c r="G774" s="40">
        <v>26158</v>
      </c>
      <c r="H774" s="41">
        <v>38</v>
      </c>
      <c r="I774" s="85">
        <f t="shared" si="34"/>
        <v>3894.3704029196497</v>
      </c>
      <c r="J774" s="25">
        <f t="shared" si="35"/>
        <v>2860.8089042430634</v>
      </c>
    </row>
    <row r="775" spans="1:10" x14ac:dyDescent="0.25">
      <c r="A775" s="20"/>
      <c r="B775" s="21"/>
      <c r="C775" s="22">
        <v>796</v>
      </c>
      <c r="D775" s="23"/>
      <c r="E775" s="24">
        <f t="shared" si="33"/>
        <v>109.75396431405913</v>
      </c>
      <c r="F775" s="25"/>
      <c r="G775" s="40">
        <v>26158</v>
      </c>
      <c r="H775" s="41">
        <v>38</v>
      </c>
      <c r="I775" s="85">
        <f t="shared" si="34"/>
        <v>3893.275849437342</v>
      </c>
      <c r="J775" s="25">
        <f t="shared" si="35"/>
        <v>2859.996920947583</v>
      </c>
    </row>
    <row r="776" spans="1:10" x14ac:dyDescent="0.25">
      <c r="A776" s="20"/>
      <c r="B776" s="21"/>
      <c r="C776" s="22">
        <v>797</v>
      </c>
      <c r="D776" s="23"/>
      <c r="E776" s="24">
        <f t="shared" si="33"/>
        <v>109.78509216754112</v>
      </c>
      <c r="F776" s="25"/>
      <c r="G776" s="40">
        <v>26158</v>
      </c>
      <c r="H776" s="41">
        <v>38</v>
      </c>
      <c r="I776" s="85">
        <f t="shared" si="34"/>
        <v>3892.182745998573</v>
      </c>
      <c r="J776" s="25">
        <f t="shared" si="35"/>
        <v>2859.1860133520568</v>
      </c>
    </row>
    <row r="777" spans="1:10" x14ac:dyDescent="0.25">
      <c r="A777" s="20"/>
      <c r="B777" s="21"/>
      <c r="C777" s="22">
        <v>798</v>
      </c>
      <c r="D777" s="23"/>
      <c r="E777" s="24">
        <f t="shared" si="33"/>
        <v>109.81619646970098</v>
      </c>
      <c r="F777" s="25"/>
      <c r="G777" s="40">
        <v>26158</v>
      </c>
      <c r="H777" s="41">
        <v>38</v>
      </c>
      <c r="I777" s="85">
        <f t="shared" si="34"/>
        <v>3891.091088587692</v>
      </c>
      <c r="J777" s="25">
        <f t="shared" si="35"/>
        <v>2858.3761784775161</v>
      </c>
    </row>
    <row r="778" spans="1:10" x14ac:dyDescent="0.25">
      <c r="A778" s="20"/>
      <c r="B778" s="21"/>
      <c r="C778" s="22">
        <v>799</v>
      </c>
      <c r="D778" s="23"/>
      <c r="E778" s="24">
        <f t="shared" ref="E778:E779" si="36">(11.22*LN(C778)+C778/108)/0.75</f>
        <v>109.84727727952769</v>
      </c>
      <c r="F778" s="25"/>
      <c r="G778" s="40">
        <v>26158</v>
      </c>
      <c r="H778" s="41">
        <v>38</v>
      </c>
      <c r="I778" s="85">
        <f t="shared" ref="I778:I779" si="37">12*1.348*(1/E778*G778)+H778</f>
        <v>3890.0008732056158</v>
      </c>
      <c r="J778" s="25">
        <f>12*(1/E778*G778)</f>
        <v>2857.5674133572811</v>
      </c>
    </row>
    <row r="779" spans="1:10" ht="13.8" thickBot="1" x14ac:dyDescent="0.3">
      <c r="A779" s="26"/>
      <c r="B779" s="27"/>
      <c r="C779" s="28">
        <v>800</v>
      </c>
      <c r="D779" s="29"/>
      <c r="E779" s="30">
        <f t="shared" si="36"/>
        <v>109.87833465578875</v>
      </c>
      <c r="F779" s="31"/>
      <c r="G779" s="44">
        <v>26158</v>
      </c>
      <c r="H779" s="47">
        <v>38</v>
      </c>
      <c r="I779" s="86">
        <f t="shared" si="37"/>
        <v>3888.9120958697395</v>
      </c>
      <c r="J779" s="31">
        <f>12*(1/E779*G779)</f>
        <v>2856.7597150368983</v>
      </c>
    </row>
  </sheetData>
  <customSheetViews>
    <customSheetView guid="{9CAAA60C-106D-4F8E-A81F-95CFD06AFDD7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1"/>
      <headerFooter alignWithMargins="0"/>
    </customSheetView>
    <customSheetView guid="{F6CAA2D7-F165-4585-B311-FBB90CE27D95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2"/>
      <headerFooter alignWithMargins="0"/>
    </customSheetView>
    <customSheetView guid="{BD550E2D-5A13-4DCD-8207-F03E30E83E0E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3"/>
      <headerFooter alignWithMargins="0"/>
    </customSheetView>
    <customSheetView guid="{870FA27C-07D8-4C73-B8DE-C062A9FA7A0E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80314965" right="0.78740157480314965" top="0.98425196850393704" bottom="0.98425196850393704" header="0.51181102362204722" footer="0.51181102362204722"/>
  <pageSetup scale="64" fitToHeight="10" orientation="portrait" r:id="rId5"/>
  <headerFooter alignWithMargins="0"/>
  <ignoredErrors>
    <ignoredError sqref="E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79"/>
  <sheetViews>
    <sheetView workbookViewId="0">
      <selection activeCell="J25" sqref="J25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7.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31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30</v>
      </c>
      <c r="D9" s="15"/>
      <c r="E9" s="16">
        <f>(11.22*LN(C9)+C9/108)/0.25</f>
        <v>153.75684960010867</v>
      </c>
      <c r="F9" s="17"/>
      <c r="G9" s="17">
        <v>26158</v>
      </c>
      <c r="H9" s="18">
        <v>19</v>
      </c>
      <c r="I9" s="19">
        <f>12*1.348*(1/E9*G9)+H9</f>
        <v>2770.9541997672472</v>
      </c>
      <c r="J9" s="19">
        <f>12*(1/E9*G9)</f>
        <v>2041.5090502724383</v>
      </c>
    </row>
    <row r="10" spans="1:10" x14ac:dyDescent="0.25">
      <c r="A10" s="20"/>
      <c r="B10" s="21"/>
      <c r="C10" s="22">
        <v>31</v>
      </c>
      <c r="D10" s="23"/>
      <c r="E10" s="24">
        <f t="shared" ref="E10:E73" si="0">(11.22*LN(C10)+C10/108)/0.25</f>
        <v>155.26549388544151</v>
      </c>
      <c r="F10" s="25"/>
      <c r="G10" s="40">
        <v>26158</v>
      </c>
      <c r="H10" s="41">
        <v>19</v>
      </c>
      <c r="I10" s="85">
        <f t="shared" ref="I10:I73" si="1">12*1.348*(1/E10*G10)+H10</f>
        <v>2744.2147106954526</v>
      </c>
      <c r="J10" s="25">
        <f t="shared" ref="J10:J73" si="2">12*(1/E10*G10)</f>
        <v>2021.6726340470714</v>
      </c>
    </row>
    <row r="11" spans="1:10" x14ac:dyDescent="0.25">
      <c r="A11" s="20"/>
      <c r="B11" s="21"/>
      <c r="C11" s="22">
        <v>32</v>
      </c>
      <c r="D11" s="23"/>
      <c r="E11" s="24">
        <f t="shared" si="0"/>
        <v>156.72741250283693</v>
      </c>
      <c r="F11" s="25"/>
      <c r="G11" s="40">
        <v>26158</v>
      </c>
      <c r="H11" s="41">
        <v>19</v>
      </c>
      <c r="I11" s="85">
        <f t="shared" si="1"/>
        <v>2718.794511010261</v>
      </c>
      <c r="J11" s="25">
        <f t="shared" si="2"/>
        <v>2002.8149191470775</v>
      </c>
    </row>
    <row r="12" spans="1:10" x14ac:dyDescent="0.25">
      <c r="A12" s="20"/>
      <c r="B12" s="21"/>
      <c r="C12" s="22">
        <v>33</v>
      </c>
      <c r="D12" s="23"/>
      <c r="E12" s="24">
        <f t="shared" si="0"/>
        <v>158.14548158083787</v>
      </c>
      <c r="F12" s="25"/>
      <c r="G12" s="40">
        <v>26158</v>
      </c>
      <c r="H12" s="41">
        <v>19</v>
      </c>
      <c r="I12" s="85">
        <f t="shared" si="1"/>
        <v>2694.585819906662</v>
      </c>
      <c r="J12" s="25">
        <f t="shared" si="2"/>
        <v>1984.855949485654</v>
      </c>
    </row>
    <row r="13" spans="1:10" x14ac:dyDescent="0.25">
      <c r="A13" s="20"/>
      <c r="B13" s="21"/>
      <c r="C13" s="22">
        <v>34</v>
      </c>
      <c r="D13" s="23"/>
      <c r="E13" s="24">
        <f t="shared" si="0"/>
        <v>159.52231960403262</v>
      </c>
      <c r="F13" s="25"/>
      <c r="G13" s="40">
        <v>26158</v>
      </c>
      <c r="H13" s="41">
        <v>19</v>
      </c>
      <c r="I13" s="85">
        <f t="shared" si="1"/>
        <v>2671.4928238901034</v>
      </c>
      <c r="J13" s="25">
        <f t="shared" si="2"/>
        <v>1967.724646802747</v>
      </c>
    </row>
    <row r="14" spans="1:10" x14ac:dyDescent="0.25">
      <c r="A14" s="20"/>
      <c r="B14" s="21"/>
      <c r="C14" s="22">
        <v>35</v>
      </c>
      <c r="D14" s="23"/>
      <c r="E14" s="24">
        <f t="shared" si="0"/>
        <v>160.8603172959412</v>
      </c>
      <c r="F14" s="25"/>
      <c r="G14" s="40">
        <v>26158</v>
      </c>
      <c r="H14" s="41">
        <v>19</v>
      </c>
      <c r="I14" s="85">
        <f t="shared" si="1"/>
        <v>2649.4300222257266</v>
      </c>
      <c r="J14" s="25">
        <f t="shared" si="2"/>
        <v>1951.3575832535062</v>
      </c>
    </row>
    <row r="15" spans="1:10" x14ac:dyDescent="0.25">
      <c r="A15" s="20"/>
      <c r="B15" s="21"/>
      <c r="C15" s="22">
        <v>36</v>
      </c>
      <c r="D15" s="23"/>
      <c r="E15" s="24">
        <f t="shared" si="0"/>
        <v>162.16166329124357</v>
      </c>
      <c r="F15" s="25"/>
      <c r="G15" s="40">
        <v>26158</v>
      </c>
      <c r="H15" s="41">
        <v>19</v>
      </c>
      <c r="I15" s="85">
        <f t="shared" si="1"/>
        <v>2628.320843238097</v>
      </c>
      <c r="J15" s="25">
        <f t="shared" si="2"/>
        <v>1935.697954924404</v>
      </c>
    </row>
    <row r="16" spans="1:10" x14ac:dyDescent="0.25">
      <c r="A16" s="20"/>
      <c r="B16" s="21"/>
      <c r="C16" s="22">
        <v>37</v>
      </c>
      <c r="D16" s="23"/>
      <c r="E16" s="24">
        <f t="shared" si="0"/>
        <v>163.42836628984318</v>
      </c>
      <c r="F16" s="25"/>
      <c r="G16" s="40">
        <v>26158</v>
      </c>
      <c r="H16" s="41">
        <v>19</v>
      </c>
      <c r="I16" s="85">
        <f t="shared" si="1"/>
        <v>2608.0964806535976</v>
      </c>
      <c r="J16" s="25">
        <f t="shared" si="2"/>
        <v>1920.6947185857548</v>
      </c>
    </row>
    <row r="17" spans="1:10" x14ac:dyDescent="0.25">
      <c r="A17" s="20"/>
      <c r="B17" s="21"/>
      <c r="C17" s="22">
        <v>38</v>
      </c>
      <c r="D17" s="23"/>
      <c r="E17" s="24">
        <f t="shared" si="0"/>
        <v>164.66227425592763</v>
      </c>
      <c r="F17" s="25"/>
      <c r="G17" s="40">
        <v>26158</v>
      </c>
      <c r="H17" s="41">
        <v>19</v>
      </c>
      <c r="I17" s="85">
        <f t="shared" si="1"/>
        <v>2588.6949098513251</v>
      </c>
      <c r="J17" s="25">
        <f t="shared" si="2"/>
        <v>1906.3018619075108</v>
      </c>
    </row>
    <row r="18" spans="1:10" x14ac:dyDescent="0.25">
      <c r="A18" s="20"/>
      <c r="B18" s="21"/>
      <c r="C18" s="22">
        <v>39</v>
      </c>
      <c r="D18" s="23"/>
      <c r="E18" s="24">
        <f t="shared" si="0"/>
        <v>165.865091122743</v>
      </c>
      <c r="F18" s="25"/>
      <c r="G18" s="40">
        <v>26158</v>
      </c>
      <c r="H18" s="41">
        <v>19</v>
      </c>
      <c r="I18" s="85">
        <f t="shared" si="1"/>
        <v>2570.0600520930307</v>
      </c>
      <c r="J18" s="25">
        <f t="shared" si="2"/>
        <v>1892.4777834518027</v>
      </c>
    </row>
    <row r="19" spans="1:10" x14ac:dyDescent="0.25">
      <c r="A19" s="20"/>
      <c r="B19" s="21"/>
      <c r="C19" s="22">
        <v>40</v>
      </c>
      <c r="D19" s="23"/>
      <c r="E19" s="24">
        <f t="shared" si="0"/>
        <v>167.03839138211495</v>
      </c>
      <c r="F19" s="25"/>
      <c r="G19" s="40">
        <v>26158</v>
      </c>
      <c r="H19" s="41">
        <v>19</v>
      </c>
      <c r="I19" s="85">
        <f t="shared" si="1"/>
        <v>2552.1410611591018</v>
      </c>
      <c r="J19" s="25">
        <f t="shared" si="2"/>
        <v>1879.1847634711435</v>
      </c>
    </row>
    <row r="20" spans="1:10" x14ac:dyDescent="0.25">
      <c r="A20" s="20"/>
      <c r="B20" s="21"/>
      <c r="C20" s="22">
        <v>41</v>
      </c>
      <c r="D20" s="23"/>
      <c r="E20" s="24">
        <f t="shared" si="0"/>
        <v>168.18363287220785</v>
      </c>
      <c r="F20" s="25"/>
      <c r="G20" s="40">
        <v>26158</v>
      </c>
      <c r="H20" s="41">
        <v>19</v>
      </c>
      <c r="I20" s="85">
        <f t="shared" si="1"/>
        <v>2534.8917117785845</v>
      </c>
      <c r="J20" s="25">
        <f t="shared" si="2"/>
        <v>1866.3885102215017</v>
      </c>
    </row>
    <row r="21" spans="1:10" x14ac:dyDescent="0.25">
      <c r="A21" s="20"/>
      <c r="B21" s="21"/>
      <c r="C21" s="22">
        <v>42</v>
      </c>
      <c r="D21" s="23"/>
      <c r="E21" s="24">
        <f t="shared" si="0"/>
        <v>169.30216802411312</v>
      </c>
      <c r="F21" s="25"/>
      <c r="G21" s="40">
        <v>26158</v>
      </c>
      <c r="H21" s="41">
        <v>19</v>
      </c>
      <c r="I21" s="85">
        <f t="shared" si="1"/>
        <v>2518.2698731402829</v>
      </c>
      <c r="J21" s="25">
        <f t="shared" si="2"/>
        <v>1854.0577693919013</v>
      </c>
    </row>
    <row r="22" spans="1:10" x14ac:dyDescent="0.25">
      <c r="A22" s="20"/>
      <c r="B22" s="21"/>
      <c r="C22" s="22">
        <v>43</v>
      </c>
      <c r="D22" s="23"/>
      <c r="E22" s="24">
        <f t="shared" si="0"/>
        <v>170.39525378491967</v>
      </c>
      <c r="F22" s="25"/>
      <c r="G22" s="40">
        <v>26158</v>
      </c>
      <c r="H22" s="41">
        <v>19</v>
      </c>
      <c r="I22" s="85">
        <f t="shared" si="1"/>
        <v>2502.2370538565324</v>
      </c>
      <c r="J22" s="25">
        <f t="shared" si="2"/>
        <v>1842.1639865404541</v>
      </c>
    </row>
    <row r="23" spans="1:10" x14ac:dyDescent="0.25">
      <c r="A23" s="20"/>
      <c r="B23" s="21"/>
      <c r="C23" s="22">
        <v>44</v>
      </c>
      <c r="D23" s="23"/>
      <c r="E23" s="24">
        <f t="shared" si="0"/>
        <v>171.46406039988119</v>
      </c>
      <c r="F23" s="25"/>
      <c r="G23" s="40">
        <v>26158</v>
      </c>
      <c r="H23" s="41">
        <v>19</v>
      </c>
      <c r="I23" s="85">
        <f t="shared" si="1"/>
        <v>2486.7580072068167</v>
      </c>
      <c r="J23" s="25">
        <f t="shared" si="2"/>
        <v>1830.6810142483803</v>
      </c>
    </row>
    <row r="24" spans="1:10" x14ac:dyDescent="0.25">
      <c r="A24" s="20"/>
      <c r="B24" s="21"/>
      <c r="C24" s="22">
        <v>45</v>
      </c>
      <c r="D24" s="23"/>
      <c r="E24" s="24">
        <f t="shared" si="0"/>
        <v>172.50967920755861</v>
      </c>
      <c r="F24" s="25"/>
      <c r="G24" s="40">
        <v>26158</v>
      </c>
      <c r="H24" s="41">
        <v>19</v>
      </c>
      <c r="I24" s="85">
        <f t="shared" si="1"/>
        <v>2471.800387454783</v>
      </c>
      <c r="J24" s="25">
        <f t="shared" si="2"/>
        <v>1819.5848571623019</v>
      </c>
    </row>
    <row r="25" spans="1:10" x14ac:dyDescent="0.25">
      <c r="A25" s="20"/>
      <c r="B25" s="21"/>
      <c r="C25" s="22">
        <v>46</v>
      </c>
      <c r="D25" s="23"/>
      <c r="E25" s="24">
        <f t="shared" si="0"/>
        <v>173.53312957813429</v>
      </c>
      <c r="F25" s="25"/>
      <c r="G25" s="40">
        <v>26158</v>
      </c>
      <c r="H25" s="41">
        <v>19</v>
      </c>
      <c r="I25" s="85">
        <f t="shared" si="1"/>
        <v>2457.3344496157579</v>
      </c>
      <c r="J25" s="25">
        <f t="shared" si="2"/>
        <v>1808.8534492698498</v>
      </c>
    </row>
    <row r="26" spans="1:10" x14ac:dyDescent="0.25">
      <c r="A26" s="20"/>
      <c r="B26" s="21"/>
      <c r="C26" s="22">
        <v>47</v>
      </c>
      <c r="D26" s="23"/>
      <c r="E26" s="24">
        <f t="shared" si="0"/>
        <v>174.53536510548815</v>
      </c>
      <c r="F26" s="25"/>
      <c r="G26" s="40">
        <v>26158</v>
      </c>
      <c r="H26" s="41">
        <v>19</v>
      </c>
      <c r="I26" s="85">
        <f t="shared" si="1"/>
        <v>2443.3327863339423</v>
      </c>
      <c r="J26" s="25">
        <f t="shared" si="2"/>
        <v>1798.4664587047048</v>
      </c>
    </row>
    <row r="27" spans="1:10" x14ac:dyDescent="0.25">
      <c r="A27" s="20"/>
      <c r="B27" s="21"/>
      <c r="C27" s="22">
        <v>48</v>
      </c>
      <c r="D27" s="23"/>
      <c r="E27" s="24">
        <f t="shared" si="0"/>
        <v>175.51727914732393</v>
      </c>
      <c r="F27" s="25"/>
      <c r="G27" s="40">
        <v>26158</v>
      </c>
      <c r="H27" s="41">
        <v>19</v>
      </c>
      <c r="I27" s="85">
        <f t="shared" si="1"/>
        <v>2429.7700965717222</v>
      </c>
      <c r="J27" s="25">
        <f t="shared" si="2"/>
        <v>1788.4051161511291</v>
      </c>
    </row>
    <row r="28" spans="1:10" x14ac:dyDescent="0.25">
      <c r="A28" s="20"/>
      <c r="B28" s="21"/>
      <c r="C28" s="22">
        <v>49</v>
      </c>
      <c r="D28" s="23"/>
      <c r="E28" s="24">
        <f t="shared" si="0"/>
        <v>176.47970979401973</v>
      </c>
      <c r="F28" s="25"/>
      <c r="G28" s="40">
        <v>26158</v>
      </c>
      <c r="H28" s="41">
        <v>19</v>
      </c>
      <c r="I28" s="85">
        <f t="shared" si="1"/>
        <v>2416.6229816666355</v>
      </c>
      <c r="J28" s="25">
        <f t="shared" si="2"/>
        <v>1778.6520635509164</v>
      </c>
    </row>
    <row r="29" spans="1:10" x14ac:dyDescent="0.25">
      <c r="A29" s="20"/>
      <c r="B29" s="21"/>
      <c r="C29" s="22">
        <v>50</v>
      </c>
      <c r="D29" s="23"/>
      <c r="E29" s="24">
        <f t="shared" si="0"/>
        <v>177.42344433546705</v>
      </c>
      <c r="F29" s="25"/>
      <c r="G29" s="40">
        <v>26158</v>
      </c>
      <c r="H29" s="41">
        <v>19</v>
      </c>
      <c r="I29" s="85">
        <f t="shared" si="1"/>
        <v>2403.8697650123108</v>
      </c>
      <c r="J29" s="25">
        <f t="shared" si="2"/>
        <v>1769.1912203355419</v>
      </c>
    </row>
    <row r="30" spans="1:10" x14ac:dyDescent="0.25">
      <c r="A30" s="20"/>
      <c r="B30" s="21"/>
      <c r="C30" s="22">
        <v>51</v>
      </c>
      <c r="D30" s="23"/>
      <c r="E30" s="24">
        <f t="shared" si="0"/>
        <v>178.34922328555663</v>
      </c>
      <c r="F30" s="25"/>
      <c r="G30" s="40">
        <v>26158</v>
      </c>
      <c r="H30" s="41">
        <v>19</v>
      </c>
      <c r="I30" s="85">
        <f t="shared" si="1"/>
        <v>2391.4903321979691</v>
      </c>
      <c r="J30" s="25">
        <f t="shared" si="2"/>
        <v>1760.0076648352886</v>
      </c>
    </row>
    <row r="31" spans="1:10" x14ac:dyDescent="0.25">
      <c r="A31" s="20"/>
      <c r="B31" s="21"/>
      <c r="C31" s="22">
        <v>52</v>
      </c>
      <c r="D31" s="23"/>
      <c r="E31" s="24">
        <f t="shared" si="0"/>
        <v>179.2577440158604</v>
      </c>
      <c r="F31" s="25"/>
      <c r="G31" s="40">
        <v>26158</v>
      </c>
      <c r="H31" s="41">
        <v>19</v>
      </c>
      <c r="I31" s="85">
        <f t="shared" si="1"/>
        <v>2379.4659889201889</v>
      </c>
      <c r="J31" s="25">
        <f t="shared" si="2"/>
        <v>1751.0875288725435</v>
      </c>
    </row>
    <row r="32" spans="1:10" x14ac:dyDescent="0.25">
      <c r="A32" s="20"/>
      <c r="B32" s="21"/>
      <c r="C32" s="22">
        <v>53</v>
      </c>
      <c r="D32" s="23"/>
      <c r="E32" s="24">
        <f t="shared" si="0"/>
        <v>180.14966404318221</v>
      </c>
      <c r="F32" s="25"/>
      <c r="G32" s="40">
        <v>26158</v>
      </c>
      <c r="H32" s="41">
        <v>19</v>
      </c>
      <c r="I32" s="85">
        <f t="shared" si="1"/>
        <v>2367.7793343793001</v>
      </c>
      <c r="J32" s="25">
        <f t="shared" si="2"/>
        <v>1742.4179038422103</v>
      </c>
    </row>
    <row r="33" spans="1:10" x14ac:dyDescent="0.25">
      <c r="A33" s="20"/>
      <c r="B33" s="21"/>
      <c r="C33" s="22">
        <v>54</v>
      </c>
      <c r="D33" s="23"/>
      <c r="E33" s="24">
        <f t="shared" si="0"/>
        <v>181.02560400980465</v>
      </c>
      <c r="F33" s="25"/>
      <c r="G33" s="40">
        <v>26158</v>
      </c>
      <c r="H33" s="41">
        <v>19</v>
      </c>
      <c r="I33" s="85">
        <f t="shared" si="1"/>
        <v>2356.4141482057007</v>
      </c>
      <c r="J33" s="25">
        <f t="shared" si="2"/>
        <v>1733.9867568291547</v>
      </c>
    </row>
    <row r="34" spans="1:10" x14ac:dyDescent="0.25">
      <c r="A34" s="20"/>
      <c r="B34" s="21"/>
      <c r="C34" s="22">
        <v>55</v>
      </c>
      <c r="D34" s="23"/>
      <c r="E34" s="24">
        <f t="shared" si="0"/>
        <v>181.88615039027036</v>
      </c>
      <c r="F34" s="25"/>
      <c r="G34" s="40">
        <v>26158</v>
      </c>
      <c r="H34" s="41">
        <v>19</v>
      </c>
      <c r="I34" s="85">
        <f t="shared" si="1"/>
        <v>2345.3552892405087</v>
      </c>
      <c r="J34" s="25">
        <f t="shared" si="2"/>
        <v>1725.782855519665</v>
      </c>
    </row>
    <row r="35" spans="1:10" x14ac:dyDescent="0.25">
      <c r="A35" s="20"/>
      <c r="B35" s="21"/>
      <c r="C35" s="22">
        <v>56</v>
      </c>
      <c r="D35" s="23"/>
      <c r="E35" s="24">
        <f t="shared" si="0"/>
        <v>182.73185795426761</v>
      </c>
      <c r="F35" s="25"/>
      <c r="G35" s="40">
        <v>26158</v>
      </c>
      <c r="H35" s="41">
        <v>19</v>
      </c>
      <c r="I35" s="85">
        <f t="shared" si="1"/>
        <v>2334.5886047297645</v>
      </c>
      <c r="J35" s="25">
        <f t="shared" si="2"/>
        <v>1717.795700838104</v>
      </c>
    </row>
    <row r="36" spans="1:10" x14ac:dyDescent="0.25">
      <c r="A36" s="20"/>
      <c r="B36" s="21"/>
      <c r="C36" s="22">
        <v>57</v>
      </c>
      <c r="D36" s="23"/>
      <c r="E36" s="24">
        <f t="shared" si="0"/>
        <v>183.56325201152575</v>
      </c>
      <c r="F36" s="25"/>
      <c r="G36" s="40">
        <v>26158</v>
      </c>
      <c r="H36" s="41">
        <v>19</v>
      </c>
      <c r="I36" s="85">
        <f t="shared" si="1"/>
        <v>2324.1008486896499</v>
      </c>
      <c r="J36" s="25">
        <f t="shared" si="2"/>
        <v>1710.0154663869803</v>
      </c>
    </row>
    <row r="37" spans="1:10" x14ac:dyDescent="0.25">
      <c r="A37" s="20"/>
      <c r="B37" s="21"/>
      <c r="C37" s="22">
        <v>58</v>
      </c>
      <c r="D37" s="23"/>
      <c r="E37" s="24">
        <f t="shared" si="0"/>
        <v>184.38083046147145</v>
      </c>
      <c r="F37" s="25"/>
      <c r="G37" s="40">
        <v>26158</v>
      </c>
      <c r="H37" s="41">
        <v>19</v>
      </c>
      <c r="I37" s="85">
        <f t="shared" si="1"/>
        <v>2313.8796083680645</v>
      </c>
      <c r="J37" s="25">
        <f t="shared" si="2"/>
        <v>1702.4329438932227</v>
      </c>
    </row>
    <row r="38" spans="1:10" x14ac:dyDescent="0.25">
      <c r="A38" s="20"/>
      <c r="B38" s="21"/>
      <c r="C38" s="22">
        <v>59</v>
      </c>
      <c r="D38" s="23"/>
      <c r="E38" s="24">
        <f t="shared" si="0"/>
        <v>185.18506566767391</v>
      </c>
      <c r="F38" s="25"/>
      <c r="G38" s="40">
        <v>26158</v>
      </c>
      <c r="H38" s="41">
        <v>19</v>
      </c>
      <c r="I38" s="85">
        <f t="shared" si="1"/>
        <v>2303.9132378705763</v>
      </c>
      <c r="J38" s="25">
        <f t="shared" si="2"/>
        <v>1695.0394939692701</v>
      </c>
    </row>
    <row r="39" spans="1:10" x14ac:dyDescent="0.25">
      <c r="A39" s="20"/>
      <c r="B39" s="21"/>
      <c r="C39" s="22">
        <v>60</v>
      </c>
      <c r="D39" s="23"/>
      <c r="E39" s="24">
        <f t="shared" si="0"/>
        <v>185.97640617475011</v>
      </c>
      <c r="F39" s="25"/>
      <c r="G39" s="40">
        <v>26158</v>
      </c>
      <c r="H39" s="41">
        <v>19</v>
      </c>
      <c r="I39" s="85">
        <f t="shared" si="1"/>
        <v>2294.190798140331</v>
      </c>
      <c r="J39" s="25">
        <f t="shared" si="2"/>
        <v>1687.8270015877824</v>
      </c>
    </row>
    <row r="40" spans="1:10" x14ac:dyDescent="0.25">
      <c r="A40" s="20"/>
      <c r="B40" s="21"/>
      <c r="C40" s="22">
        <v>61</v>
      </c>
      <c r="D40" s="23"/>
      <c r="E40" s="24">
        <f t="shared" si="0"/>
        <v>186.75527828335748</v>
      </c>
      <c r="F40" s="25"/>
      <c r="G40" s="40">
        <v>26158</v>
      </c>
      <c r="H40" s="41">
        <v>19</v>
      </c>
      <c r="I40" s="85">
        <f t="shared" si="1"/>
        <v>2284.7020025854176</v>
      </c>
      <c r="J40" s="25">
        <f t="shared" si="2"/>
        <v>1680.7878357458587</v>
      </c>
    </row>
    <row r="41" spans="1:10" x14ac:dyDescent="0.25">
      <c r="A41" s="20"/>
      <c r="B41" s="21"/>
      <c r="C41" s="22">
        <v>62</v>
      </c>
      <c r="D41" s="23"/>
      <c r="E41" s="24">
        <f t="shared" si="0"/>
        <v>187.52208749712003</v>
      </c>
      <c r="F41" s="25"/>
      <c r="G41" s="40">
        <v>26158</v>
      </c>
      <c r="H41" s="41">
        <v>19</v>
      </c>
      <c r="I41" s="85">
        <f t="shared" si="1"/>
        <v>2275.4371677362997</v>
      </c>
      <c r="J41" s="25">
        <f t="shared" si="2"/>
        <v>1673.9148128607562</v>
      </c>
    </row>
    <row r="42" spans="1:10" x14ac:dyDescent="0.25">
      <c r="A42" s="20"/>
      <c r="B42" s="21"/>
      <c r="C42" s="22">
        <v>63</v>
      </c>
      <c r="D42" s="23"/>
      <c r="E42" s="24">
        <f t="shared" si="0"/>
        <v>188.27721985378534</v>
      </c>
      <c r="F42" s="25"/>
      <c r="G42" s="40">
        <v>26158</v>
      </c>
      <c r="H42" s="41">
        <v>19</v>
      </c>
      <c r="I42" s="85">
        <f t="shared" si="1"/>
        <v>2266.3871683924426</v>
      </c>
      <c r="J42" s="25">
        <f t="shared" si="2"/>
        <v>1667.2011634958772</v>
      </c>
    </row>
    <row r="43" spans="1:10" x14ac:dyDescent="0.25">
      <c r="A43" s="20"/>
      <c r="B43" s="21"/>
      <c r="C43" s="22">
        <v>64</v>
      </c>
      <c r="D43" s="23"/>
      <c r="E43" s="24">
        <f t="shared" si="0"/>
        <v>189.02104315155245</v>
      </c>
      <c r="F43" s="25"/>
      <c r="G43" s="40">
        <v>26158</v>
      </c>
      <c r="H43" s="41">
        <v>19</v>
      </c>
      <c r="I43" s="85">
        <f t="shared" si="1"/>
        <v>2257.5433967833055</v>
      </c>
      <c r="J43" s="25">
        <f t="shared" si="2"/>
        <v>1660.6405020647667</v>
      </c>
    </row>
    <row r="44" spans="1:10" x14ac:dyDescent="0.25">
      <c r="A44" s="20"/>
      <c r="B44" s="21"/>
      <c r="C44" s="22">
        <v>65</v>
      </c>
      <c r="D44" s="23"/>
      <c r="E44" s="24">
        <f t="shared" si="0"/>
        <v>189.75390808032361</v>
      </c>
      <c r="F44" s="25"/>
      <c r="G44" s="40">
        <v>26158</v>
      </c>
      <c r="H44" s="41">
        <v>19</v>
      </c>
      <c r="I44" s="85">
        <f t="shared" si="1"/>
        <v>2248.897725325829</v>
      </c>
      <c r="J44" s="25">
        <f t="shared" si="2"/>
        <v>1654.226799203137</v>
      </c>
    </row>
    <row r="45" spans="1:10" x14ac:dyDescent="0.25">
      <c r="A45" s="20"/>
      <c r="B45" s="21"/>
      <c r="C45" s="22">
        <v>66</v>
      </c>
      <c r="D45" s="23"/>
      <c r="E45" s="24">
        <f t="shared" si="0"/>
        <v>190.47614926659043</v>
      </c>
      <c r="F45" s="25"/>
      <c r="G45" s="40">
        <v>26158</v>
      </c>
      <c r="H45" s="41">
        <v>19</v>
      </c>
      <c r="I45" s="85">
        <f t="shared" si="1"/>
        <v>2240.4424726099683</v>
      </c>
      <c r="J45" s="25">
        <f t="shared" si="2"/>
        <v>1647.9543565355843</v>
      </c>
    </row>
    <row r="46" spans="1:10" x14ac:dyDescent="0.25">
      <c r="A46" s="20"/>
      <c r="B46" s="21"/>
      <c r="C46" s="22">
        <v>67</v>
      </c>
      <c r="D46" s="23"/>
      <c r="E46" s="24">
        <f t="shared" si="0"/>
        <v>191.18808623974806</v>
      </c>
      <c r="F46" s="25"/>
      <c r="G46" s="40">
        <v>26158</v>
      </c>
      <c r="H46" s="41">
        <v>19</v>
      </c>
      <c r="I46" s="85">
        <f t="shared" si="1"/>
        <v>2232.1703722866746</v>
      </c>
      <c r="J46" s="25">
        <f t="shared" si="2"/>
        <v>1641.8177835954557</v>
      </c>
    </row>
    <row r="47" spans="1:10" x14ac:dyDescent="0.25">
      <c r="A47" s="20"/>
      <c r="B47" s="21"/>
      <c r="C47" s="22">
        <v>68</v>
      </c>
      <c r="D47" s="23"/>
      <c r="E47" s="24">
        <f t="shared" si="0"/>
        <v>191.89002432682219</v>
      </c>
      <c r="F47" s="25"/>
      <c r="G47" s="40">
        <v>26158</v>
      </c>
      <c r="H47" s="41">
        <v>19</v>
      </c>
      <c r="I47" s="85">
        <f t="shared" si="1"/>
        <v>2224.0745445700331</v>
      </c>
      <c r="J47" s="25">
        <f t="shared" si="2"/>
        <v>1635.8119766840007</v>
      </c>
    </row>
    <row r="48" spans="1:10" x14ac:dyDescent="0.25">
      <c r="A48" s="20"/>
      <c r="B48" s="21"/>
      <c r="C48" s="22">
        <v>69</v>
      </c>
      <c r="D48" s="23"/>
      <c r="E48" s="24">
        <f t="shared" si="0"/>
        <v>192.58225548188057</v>
      </c>
      <c r="F48" s="25"/>
      <c r="G48" s="40">
        <v>26158</v>
      </c>
      <c r="H48" s="41">
        <v>19</v>
      </c>
      <c r="I48" s="85">
        <f t="shared" si="1"/>
        <v>2216.1484700978131</v>
      </c>
      <c r="J48" s="25">
        <f t="shared" si="2"/>
        <v>1629.9320994790896</v>
      </c>
    </row>
    <row r="49" spans="1:10" x14ac:dyDescent="0.25">
      <c r="A49" s="20"/>
      <c r="B49" s="21"/>
      <c r="C49" s="22">
        <v>70</v>
      </c>
      <c r="D49" s="23"/>
      <c r="E49" s="24">
        <f t="shared" si="0"/>
        <v>193.26505905576784</v>
      </c>
      <c r="F49" s="25"/>
      <c r="G49" s="40">
        <v>26158</v>
      </c>
      <c r="H49" s="41">
        <v>19</v>
      </c>
      <c r="I49" s="85">
        <f t="shared" si="1"/>
        <v>2208.3859659231143</v>
      </c>
      <c r="J49" s="25">
        <f t="shared" si="2"/>
        <v>1624.1735652248622</v>
      </c>
    </row>
    <row r="50" spans="1:10" x14ac:dyDescent="0.25">
      <c r="A50" s="20"/>
      <c r="B50" s="21"/>
      <c r="C50" s="22">
        <v>71</v>
      </c>
      <c r="D50" s="23"/>
      <c r="E50" s="24">
        <f t="shared" si="0"/>
        <v>193.93870251124386</v>
      </c>
      <c r="F50" s="25"/>
      <c r="G50" s="40">
        <v>26158</v>
      </c>
      <c r="H50" s="41">
        <v>19</v>
      </c>
      <c r="I50" s="85">
        <f t="shared" si="1"/>
        <v>2200.7811634347113</v>
      </c>
      <c r="J50" s="25">
        <f t="shared" si="2"/>
        <v>1618.5320203521596</v>
      </c>
    </row>
    <row r="51" spans="1:10" x14ac:dyDescent="0.25">
      <c r="A51" s="20"/>
      <c r="B51" s="21"/>
      <c r="C51" s="22">
        <v>72</v>
      </c>
      <c r="D51" s="23"/>
      <c r="E51" s="24">
        <f t="shared" si="0"/>
        <v>194.60344208810724</v>
      </c>
      <c r="F51" s="25"/>
      <c r="G51" s="40">
        <v>26158</v>
      </c>
      <c r="H51" s="41">
        <v>19</v>
      </c>
      <c r="I51" s="85">
        <f t="shared" si="1"/>
        <v>2193.3284880255405</v>
      </c>
      <c r="J51" s="25">
        <f t="shared" si="2"/>
        <v>1613.0033293958013</v>
      </c>
    </row>
    <row r="52" spans="1:10" x14ac:dyDescent="0.25">
      <c r="A52" s="20"/>
      <c r="B52" s="21"/>
      <c r="C52" s="22">
        <v>73</v>
      </c>
      <c r="D52" s="23"/>
      <c r="E52" s="24">
        <f t="shared" si="0"/>
        <v>195.25952342244349</v>
      </c>
      <c r="F52" s="25"/>
      <c r="G52" s="40">
        <v>26158</v>
      </c>
      <c r="H52" s="41">
        <v>19</v>
      </c>
      <c r="I52" s="85">
        <f t="shared" si="1"/>
        <v>2186.0226403480224</v>
      </c>
      <c r="J52" s="25">
        <f t="shared" si="2"/>
        <v>1607.5835610890372</v>
      </c>
    </row>
    <row r="53" spans="1:10" x14ac:dyDescent="0.25">
      <c r="A53" s="20"/>
      <c r="B53" s="21"/>
      <c r="C53" s="22">
        <v>74</v>
      </c>
      <c r="D53" s="23"/>
      <c r="E53" s="24">
        <f t="shared" si="0"/>
        <v>195.90718212374389</v>
      </c>
      <c r="F53" s="25"/>
      <c r="G53" s="40">
        <v>26158</v>
      </c>
      <c r="H53" s="41">
        <v>19</v>
      </c>
      <c r="I53" s="85">
        <f t="shared" si="1"/>
        <v>2178.8585790118241</v>
      </c>
      <c r="J53" s="25">
        <f t="shared" si="2"/>
        <v>1602.2689755280592</v>
      </c>
    </row>
    <row r="54" spans="1:10" x14ac:dyDescent="0.25">
      <c r="A54" s="20"/>
      <c r="B54" s="21"/>
      <c r="C54" s="22">
        <v>75</v>
      </c>
      <c r="D54" s="23"/>
      <c r="E54" s="24">
        <f t="shared" si="0"/>
        <v>196.54664431328737</v>
      </c>
      <c r="F54" s="25"/>
      <c r="G54" s="40">
        <v>26158</v>
      </c>
      <c r="H54" s="41">
        <v>19</v>
      </c>
      <c r="I54" s="85">
        <f t="shared" si="1"/>
        <v>2171.8315045946301</v>
      </c>
      <c r="J54" s="25">
        <f t="shared" si="2"/>
        <v>1597.0560123105563</v>
      </c>
    </row>
    <row r="55" spans="1:10" x14ac:dyDescent="0.25">
      <c r="A55" s="20"/>
      <c r="B55" s="21"/>
      <c r="C55" s="22">
        <v>76</v>
      </c>
      <c r="D55" s="23"/>
      <c r="E55" s="24">
        <f t="shared" si="0"/>
        <v>197.17812712686535</v>
      </c>
      <c r="F55" s="25"/>
      <c r="G55" s="40">
        <v>26158</v>
      </c>
      <c r="H55" s="41">
        <v>19</v>
      </c>
      <c r="I55" s="85">
        <f t="shared" si="1"/>
        <v>2164.936844849708</v>
      </c>
      <c r="J55" s="25">
        <f t="shared" si="2"/>
        <v>1591.9412795620979</v>
      </c>
    </row>
    <row r="56" spans="1:10" x14ac:dyDescent="0.25">
      <c r="A56" s="20"/>
      <c r="B56" s="21"/>
      <c r="C56" s="22">
        <v>77</v>
      </c>
      <c r="D56" s="23"/>
      <c r="E56" s="24">
        <f t="shared" si="0"/>
        <v>197.80183918464519</v>
      </c>
      <c r="F56" s="25"/>
      <c r="G56" s="40">
        <v>26158</v>
      </c>
      <c r="H56" s="41">
        <v>19</v>
      </c>
      <c r="I56" s="85">
        <f t="shared" si="1"/>
        <v>2158.1702410057601</v>
      </c>
      <c r="J56" s="25">
        <f t="shared" si="2"/>
        <v>1586.9215437728189</v>
      </c>
    </row>
    <row r="57" spans="1:10" x14ac:dyDescent="0.25">
      <c r="A57" s="20"/>
      <c r="B57" s="21"/>
      <c r="C57" s="22">
        <v>78</v>
      </c>
      <c r="D57" s="23"/>
      <c r="E57" s="24">
        <f t="shared" si="0"/>
        <v>198.41798103071778</v>
      </c>
      <c r="F57" s="25"/>
      <c r="G57" s="40">
        <v>26158</v>
      </c>
      <c r="H57" s="41">
        <v>19</v>
      </c>
      <c r="I57" s="85">
        <f t="shared" si="1"/>
        <v>2151.5275350649472</v>
      </c>
      <c r="J57" s="25">
        <f t="shared" si="2"/>
        <v>1581.9937203745899</v>
      </c>
    </row>
    <row r="58" spans="1:10" x14ac:dyDescent="0.25">
      <c r="A58" s="20"/>
      <c r="B58" s="21"/>
      <c r="C58" s="22">
        <v>79</v>
      </c>
      <c r="D58" s="23"/>
      <c r="E58" s="24">
        <f t="shared" si="0"/>
        <v>199.02674554464585</v>
      </c>
      <c r="F58" s="25"/>
      <c r="G58" s="40">
        <v>26158</v>
      </c>
      <c r="H58" s="41">
        <v>19</v>
      </c>
      <c r="I58" s="85">
        <f t="shared" si="1"/>
        <v>2145.0047580142077</v>
      </c>
      <c r="J58" s="25">
        <f t="shared" si="2"/>
        <v>1577.1548649957026</v>
      </c>
    </row>
    <row r="59" spans="1:10" x14ac:dyDescent="0.25">
      <c r="A59" s="20"/>
      <c r="B59" s="21"/>
      <c r="C59" s="22">
        <v>80</v>
      </c>
      <c r="D59" s="23"/>
      <c r="E59" s="24">
        <f t="shared" si="0"/>
        <v>199.62831832712675</v>
      </c>
      <c r="F59" s="25"/>
      <c r="G59" s="40">
        <v>26158</v>
      </c>
      <c r="H59" s="41">
        <v>19</v>
      </c>
      <c r="I59" s="85">
        <f t="shared" si="1"/>
        <v>2138.5981188732089</v>
      </c>
      <c r="J59" s="25">
        <f t="shared" si="2"/>
        <v>1572.4021653362083</v>
      </c>
    </row>
    <row r="60" spans="1:10" x14ac:dyDescent="0.25">
      <c r="A60" s="20"/>
      <c r="B60" s="21"/>
      <c r="C60" s="22">
        <v>81</v>
      </c>
      <c r="D60" s="23"/>
      <c r="E60" s="24">
        <f t="shared" si="0"/>
        <v>200.22287806169908</v>
      </c>
      <c r="F60" s="25"/>
      <c r="G60" s="40">
        <v>26158</v>
      </c>
      <c r="H60" s="41">
        <v>19</v>
      </c>
      <c r="I60" s="85">
        <f t="shared" si="1"/>
        <v>2132.3039945096143</v>
      </c>
      <c r="J60" s="25">
        <f t="shared" si="2"/>
        <v>1567.7329336124733</v>
      </c>
    </row>
    <row r="61" spans="1:10" x14ac:dyDescent="0.25">
      <c r="A61" s="20"/>
      <c r="B61" s="21"/>
      <c r="C61" s="22">
        <v>82</v>
      </c>
      <c r="D61" s="23"/>
      <c r="E61" s="24">
        <f t="shared" si="0"/>
        <v>200.81059685425674</v>
      </c>
      <c r="F61" s="25"/>
      <c r="G61" s="40">
        <v>26158</v>
      </c>
      <c r="H61" s="41">
        <v>19</v>
      </c>
      <c r="I61" s="85">
        <f t="shared" si="1"/>
        <v>2126.1189201588718</v>
      </c>
      <c r="J61" s="25">
        <f t="shared" si="2"/>
        <v>1563.1445995243855</v>
      </c>
    </row>
    <row r="62" spans="1:10" x14ac:dyDescent="0.25">
      <c r="A62" s="20"/>
      <c r="B62" s="21"/>
      <c r="C62" s="22">
        <v>83</v>
      </c>
      <c r="D62" s="23"/>
      <c r="E62" s="24">
        <f t="shared" si="0"/>
        <v>201.3916405519854</v>
      </c>
      <c r="F62" s="25"/>
      <c r="G62" s="40">
        <v>26158</v>
      </c>
      <c r="H62" s="41">
        <v>19</v>
      </c>
      <c r="I62" s="85">
        <f t="shared" si="1"/>
        <v>2120.0395805916114</v>
      </c>
      <c r="J62" s="25">
        <f t="shared" si="2"/>
        <v>1558.6347037029759</v>
      </c>
    </row>
    <row r="63" spans="1:10" x14ac:dyDescent="0.25">
      <c r="A63" s="20"/>
      <c r="B63" s="21"/>
      <c r="C63" s="22">
        <v>84</v>
      </c>
      <c r="D63" s="23"/>
      <c r="E63" s="24">
        <f t="shared" si="0"/>
        <v>201.96616904319902</v>
      </c>
      <c r="F63" s="25"/>
      <c r="G63" s="40">
        <v>26158</v>
      </c>
      <c r="H63" s="41">
        <v>19</v>
      </c>
      <c r="I63" s="85">
        <f t="shared" si="1"/>
        <v>2114.0628018769589</v>
      </c>
      <c r="J63" s="25">
        <f t="shared" si="2"/>
        <v>1554.2008916001178</v>
      </c>
    </row>
    <row r="64" spans="1:10" x14ac:dyDescent="0.25">
      <c r="A64" s="20"/>
      <c r="B64" s="21"/>
      <c r="C64" s="22">
        <v>85</v>
      </c>
      <c r="D64" s="23"/>
      <c r="E64" s="24">
        <f t="shared" si="0"/>
        <v>202.53433653943358</v>
      </c>
      <c r="F64" s="25"/>
      <c r="G64" s="40">
        <v>26158</v>
      </c>
      <c r="H64" s="41">
        <v>19</v>
      </c>
      <c r="I64" s="85">
        <f t="shared" si="1"/>
        <v>2108.1855436947899</v>
      </c>
      <c r="J64" s="25">
        <f t="shared" si="2"/>
        <v>1549.8409077854521</v>
      </c>
    </row>
    <row r="65" spans="1:10" x14ac:dyDescent="0.25">
      <c r="A65" s="20"/>
      <c r="B65" s="21"/>
      <c r="C65" s="22">
        <v>86</v>
      </c>
      <c r="D65" s="23"/>
      <c r="E65" s="24">
        <f t="shared" si="0"/>
        <v>203.09629184104261</v>
      </c>
      <c r="F65" s="25"/>
      <c r="G65" s="40">
        <v>26158</v>
      </c>
      <c r="H65" s="41">
        <v>19</v>
      </c>
      <c r="I65" s="85">
        <f t="shared" si="1"/>
        <v>2102.4048921541744</v>
      </c>
      <c r="J65" s="25">
        <f t="shared" si="2"/>
        <v>1545.5525906188234</v>
      </c>
    </row>
    <row r="66" spans="1:10" x14ac:dyDescent="0.25">
      <c r="A66" s="20"/>
      <c r="B66" s="21"/>
      <c r="C66" s="22">
        <v>87</v>
      </c>
      <c r="D66" s="23"/>
      <c r="E66" s="24">
        <f t="shared" si="0"/>
        <v>203.65217858743995</v>
      </c>
      <c r="F66" s="25"/>
      <c r="G66" s="40">
        <v>26158</v>
      </c>
      <c r="H66" s="41">
        <v>19</v>
      </c>
      <c r="I66" s="85">
        <f t="shared" si="1"/>
        <v>2096.7180530790365</v>
      </c>
      <c r="J66" s="25">
        <f t="shared" si="2"/>
        <v>1541.3338672693149</v>
      </c>
    </row>
    <row r="67" spans="1:10" x14ac:dyDescent="0.25">
      <c r="A67" s="20"/>
      <c r="B67" s="21"/>
      <c r="C67" s="22">
        <v>88</v>
      </c>
      <c r="D67" s="23"/>
      <c r="E67" s="24">
        <f t="shared" si="0"/>
        <v>204.2021354930412</v>
      </c>
      <c r="F67" s="25"/>
      <c r="G67" s="40">
        <v>26158</v>
      </c>
      <c r="H67" s="41">
        <v>19</v>
      </c>
      <c r="I67" s="85">
        <f t="shared" si="1"/>
        <v>2091.1223457255155</v>
      </c>
      <c r="J67" s="25">
        <f t="shared" si="2"/>
        <v>1537.1827490545365</v>
      </c>
    </row>
    <row r="68" spans="1:10" x14ac:dyDescent="0.25">
      <c r="A68" s="20"/>
      <c r="B68" s="21"/>
      <c r="C68" s="22">
        <v>89</v>
      </c>
      <c r="D68" s="23"/>
      <c r="E68" s="24">
        <f t="shared" si="0"/>
        <v>204.74629656987474</v>
      </c>
      <c r="F68" s="25"/>
      <c r="G68" s="40">
        <v>26158</v>
      </c>
      <c r="H68" s="41">
        <v>19</v>
      </c>
      <c r="I68" s="85">
        <f t="shared" si="1"/>
        <v>2085.6151968985473</v>
      </c>
      <c r="J68" s="25">
        <f t="shared" si="2"/>
        <v>1533.0973270760735</v>
      </c>
    </row>
    <row r="69" spans="1:10" x14ac:dyDescent="0.25">
      <c r="A69" s="20"/>
      <c r="B69" s="21"/>
      <c r="C69" s="22">
        <v>90</v>
      </c>
      <c r="D69" s="23"/>
      <c r="E69" s="24">
        <f t="shared" si="0"/>
        <v>205.28479133775565</v>
      </c>
      <c r="F69" s="25"/>
      <c r="G69" s="40">
        <v>26158</v>
      </c>
      <c r="H69" s="41">
        <v>19</v>
      </c>
      <c r="I69" s="85">
        <f t="shared" si="1"/>
        <v>2080.1941354380224</v>
      </c>
      <c r="J69" s="25">
        <f t="shared" si="2"/>
        <v>1529.0757681290966</v>
      </c>
    </row>
    <row r="70" spans="1:10" x14ac:dyDescent="0.25">
      <c r="A70" s="20"/>
      <c r="B70" s="21"/>
      <c r="C70" s="22">
        <v>91</v>
      </c>
      <c r="D70" s="23"/>
      <c r="E70" s="24">
        <f t="shared" si="0"/>
        <v>205.81774502284662</v>
      </c>
      <c r="F70" s="25"/>
      <c r="G70" s="40">
        <v>26158</v>
      </c>
      <c r="H70" s="41">
        <v>19</v>
      </c>
      <c r="I70" s="85">
        <f t="shared" si="1"/>
        <v>2074.8567870473494</v>
      </c>
      <c r="J70" s="25">
        <f t="shared" si="2"/>
        <v>1525.1163108659857</v>
      </c>
    </row>
    <row r="71" spans="1:10" x14ac:dyDescent="0.25">
      <c r="A71" s="20"/>
      <c r="B71" s="21"/>
      <c r="C71" s="22">
        <v>92</v>
      </c>
      <c r="D71" s="23"/>
      <c r="E71" s="24">
        <f t="shared" si="0"/>
        <v>206.34527874536838</v>
      </c>
      <c r="F71" s="25"/>
      <c r="G71" s="40">
        <v>26158</v>
      </c>
      <c r="H71" s="41">
        <v>19</v>
      </c>
      <c r="I71" s="85">
        <f t="shared" si="1"/>
        <v>2069.6008694395568</v>
      </c>
      <c r="J71" s="25">
        <f t="shared" si="2"/>
        <v>1521.2172621955167</v>
      </c>
    </row>
    <row r="72" spans="1:10" x14ac:dyDescent="0.25">
      <c r="A72" s="20"/>
      <c r="B72" s="21"/>
      <c r="C72" s="22">
        <v>93</v>
      </c>
      <c r="D72" s="23"/>
      <c r="E72" s="24">
        <f t="shared" si="0"/>
        <v>206.8675096971626</v>
      </c>
      <c r="F72" s="25"/>
      <c r="G72" s="40">
        <v>26158</v>
      </c>
      <c r="H72" s="41">
        <v>19</v>
      </c>
      <c r="I72" s="85">
        <f t="shared" si="1"/>
        <v>2064.4241877781142</v>
      </c>
      <c r="J72" s="25">
        <f t="shared" si="2"/>
        <v>1517.3769939006781</v>
      </c>
    </row>
    <row r="73" spans="1:10" x14ac:dyDescent="0.25">
      <c r="A73" s="20"/>
      <c r="B73" s="21"/>
      <c r="C73" s="22">
        <v>94</v>
      </c>
      <c r="D73" s="23"/>
      <c r="E73" s="24">
        <f t="shared" si="0"/>
        <v>207.38455130975927</v>
      </c>
      <c r="F73" s="25"/>
      <c r="G73" s="40">
        <v>26158</v>
      </c>
      <c r="H73" s="41">
        <v>19</v>
      </c>
      <c r="I73" s="85">
        <f t="shared" si="1"/>
        <v>2059.3246303915407</v>
      </c>
      <c r="J73" s="25">
        <f t="shared" si="2"/>
        <v>1513.5939394595998</v>
      </c>
    </row>
    <row r="74" spans="1:10" x14ac:dyDescent="0.25">
      <c r="A74" s="20"/>
      <c r="B74" s="21"/>
      <c r="C74" s="22">
        <v>95</v>
      </c>
      <c r="D74" s="23"/>
      <c r="E74" s="24">
        <f t="shared" ref="E74:E137" si="3">(11.22*LN(C74)+C74/108)/0.25</f>
        <v>207.89651341355079</v>
      </c>
      <c r="F74" s="25"/>
      <c r="G74" s="40">
        <v>26158</v>
      </c>
      <c r="H74" s="41">
        <v>19</v>
      </c>
      <c r="I74" s="85">
        <f t="shared" ref="I74:I137" si="4">12*1.348*(1/E74*G74)+H74</f>
        <v>2054.3001647425422</v>
      </c>
      <c r="J74" s="25">
        <f t="shared" ref="J74:J137" si="5">12*(1/E74*G74)</f>
        <v>1509.8665910552982</v>
      </c>
    </row>
    <row r="75" spans="1:10" x14ac:dyDescent="0.25">
      <c r="A75" s="20"/>
      <c r="B75" s="21"/>
      <c r="C75" s="22">
        <v>96</v>
      </c>
      <c r="D75" s="23"/>
      <c r="E75" s="24">
        <f t="shared" si="3"/>
        <v>208.40350238863203</v>
      </c>
      <c r="F75" s="25"/>
      <c r="G75" s="40">
        <v>26158</v>
      </c>
      <c r="H75" s="41">
        <v>19</v>
      </c>
      <c r="I75" s="85">
        <f t="shared" si="4"/>
        <v>2049.3488336340019</v>
      </c>
      <c r="J75" s="25">
        <f t="shared" si="5"/>
        <v>1506.1934967611289</v>
      </c>
    </row>
    <row r="76" spans="1:10" x14ac:dyDescent="0.25">
      <c r="A76" s="20"/>
      <c r="B76" s="21"/>
      <c r="C76" s="22">
        <v>97</v>
      </c>
      <c r="D76" s="23"/>
      <c r="E76" s="24">
        <f t="shared" si="3"/>
        <v>208.90562130782442</v>
      </c>
      <c r="F76" s="25"/>
      <c r="G76" s="40">
        <v>26158</v>
      </c>
      <c r="H76" s="41">
        <v>19</v>
      </c>
      <c r="I76" s="85">
        <f t="shared" si="4"/>
        <v>2044.4687516355118</v>
      </c>
      <c r="J76" s="25">
        <f t="shared" si="5"/>
        <v>1502.5732578898453</v>
      </c>
    </row>
    <row r="77" spans="1:10" x14ac:dyDescent="0.25">
      <c r="A77" s="20"/>
      <c r="B77" s="21"/>
      <c r="C77" s="22">
        <v>98</v>
      </c>
      <c r="D77" s="23"/>
      <c r="E77" s="24">
        <f t="shared" si="3"/>
        <v>209.40297007236492</v>
      </c>
      <c r="F77" s="25"/>
      <c r="G77" s="40">
        <v>26158</v>
      </c>
      <c r="H77" s="41">
        <v>19</v>
      </c>
      <c r="I77" s="85">
        <f t="shared" si="4"/>
        <v>2039.6581017154404</v>
      </c>
      <c r="J77" s="25">
        <f t="shared" si="5"/>
        <v>1499.0045264951336</v>
      </c>
    </row>
    <row r="78" spans="1:10" x14ac:dyDescent="0.25">
      <c r="A78" s="20"/>
      <c r="B78" s="21"/>
      <c r="C78" s="22">
        <v>99</v>
      </c>
      <c r="D78" s="23"/>
      <c r="E78" s="24">
        <f t="shared" si="3"/>
        <v>209.89564554070705</v>
      </c>
      <c r="F78" s="25"/>
      <c r="G78" s="40">
        <v>26158</v>
      </c>
      <c r="H78" s="41">
        <v>19</v>
      </c>
      <c r="I78" s="85">
        <f t="shared" si="4"/>
        <v>2034.9151320647006</v>
      </c>
      <c r="J78" s="25">
        <f t="shared" si="5"/>
        <v>1495.4860030153563</v>
      </c>
    </row>
    <row r="79" spans="1:10" x14ac:dyDescent="0.25">
      <c r="A79" s="20"/>
      <c r="B79" s="21"/>
      <c r="C79" s="22">
        <v>100</v>
      </c>
      <c r="D79" s="23"/>
      <c r="E79" s="24">
        <f t="shared" si="3"/>
        <v>210.38374165084926</v>
      </c>
      <c r="F79" s="25"/>
      <c r="G79" s="40">
        <v>26158</v>
      </c>
      <c r="H79" s="41">
        <v>19</v>
      </c>
      <c r="I79" s="85">
        <f t="shared" si="4"/>
        <v>2030.2381530994223</v>
      </c>
      <c r="J79" s="25">
        <f t="shared" si="5"/>
        <v>1492.0164340500164</v>
      </c>
    </row>
    <row r="80" spans="1:10" x14ac:dyDescent="0.25">
      <c r="A80" s="20"/>
      <c r="B80" s="21"/>
      <c r="C80" s="22">
        <v>101</v>
      </c>
      <c r="D80" s="23"/>
      <c r="E80" s="24">
        <f t="shared" si="3"/>
        <v>210.86734953657648</v>
      </c>
      <c r="F80" s="25"/>
      <c r="G80" s="40">
        <v>26158</v>
      </c>
      <c r="H80" s="41">
        <v>19</v>
      </c>
      <c r="I80" s="85">
        <f t="shared" si="4"/>
        <v>2025.6255346307405</v>
      </c>
      <c r="J80" s="25">
        <f t="shared" si="5"/>
        <v>1488.5946102601931</v>
      </c>
    </row>
    <row r="81" spans="1:10" x14ac:dyDescent="0.25">
      <c r="A81" s="20"/>
      <c r="B81" s="21"/>
      <c r="C81" s="22">
        <v>102</v>
      </c>
      <c r="D81" s="23"/>
      <c r="E81" s="24">
        <f t="shared" si="3"/>
        <v>211.34655763797585</v>
      </c>
      <c r="F81" s="25"/>
      <c r="G81" s="40">
        <v>26158</v>
      </c>
      <c r="H81" s="41">
        <v>19</v>
      </c>
      <c r="I81" s="85">
        <f t="shared" si="4"/>
        <v>2021.0757031907747</v>
      </c>
      <c r="J81" s="25">
        <f t="shared" si="5"/>
        <v>1485.2193643848475</v>
      </c>
    </row>
    <row r="82" spans="1:10" x14ac:dyDescent="0.25">
      <c r="A82" s="20"/>
      <c r="B82" s="21"/>
      <c r="C82" s="22">
        <v>103</v>
      </c>
      <c r="D82" s="23"/>
      <c r="E82" s="24">
        <f t="shared" si="3"/>
        <v>211.82145180656087</v>
      </c>
      <c r="F82" s="25"/>
      <c r="G82" s="40">
        <v>26158</v>
      </c>
      <c r="H82" s="41">
        <v>19</v>
      </c>
      <c r="I82" s="85">
        <f t="shared" si="4"/>
        <v>2016.5871395046975</v>
      </c>
      <c r="J82" s="25">
        <f t="shared" si="5"/>
        <v>1481.8895693655024</v>
      </c>
    </row>
    <row r="83" spans="1:10" x14ac:dyDescent="0.25">
      <c r="A83" s="20"/>
      <c r="B83" s="21"/>
      <c r="C83" s="22">
        <v>104</v>
      </c>
      <c r="D83" s="23"/>
      <c r="E83" s="24">
        <f t="shared" si="3"/>
        <v>212.29211540531665</v>
      </c>
      <c r="F83" s="25"/>
      <c r="G83" s="40">
        <v>26158</v>
      </c>
      <c r="H83" s="41">
        <v>19</v>
      </c>
      <c r="I83" s="85">
        <f t="shared" si="4"/>
        <v>2012.1583760995538</v>
      </c>
      <c r="J83" s="25">
        <f t="shared" si="5"/>
        <v>1478.604136572369</v>
      </c>
    </row>
    <row r="84" spans="1:10" x14ac:dyDescent="0.25">
      <c r="A84" s="20"/>
      <c r="B84" s="21"/>
      <c r="C84" s="22">
        <v>105</v>
      </c>
      <c r="D84" s="23"/>
      <c r="E84" s="24">
        <f t="shared" si="3"/>
        <v>212.75862940395854</v>
      </c>
      <c r="F84" s="25"/>
      <c r="G84" s="40">
        <v>26158</v>
      </c>
      <c r="H84" s="41">
        <v>19</v>
      </c>
      <c r="I84" s="85">
        <f t="shared" si="4"/>
        <v>2007.7879950411418</v>
      </c>
      <c r="J84" s="25">
        <f t="shared" si="5"/>
        <v>1475.362014125476</v>
      </c>
    </row>
    <row r="85" spans="1:10" x14ac:dyDescent="0.25">
      <c r="A85" s="20"/>
      <c r="B85" s="21"/>
      <c r="C85" s="22">
        <v>106</v>
      </c>
      <c r="D85" s="23"/>
      <c r="E85" s="24">
        <f t="shared" si="3"/>
        <v>213.22107246967551</v>
      </c>
      <c r="F85" s="25"/>
      <c r="G85" s="40">
        <v>26158</v>
      </c>
      <c r="H85" s="41">
        <v>19</v>
      </c>
      <c r="I85" s="85">
        <f t="shared" si="4"/>
        <v>2003.4746257909298</v>
      </c>
      <c r="J85" s="25">
        <f t="shared" si="5"/>
        <v>1472.1621853048441</v>
      </c>
    </row>
    <row r="86" spans="1:10" x14ac:dyDescent="0.25">
      <c r="A86" s="20"/>
      <c r="B86" s="21"/>
      <c r="C86" s="22">
        <v>107</v>
      </c>
      <c r="D86" s="23"/>
      <c r="E86" s="24">
        <f t="shared" si="3"/>
        <v>213.67952105361331</v>
      </c>
      <c r="F86" s="25"/>
      <c r="G86" s="40">
        <v>26158</v>
      </c>
      <c r="H86" s="41">
        <v>19</v>
      </c>
      <c r="I86" s="85">
        <f t="shared" si="4"/>
        <v>1999.2169431755422</v>
      </c>
      <c r="J86" s="25">
        <f t="shared" si="5"/>
        <v>1469.0036670441705</v>
      </c>
    </row>
    <row r="87" spans="1:10" x14ac:dyDescent="0.25">
      <c r="A87" s="20"/>
      <c r="B87" s="21"/>
      <c r="C87" s="22">
        <v>108</v>
      </c>
      <c r="D87" s="23"/>
      <c r="E87" s="24">
        <f t="shared" si="3"/>
        <v>214.13404947333501</v>
      </c>
      <c r="F87" s="25"/>
      <c r="G87" s="40">
        <v>26158</v>
      </c>
      <c r="H87" s="41">
        <v>19</v>
      </c>
      <c r="I87" s="85">
        <f t="shared" si="4"/>
        <v>1995.0136654618791</v>
      </c>
      <c r="J87" s="25">
        <f t="shared" si="5"/>
        <v>1465.8855085028774</v>
      </c>
    </row>
    <row r="88" spans="1:10" x14ac:dyDescent="0.25">
      <c r="A88" s="20"/>
      <c r="B88" s="21"/>
      <c r="C88" s="22">
        <v>109</v>
      </c>
      <c r="D88" s="23"/>
      <c r="E88" s="24">
        <f t="shared" si="3"/>
        <v>214.584729991481</v>
      </c>
      <c r="F88" s="25"/>
      <c r="G88" s="40">
        <v>26158</v>
      </c>
      <c r="H88" s="41">
        <v>19</v>
      </c>
      <c r="I88" s="85">
        <f t="shared" si="4"/>
        <v>1990.863552531433</v>
      </c>
      <c r="J88" s="25">
        <f t="shared" si="5"/>
        <v>1462.8067897117453</v>
      </c>
    </row>
    <row r="89" spans="1:10" x14ac:dyDescent="0.25">
      <c r="A89" s="20"/>
      <c r="B89" s="21"/>
      <c r="C89" s="22">
        <v>110</v>
      </c>
      <c r="D89" s="23"/>
      <c r="E89" s="24">
        <f t="shared" si="3"/>
        <v>215.03163289083776</v>
      </c>
      <c r="F89" s="25"/>
      <c r="G89" s="40">
        <v>26158</v>
      </c>
      <c r="H89" s="41">
        <v>19</v>
      </c>
      <c r="I89" s="85">
        <f t="shared" si="4"/>
        <v>1986.7654041477967</v>
      </c>
      <c r="J89" s="25">
        <f t="shared" si="5"/>
        <v>1459.7666202876831</v>
      </c>
    </row>
    <row r="90" spans="1:10" x14ac:dyDescent="0.25">
      <c r="A90" s="20"/>
      <c r="B90" s="21"/>
      <c r="C90" s="22">
        <v>111</v>
      </c>
      <c r="D90" s="23"/>
      <c r="E90" s="24">
        <f t="shared" si="3"/>
        <v>215.47482654600867</v>
      </c>
      <c r="F90" s="25"/>
      <c r="G90" s="40">
        <v>26158</v>
      </c>
      <c r="H90" s="41">
        <v>19</v>
      </c>
      <c r="I90" s="85">
        <f t="shared" si="4"/>
        <v>1982.7180583118</v>
      </c>
      <c r="J90" s="25">
        <f t="shared" si="5"/>
        <v>1456.7641382135012</v>
      </c>
    </row>
    <row r="91" spans="1:10" x14ac:dyDescent="0.25">
      <c r="A91" s="20"/>
      <c r="B91" s="21"/>
      <c r="C91" s="22">
        <v>112</v>
      </c>
      <c r="D91" s="23"/>
      <c r="E91" s="24">
        <f t="shared" si="3"/>
        <v>215.91437749187199</v>
      </c>
      <c r="F91" s="25"/>
      <c r="G91" s="40">
        <v>26158</v>
      </c>
      <c r="H91" s="41">
        <v>19</v>
      </c>
      <c r="I91" s="85">
        <f t="shared" si="4"/>
        <v>1978.7203896990538</v>
      </c>
      <c r="J91" s="25">
        <f t="shared" si="5"/>
        <v>1453.7985086788233</v>
      </c>
    </row>
    <row r="92" spans="1:10" x14ac:dyDescent="0.25">
      <c r="A92" s="20"/>
      <c r="B92" s="21"/>
      <c r="C92" s="22">
        <v>113</v>
      </c>
      <c r="D92" s="23"/>
      <c r="E92" s="24">
        <f t="shared" si="3"/>
        <v>216.35035048899505</v>
      </c>
      <c r="F92" s="25"/>
      <c r="G92" s="40">
        <v>26158</v>
      </c>
      <c r="H92" s="41">
        <v>19</v>
      </c>
      <c r="I92" s="85">
        <f t="shared" si="4"/>
        <v>1974.7713081750853</v>
      </c>
      <c r="J92" s="25">
        <f t="shared" si="5"/>
        <v>1450.8689229785498</v>
      </c>
    </row>
    <row r="93" spans="1:10" x14ac:dyDescent="0.25">
      <c r="A93" s="20"/>
      <c r="B93" s="21"/>
      <c r="C93" s="22">
        <v>114</v>
      </c>
      <c r="D93" s="23"/>
      <c r="E93" s="24">
        <f t="shared" si="3"/>
        <v>216.78280858616719</v>
      </c>
      <c r="F93" s="25"/>
      <c r="G93" s="40">
        <v>26158</v>
      </c>
      <c r="H93" s="41">
        <v>19</v>
      </c>
      <c r="I93" s="85">
        <f t="shared" si="4"/>
        <v>1970.8697573835193</v>
      </c>
      <c r="J93" s="25">
        <f t="shared" si="5"/>
        <v>1447.9745974655184</v>
      </c>
    </row>
    <row r="94" spans="1:10" x14ac:dyDescent="0.25">
      <c r="A94" s="20"/>
      <c r="B94" s="21"/>
      <c r="C94" s="22">
        <v>115</v>
      </c>
      <c r="D94" s="23"/>
      <c r="E94" s="24">
        <f t="shared" si="3"/>
        <v>217.21181318020194</v>
      </c>
      <c r="F94" s="25"/>
      <c r="G94" s="40">
        <v>26158</v>
      </c>
      <c r="H94" s="41">
        <v>19</v>
      </c>
      <c r="I94" s="85">
        <f t="shared" si="4"/>
        <v>1967.0147134031058</v>
      </c>
      <c r="J94" s="25">
        <f t="shared" si="5"/>
        <v>1445.1147725542326</v>
      </c>
    </row>
    <row r="95" spans="1:10" x14ac:dyDescent="0.25">
      <c r="A95" s="20"/>
      <c r="B95" s="21"/>
      <c r="C95" s="22">
        <v>116</v>
      </c>
      <c r="D95" s="23"/>
      <c r="E95" s="24">
        <f t="shared" si="3"/>
        <v>217.63742407314996</v>
      </c>
      <c r="F95" s="25"/>
      <c r="G95" s="40">
        <v>26158</v>
      </c>
      <c r="H95" s="41">
        <v>19</v>
      </c>
      <c r="I95" s="85">
        <f t="shared" si="4"/>
        <v>1963.2051834696479</v>
      </c>
      <c r="J95" s="25">
        <f t="shared" si="5"/>
        <v>1442.2887117727357</v>
      </c>
    </row>
    <row r="96" spans="1:10" x14ac:dyDescent="0.25">
      <c r="A96" s="20"/>
      <c r="B96" s="21"/>
      <c r="C96" s="22">
        <v>117</v>
      </c>
      <c r="D96" s="23"/>
      <c r="E96" s="24">
        <f t="shared" si="3"/>
        <v>218.05969952705667</v>
      </c>
      <c r="F96" s="25"/>
      <c r="G96" s="40">
        <v>26158</v>
      </c>
      <c r="H96" s="41">
        <v>19</v>
      </c>
      <c r="I96" s="85">
        <f t="shared" si="4"/>
        <v>1959.4402047591475</v>
      </c>
      <c r="J96" s="25">
        <f t="shared" si="5"/>
        <v>1439.4957008599017</v>
      </c>
    </row>
    <row r="97" spans="1:10" x14ac:dyDescent="0.25">
      <c r="A97" s="20"/>
      <c r="B97" s="21"/>
      <c r="C97" s="22">
        <v>118</v>
      </c>
      <c r="D97" s="23"/>
      <c r="E97" s="24">
        <f t="shared" si="3"/>
        <v>218.47869631638943</v>
      </c>
      <c r="F97" s="25"/>
      <c r="G97" s="40">
        <v>26158</v>
      </c>
      <c r="H97" s="41">
        <v>19</v>
      </c>
      <c r="I97" s="85">
        <f t="shared" si="4"/>
        <v>1955.718843228736</v>
      </c>
      <c r="J97" s="25">
        <f t="shared" si="5"/>
        <v>1436.7350469055903</v>
      </c>
    </row>
    <row r="98" spans="1:10" x14ac:dyDescent="0.25">
      <c r="A98" s="20"/>
      <c r="B98" s="21"/>
      <c r="C98" s="22">
        <v>119</v>
      </c>
      <c r="D98" s="23"/>
      <c r="E98" s="24">
        <f t="shared" si="3"/>
        <v>218.89446977825287</v>
      </c>
      <c r="F98" s="25"/>
      <c r="G98" s="40">
        <v>26158</v>
      </c>
      <c r="H98" s="41">
        <v>19</v>
      </c>
      <c r="I98" s="85">
        <f t="shared" si="4"/>
        <v>1952.040192512155</v>
      </c>
      <c r="J98" s="25">
        <f t="shared" si="5"/>
        <v>1434.0060775312722</v>
      </c>
    </row>
    <row r="99" spans="1:10" x14ac:dyDescent="0.25">
      <c r="A99" s="20"/>
      <c r="B99" s="21"/>
      <c r="C99" s="22">
        <v>120</v>
      </c>
      <c r="D99" s="23"/>
      <c r="E99" s="24">
        <f t="shared" si="3"/>
        <v>219.3070738605027</v>
      </c>
      <c r="F99" s="25"/>
      <c r="G99" s="40">
        <v>26158</v>
      </c>
      <c r="H99" s="41">
        <v>19</v>
      </c>
      <c r="I99" s="85">
        <f t="shared" si="4"/>
        <v>1948.4033728667898</v>
      </c>
      <c r="J99" s="25">
        <f t="shared" si="5"/>
        <v>1431.3081401088943</v>
      </c>
    </row>
    <row r="100" spans="1:10" x14ac:dyDescent="0.25">
      <c r="A100" s="20"/>
      <c r="B100" s="21"/>
      <c r="C100" s="22">
        <v>121</v>
      </c>
      <c r="D100" s="23"/>
      <c r="E100" s="24">
        <f t="shared" si="3"/>
        <v>219.71656116786326</v>
      </c>
      <c r="F100" s="25"/>
      <c r="G100" s="40">
        <v>26158</v>
      </c>
      <c r="H100" s="41">
        <v>19</v>
      </c>
      <c r="I100" s="85">
        <f t="shared" si="4"/>
        <v>1944.8075301694155</v>
      </c>
      <c r="J100" s="25">
        <f t="shared" si="5"/>
        <v>1428.6406010158867</v>
      </c>
    </row>
    <row r="101" spans="1:10" x14ac:dyDescent="0.25">
      <c r="A101" s="20"/>
      <c r="B101" s="21"/>
      <c r="C101" s="22">
        <v>122</v>
      </c>
      <c r="D101" s="23"/>
      <c r="E101" s="24">
        <f t="shared" si="3"/>
        <v>220.12298300614708</v>
      </c>
      <c r="F101" s="25"/>
      <c r="G101" s="40">
        <v>26158</v>
      </c>
      <c r="H101" s="41">
        <v>19</v>
      </c>
      <c r="I101" s="85">
        <f t="shared" si="4"/>
        <v>1941.2518349580232</v>
      </c>
      <c r="J101" s="25">
        <f t="shared" si="5"/>
        <v>1426.0028449243496</v>
      </c>
    </row>
    <row r="102" spans="1:10" x14ac:dyDescent="0.25">
      <c r="A102" s="20"/>
      <c r="B102" s="21"/>
      <c r="C102" s="22">
        <v>123</v>
      </c>
      <c r="D102" s="23"/>
      <c r="E102" s="24">
        <f t="shared" si="3"/>
        <v>220.52638942466965</v>
      </c>
      <c r="F102" s="25"/>
      <c r="G102" s="40">
        <v>26158</v>
      </c>
      <c r="H102" s="41">
        <v>19</v>
      </c>
      <c r="I102" s="85">
        <f t="shared" si="4"/>
        <v>1937.7354815172318</v>
      </c>
      <c r="J102" s="25">
        <f t="shared" si="5"/>
        <v>1423.3942741225753</v>
      </c>
    </row>
    <row r="103" spans="1:10" x14ac:dyDescent="0.25">
      <c r="A103" s="20"/>
      <c r="B103" s="21"/>
      <c r="C103" s="22">
        <v>124</v>
      </c>
      <c r="D103" s="23"/>
      <c r="E103" s="24">
        <f t="shared" si="3"/>
        <v>220.92682925694666</v>
      </c>
      <c r="F103" s="25"/>
      <c r="G103" s="40">
        <v>26158</v>
      </c>
      <c r="H103" s="41">
        <v>19</v>
      </c>
      <c r="I103" s="85">
        <f t="shared" si="4"/>
        <v>1934.2576870049629</v>
      </c>
      <c r="J103" s="25">
        <f t="shared" si="5"/>
        <v>1420.8143078671828</v>
      </c>
    </row>
    <row r="104" spans="1:10" x14ac:dyDescent="0.25">
      <c r="A104" s="20"/>
      <c r="B104" s="21"/>
      <c r="C104" s="22">
        <v>125</v>
      </c>
      <c r="D104" s="23"/>
      <c r="E104" s="24">
        <f t="shared" si="3"/>
        <v>221.32435015975693</v>
      </c>
      <c r="F104" s="25"/>
      <c r="G104" s="40">
        <v>26158</v>
      </c>
      <c r="H104" s="41">
        <v>19</v>
      </c>
      <c r="I104" s="85">
        <f t="shared" si="4"/>
        <v>1930.8176906181986</v>
      </c>
      <c r="J104" s="25">
        <f t="shared" si="5"/>
        <v>1418.2623817642423</v>
      </c>
    </row>
    <row r="105" spans="1:10" x14ac:dyDescent="0.25">
      <c r="A105" s="20"/>
      <c r="B105" s="21"/>
      <c r="C105" s="22">
        <v>126</v>
      </c>
      <c r="D105" s="23"/>
      <c r="E105" s="24">
        <f t="shared" si="3"/>
        <v>221.71899865064901</v>
      </c>
      <c r="F105" s="25"/>
      <c r="G105" s="40">
        <v>26158</v>
      </c>
      <c r="H105" s="41">
        <v>19</v>
      </c>
      <c r="I105" s="85">
        <f t="shared" si="4"/>
        <v>1927.4147527957523</v>
      </c>
      <c r="J105" s="25">
        <f t="shared" si="5"/>
        <v>1415.7379471778577</v>
      </c>
    </row>
    <row r="106" spans="1:10" x14ac:dyDescent="0.25">
      <c r="A106" s="20"/>
      <c r="B106" s="21"/>
      <c r="C106" s="22">
        <v>127</v>
      </c>
      <c r="D106" s="23"/>
      <c r="E106" s="24">
        <f t="shared" si="3"/>
        <v>222.11082014396527</v>
      </c>
      <c r="F106" s="25"/>
      <c r="G106" s="40">
        <v>26158</v>
      </c>
      <c r="H106" s="41">
        <v>19</v>
      </c>
      <c r="I106" s="85">
        <f t="shared" si="4"/>
        <v>1924.0481544561371</v>
      </c>
      <c r="J106" s="25">
        <f t="shared" si="5"/>
        <v>1413.2404706647899</v>
      </c>
    </row>
    <row r="107" spans="1:10" x14ac:dyDescent="0.25">
      <c r="A107" s="20"/>
      <c r="B107" s="21"/>
      <c r="C107" s="22">
        <v>128</v>
      </c>
      <c r="D107" s="23"/>
      <c r="E107" s="24">
        <f t="shared" si="3"/>
        <v>222.49985898545316</v>
      </c>
      <c r="F107" s="25"/>
      <c r="G107" s="40">
        <v>26158</v>
      </c>
      <c r="H107" s="41">
        <v>19</v>
      </c>
      <c r="I107" s="85">
        <f t="shared" si="4"/>
        <v>1920.7171962687132</v>
      </c>
      <c r="J107" s="25">
        <f t="shared" si="5"/>
        <v>1410.7694334337634</v>
      </c>
    </row>
    <row r="108" spans="1:10" x14ac:dyDescent="0.25">
      <c r="A108" s="20"/>
      <c r="B108" s="21"/>
      <c r="C108" s="22">
        <v>129</v>
      </c>
      <c r="D108" s="23"/>
      <c r="E108" s="24">
        <f t="shared" si="3"/>
        <v>222.88615848552962</v>
      </c>
      <c r="F108" s="25"/>
      <c r="G108" s="40">
        <v>26158</v>
      </c>
      <c r="H108" s="41">
        <v>19</v>
      </c>
      <c r="I108" s="85">
        <f t="shared" si="4"/>
        <v>1917.4211979564038</v>
      </c>
      <c r="J108" s="25">
        <f t="shared" si="5"/>
        <v>1408.3243308281926</v>
      </c>
    </row>
    <row r="109" spans="1:10" x14ac:dyDescent="0.25">
      <c r="A109" s="20"/>
      <c r="B109" s="21"/>
      <c r="C109" s="22">
        <v>130</v>
      </c>
      <c r="D109" s="23"/>
      <c r="E109" s="24">
        <f t="shared" si="3"/>
        <v>223.26976095126136</v>
      </c>
      <c r="F109" s="25"/>
      <c r="G109" s="40">
        <v>26158</v>
      </c>
      <c r="H109" s="41">
        <v>19</v>
      </c>
      <c r="I109" s="85">
        <f t="shared" si="4"/>
        <v>1914.1594976283757</v>
      </c>
      <c r="J109" s="25">
        <f t="shared" si="5"/>
        <v>1405.904671831139</v>
      </c>
    </row>
    <row r="110" spans="1:10" x14ac:dyDescent="0.25">
      <c r="A110" s="20"/>
      <c r="B110" s="21"/>
      <c r="C110" s="22">
        <v>131</v>
      </c>
      <c r="D110" s="23"/>
      <c r="E110" s="24">
        <f t="shared" si="3"/>
        <v>223.65070771711953</v>
      </c>
      <c r="F110" s="25"/>
      <c r="G110" s="40">
        <v>26158</v>
      </c>
      <c r="H110" s="41">
        <v>19</v>
      </c>
      <c r="I110" s="85">
        <f t="shared" si="4"/>
        <v>1910.9314511411719</v>
      </c>
      <c r="J110" s="25">
        <f t="shared" si="5"/>
        <v>1403.5099785913737</v>
      </c>
    </row>
    <row r="111" spans="1:10" x14ac:dyDescent="0.25">
      <c r="A111" s="20"/>
      <c r="B111" s="21"/>
      <c r="C111" s="22">
        <v>132</v>
      </c>
      <c r="D111" s="23"/>
      <c r="E111" s="24">
        <f t="shared" si="3"/>
        <v>224.02903917456521</v>
      </c>
      <c r="F111" s="25"/>
      <c r="G111" s="40">
        <v>26158</v>
      </c>
      <c r="H111" s="41">
        <v>19</v>
      </c>
      <c r="I111" s="85">
        <f t="shared" si="4"/>
        <v>1907.736431486868</v>
      </c>
      <c r="J111" s="25">
        <f t="shared" si="5"/>
        <v>1401.1397859694864</v>
      </c>
    </row>
    <row r="112" spans="1:10" x14ac:dyDescent="0.25">
      <c r="A112" s="20"/>
      <c r="B112" s="21"/>
      <c r="C112" s="22">
        <v>133</v>
      </c>
      <c r="D112" s="23"/>
      <c r="E112" s="24">
        <f t="shared" si="3"/>
        <v>224.40479480051823</v>
      </c>
      <c r="F112" s="25"/>
      <c r="G112" s="40">
        <v>26158</v>
      </c>
      <c r="H112" s="41">
        <v>19</v>
      </c>
      <c r="I112" s="85">
        <f t="shared" si="4"/>
        <v>1904.5738282069135</v>
      </c>
      <c r="J112" s="25">
        <f t="shared" si="5"/>
        <v>1398.7936411030514</v>
      </c>
    </row>
    <row r="113" spans="1:10" x14ac:dyDescent="0.25">
      <c r="A113" s="20"/>
      <c r="B113" s="21"/>
      <c r="C113" s="22">
        <v>134</v>
      </c>
      <c r="D113" s="23"/>
      <c r="E113" s="24">
        <f t="shared" si="3"/>
        <v>224.77801318475986</v>
      </c>
      <c r="F113" s="25"/>
      <c r="G113" s="40">
        <v>26158</v>
      </c>
      <c r="H113" s="41">
        <v>19</v>
      </c>
      <c r="I113" s="85">
        <f t="shared" si="4"/>
        <v>1901.443046830386</v>
      </c>
      <c r="J113" s="25">
        <f t="shared" si="5"/>
        <v>1396.4711029899004</v>
      </c>
    </row>
    <row r="114" spans="1:10" x14ac:dyDescent="0.25">
      <c r="A114" s="20"/>
      <c r="B114" s="21"/>
      <c r="C114" s="22">
        <v>135</v>
      </c>
      <c r="D114" s="23"/>
      <c r="E114" s="24">
        <f t="shared" si="3"/>
        <v>225.14873205631673</v>
      </c>
      <c r="F114" s="25"/>
      <c r="G114" s="40">
        <v>26158</v>
      </c>
      <c r="H114" s="41">
        <v>19</v>
      </c>
      <c r="I114" s="85">
        <f t="shared" si="4"/>
        <v>1898.3435083354659</v>
      </c>
      <c r="J114" s="25">
        <f t="shared" si="5"/>
        <v>1394.1717420886243</v>
      </c>
    </row>
    <row r="115" spans="1:10" x14ac:dyDescent="0.25">
      <c r="A115" s="20"/>
      <c r="B115" s="21"/>
      <c r="C115" s="22">
        <v>136</v>
      </c>
      <c r="D115" s="23"/>
      <c r="E115" s="24">
        <f t="shared" si="3"/>
        <v>225.51698830887108</v>
      </c>
      <c r="F115" s="25"/>
      <c r="G115" s="40">
        <v>26158</v>
      </c>
      <c r="H115" s="41">
        <v>19</v>
      </c>
      <c r="I115" s="85">
        <f t="shared" si="4"/>
        <v>1895.2746486330029</v>
      </c>
      <c r="J115" s="25">
        <f t="shared" si="5"/>
        <v>1391.8951399354619</v>
      </c>
    </row>
    <row r="116" spans="1:10" x14ac:dyDescent="0.25">
      <c r="A116" s="20"/>
      <c r="B116" s="21"/>
      <c r="C116" s="22">
        <v>137</v>
      </c>
      <c r="D116" s="23"/>
      <c r="E116" s="24">
        <f t="shared" si="3"/>
        <v>225.88281802524034</v>
      </c>
      <c r="F116" s="25"/>
      <c r="G116" s="40">
        <v>26158</v>
      </c>
      <c r="H116" s="41">
        <v>19</v>
      </c>
      <c r="I116" s="85">
        <f t="shared" si="4"/>
        <v>1892.2359180711078</v>
      </c>
      <c r="J116" s="25">
        <f t="shared" si="5"/>
        <v>1389.6408887767861</v>
      </c>
    </row>
    <row r="117" spans="1:10" x14ac:dyDescent="0.25">
      <c r="A117" s="20"/>
      <c r="B117" s="21"/>
      <c r="C117" s="22">
        <v>138</v>
      </c>
      <c r="D117" s="23"/>
      <c r="E117" s="24">
        <f t="shared" si="3"/>
        <v>226.2462565009665</v>
      </c>
      <c r="F117" s="25"/>
      <c r="G117" s="40">
        <v>26158</v>
      </c>
      <c r="H117" s="41">
        <v>19</v>
      </c>
      <c r="I117" s="85">
        <f t="shared" si="4"/>
        <v>1889.2267809597658</v>
      </c>
      <c r="J117" s="25">
        <f t="shared" si="5"/>
        <v>1387.4085912164433</v>
      </c>
    </row>
    <row r="118" spans="1:10" x14ac:dyDescent="0.25">
      <c r="A118" s="20"/>
      <c r="B118" s="21"/>
      <c r="C118" s="22">
        <v>139</v>
      </c>
      <c r="D118" s="23"/>
      <c r="E118" s="24">
        <f t="shared" si="3"/>
        <v>226.60733826705359</v>
      </c>
      <c r="F118" s="25"/>
      <c r="G118" s="40">
        <v>26158</v>
      </c>
      <c r="H118" s="41">
        <v>19</v>
      </c>
      <c r="I118" s="85">
        <f t="shared" si="4"/>
        <v>1886.2467151145172</v>
      </c>
      <c r="J118" s="25">
        <f t="shared" si="5"/>
        <v>1385.1978598772382</v>
      </c>
    </row>
    <row r="119" spans="1:10" x14ac:dyDescent="0.25">
      <c r="A119" s="20"/>
      <c r="B119" s="21"/>
      <c r="C119" s="22">
        <v>140</v>
      </c>
      <c r="D119" s="23"/>
      <c r="E119" s="24">
        <f t="shared" si="3"/>
        <v>226.96609711189075</v>
      </c>
      <c r="F119" s="25"/>
      <c r="G119" s="40">
        <v>26158</v>
      </c>
      <c r="H119" s="41">
        <v>19</v>
      </c>
      <c r="I119" s="85">
        <f t="shared" si="4"/>
        <v>1883.2952114183058</v>
      </c>
      <c r="J119" s="25">
        <f t="shared" si="5"/>
        <v>1383.0083170758944</v>
      </c>
    </row>
    <row r="120" spans="1:10" x14ac:dyDescent="0.25">
      <c r="A120" s="20"/>
      <c r="B120" s="21"/>
      <c r="C120" s="22">
        <v>141</v>
      </c>
      <c r="D120" s="23"/>
      <c r="E120" s="24">
        <f t="shared" si="3"/>
        <v>227.32256610239443</v>
      </c>
      <c r="F120" s="25"/>
      <c r="G120" s="40">
        <v>26158</v>
      </c>
      <c r="H120" s="41">
        <v>19</v>
      </c>
      <c r="I120" s="85">
        <f t="shared" si="4"/>
        <v>1880.3717734006484</v>
      </c>
      <c r="J120" s="25">
        <f t="shared" si="5"/>
        <v>1380.8395945108666</v>
      </c>
    </row>
    <row r="121" spans="1:10" x14ac:dyDescent="0.25">
      <c r="A121" s="20"/>
      <c r="B121" s="21"/>
      <c r="C121" s="22">
        <v>142</v>
      </c>
      <c r="D121" s="23"/>
      <c r="E121" s="24">
        <f t="shared" si="3"/>
        <v>227.67677760440387</v>
      </c>
      <c r="F121" s="25"/>
      <c r="G121" s="40">
        <v>26158</v>
      </c>
      <c r="H121" s="41">
        <v>19</v>
      </c>
      <c r="I121" s="85">
        <f t="shared" si="4"/>
        <v>1877.4759168333187</v>
      </c>
      <c r="J121" s="25">
        <f t="shared" si="5"/>
        <v>1378.6913329624024</v>
      </c>
    </row>
    <row r="122" spans="1:10" x14ac:dyDescent="0.25">
      <c r="A122" s="20"/>
      <c r="B122" s="21"/>
      <c r="C122" s="22">
        <v>143</v>
      </c>
      <c r="D122" s="23"/>
      <c r="E122" s="24">
        <f t="shared" si="3"/>
        <v>228.02876330236094</v>
      </c>
      <c r="F122" s="25"/>
      <c r="G122" s="40">
        <v>26158</v>
      </c>
      <c r="H122" s="41">
        <v>19</v>
      </c>
      <c r="I122" s="85">
        <f t="shared" si="4"/>
        <v>1874.6071693417771</v>
      </c>
      <c r="J122" s="25">
        <f t="shared" si="5"/>
        <v>1376.5631820042854</v>
      </c>
    </row>
    <row r="123" spans="1:10" x14ac:dyDescent="0.25">
      <c r="A123" s="20"/>
      <c r="B123" s="21"/>
      <c r="C123" s="22">
        <v>144</v>
      </c>
      <c r="D123" s="23"/>
      <c r="E123" s="24">
        <f t="shared" si="3"/>
        <v>228.37855421830426</v>
      </c>
      <c r="F123" s="25"/>
      <c r="G123" s="40">
        <v>26158</v>
      </c>
      <c r="H123" s="41">
        <v>19</v>
      </c>
      <c r="I123" s="85">
        <f t="shared" si="4"/>
        <v>1871.7650700316351</v>
      </c>
      <c r="J123" s="25">
        <f t="shared" si="5"/>
        <v>1374.4547997267323</v>
      </c>
    </row>
    <row r="124" spans="1:10" x14ac:dyDescent="0.25">
      <c r="A124" s="20"/>
      <c r="B124" s="21"/>
      <c r="C124" s="22">
        <v>145</v>
      </c>
      <c r="D124" s="23"/>
      <c r="E124" s="24">
        <f t="shared" si="3"/>
        <v>228.72618073020575</v>
      </c>
      <c r="F124" s="25"/>
      <c r="G124" s="40">
        <v>26158</v>
      </c>
      <c r="H124" s="41">
        <v>19</v>
      </c>
      <c r="I124" s="85">
        <f t="shared" si="4"/>
        <v>1868.9491691294654</v>
      </c>
      <c r="J124" s="25">
        <f t="shared" si="5"/>
        <v>1372.3658524699297</v>
      </c>
    </row>
    <row r="125" spans="1:10" x14ac:dyDescent="0.25">
      <c r="A125" s="20"/>
      <c r="B125" s="21"/>
      <c r="C125" s="22">
        <v>146</v>
      </c>
      <c r="D125" s="23"/>
      <c r="E125" s="24">
        <f t="shared" si="3"/>
        <v>229.07167258967758</v>
      </c>
      <c r="F125" s="25"/>
      <c r="G125" s="40">
        <v>26158</v>
      </c>
      <c r="H125" s="41">
        <v>19</v>
      </c>
      <c r="I125" s="85">
        <f t="shared" si="4"/>
        <v>1866.1590276373056</v>
      </c>
      <c r="J125" s="25">
        <f t="shared" si="5"/>
        <v>1370.2960145677339</v>
      </c>
    </row>
    <row r="126" spans="1:10" x14ac:dyDescent="0.25">
      <c r="A126" s="20"/>
      <c r="B126" s="21"/>
      <c r="C126" s="22">
        <v>147</v>
      </c>
      <c r="D126" s="23"/>
      <c r="E126" s="24">
        <f t="shared" si="3"/>
        <v>229.41505893907413</v>
      </c>
      <c r="F126" s="25"/>
      <c r="G126" s="40">
        <v>26158</v>
      </c>
      <c r="H126" s="41">
        <v>19</v>
      </c>
      <c r="I126" s="85">
        <f t="shared" si="4"/>
        <v>1863.3942170002513</v>
      </c>
      <c r="J126" s="25">
        <f t="shared" si="5"/>
        <v>1368.2449681010764</v>
      </c>
    </row>
    <row r="127" spans="1:10" x14ac:dyDescent="0.25">
      <c r="A127" s="20"/>
      <c r="B127" s="21"/>
      <c r="C127" s="22">
        <v>148</v>
      </c>
      <c r="D127" s="23"/>
      <c r="E127" s="24">
        <f t="shared" si="3"/>
        <v>229.75636832801499</v>
      </c>
      <c r="F127" s="25"/>
      <c r="G127" s="40">
        <v>26158</v>
      </c>
      <c r="H127" s="41">
        <v>19</v>
      </c>
      <c r="I127" s="85">
        <f t="shared" si="4"/>
        <v>1860.6543187865411</v>
      </c>
      <c r="J127" s="25">
        <f t="shared" si="5"/>
        <v>1366.2124026606386</v>
      </c>
    </row>
    <row r="128" spans="1:10" x14ac:dyDescent="0.25">
      <c r="A128" s="20"/>
      <c r="B128" s="21"/>
      <c r="C128" s="22">
        <v>149</v>
      </c>
      <c r="D128" s="23"/>
      <c r="E128" s="24">
        <f t="shared" si="3"/>
        <v>230.09562872935072</v>
      </c>
      <c r="F128" s="25"/>
      <c r="G128" s="40">
        <v>26158</v>
      </c>
      <c r="H128" s="41">
        <v>19</v>
      </c>
      <c r="I128" s="85">
        <f t="shared" si="4"/>
        <v>1857.9389243796002</v>
      </c>
      <c r="J128" s="25">
        <f t="shared" si="5"/>
        <v>1364.1980151183975</v>
      </c>
    </row>
    <row r="129" spans="1:10" x14ac:dyDescent="0.25">
      <c r="A129" s="20"/>
      <c r="B129" s="21"/>
      <c r="C129" s="22">
        <v>150</v>
      </c>
      <c r="D129" s="23"/>
      <c r="E129" s="24">
        <f t="shared" si="3"/>
        <v>230.4328675545955</v>
      </c>
      <c r="F129" s="25"/>
      <c r="G129" s="40">
        <v>26158</v>
      </c>
      <c r="H129" s="41">
        <v>19</v>
      </c>
      <c r="I129" s="85">
        <f t="shared" si="4"/>
        <v>1855.2476346814944</v>
      </c>
      <c r="J129" s="25">
        <f t="shared" si="5"/>
        <v>1362.2015094076366</v>
      </c>
    </row>
    <row r="130" spans="1:10" x14ac:dyDescent="0.25">
      <c r="A130" s="20"/>
      <c r="B130" s="21"/>
      <c r="C130" s="22">
        <v>151</v>
      </c>
      <c r="D130" s="23"/>
      <c r="E130" s="24">
        <f t="shared" si="3"/>
        <v>230.76811166884639</v>
      </c>
      <c r="F130" s="25"/>
      <c r="G130" s="40">
        <v>26158</v>
      </c>
      <c r="H130" s="41">
        <v>19</v>
      </c>
      <c r="I130" s="85">
        <f t="shared" si="4"/>
        <v>1852.5800598273161</v>
      </c>
      <c r="J130" s="25">
        <f t="shared" si="5"/>
        <v>1360.222596311065</v>
      </c>
    </row>
    <row r="131" spans="1:10" x14ac:dyDescent="0.25">
      <c r="A131" s="20"/>
      <c r="B131" s="21"/>
      <c r="C131" s="22">
        <v>152</v>
      </c>
      <c r="D131" s="23"/>
      <c r="E131" s="24">
        <f t="shared" si="3"/>
        <v>231.10138740521052</v>
      </c>
      <c r="F131" s="25"/>
      <c r="G131" s="40">
        <v>26158</v>
      </c>
      <c r="H131" s="41">
        <v>19</v>
      </c>
      <c r="I131" s="85">
        <f t="shared" si="4"/>
        <v>1849.9358189100162</v>
      </c>
      <c r="J131" s="25">
        <f t="shared" si="5"/>
        <v>1358.2609932566884</v>
      </c>
    </row>
    <row r="132" spans="1:10" x14ac:dyDescent="0.25">
      <c r="A132" s="20"/>
      <c r="B132" s="21"/>
      <c r="C132" s="22">
        <v>153</v>
      </c>
      <c r="D132" s="23"/>
      <c r="E132" s="24">
        <f t="shared" si="3"/>
        <v>231.43272057875916</v>
      </c>
      <c r="F132" s="25"/>
      <c r="G132" s="40">
        <v>26158</v>
      </c>
      <c r="H132" s="41">
        <v>19</v>
      </c>
      <c r="I132" s="85">
        <f t="shared" si="4"/>
        <v>1847.3145397152409</v>
      </c>
      <c r="J132" s="25">
        <f t="shared" si="5"/>
        <v>1356.3164241210984</v>
      </c>
    </row>
    <row r="133" spans="1:10" x14ac:dyDescent="0.25">
      <c r="A133" s="20"/>
      <c r="B133" s="21"/>
      <c r="C133" s="22">
        <v>154</v>
      </c>
      <c r="D133" s="23"/>
      <c r="E133" s="24">
        <f t="shared" si="3"/>
        <v>231.7621365000274</v>
      </c>
      <c r="F133" s="25"/>
      <c r="G133" s="40">
        <v>26158</v>
      </c>
      <c r="H133" s="41">
        <v>19</v>
      </c>
      <c r="I133" s="85">
        <f t="shared" si="4"/>
        <v>1844.7158584657334</v>
      </c>
      <c r="J133" s="25">
        <f t="shared" si="5"/>
        <v>1354.3886190398614</v>
      </c>
    </row>
    <row r="134" spans="1:10" x14ac:dyDescent="0.25">
      <c r="A134" s="20"/>
      <c r="B134" s="21"/>
      <c r="C134" s="22">
        <v>155</v>
      </c>
      <c r="D134" s="23"/>
      <c r="E134" s="24">
        <f t="shared" si="3"/>
        <v>232.08965998807653</v>
      </c>
      <c r="F134" s="25"/>
      <c r="G134" s="40">
        <v>26158</v>
      </c>
      <c r="H134" s="41">
        <v>19</v>
      </c>
      <c r="I134" s="85">
        <f t="shared" si="4"/>
        <v>1842.1394195749101</v>
      </c>
      <c r="J134" s="25">
        <f t="shared" si="5"/>
        <v>1352.4773142247104</v>
      </c>
    </row>
    <row r="135" spans="1:10" x14ac:dyDescent="0.25">
      <c r="A135" s="20"/>
      <c r="B135" s="21"/>
      <c r="C135" s="22">
        <v>156</v>
      </c>
      <c r="D135" s="23"/>
      <c r="E135" s="24">
        <f t="shared" si="3"/>
        <v>232.415315383137</v>
      </c>
      <c r="F135" s="25"/>
      <c r="G135" s="40">
        <v>26158</v>
      </c>
      <c r="H135" s="41">
        <v>19</v>
      </c>
      <c r="I135" s="85">
        <f t="shared" si="4"/>
        <v>1839.5848754092069</v>
      </c>
      <c r="J135" s="25">
        <f t="shared" si="5"/>
        <v>1350.5822517872452</v>
      </c>
    </row>
    <row r="136" spans="1:10" x14ac:dyDescent="0.25">
      <c r="A136" s="20"/>
      <c r="B136" s="21"/>
      <c r="C136" s="22">
        <v>157</v>
      </c>
      <c r="D136" s="23"/>
      <c r="E136" s="24">
        <f t="shared" si="3"/>
        <v>232.73912655884686</v>
      </c>
      <c r="F136" s="25"/>
      <c r="G136" s="40">
        <v>26158</v>
      </c>
      <c r="H136" s="41">
        <v>19</v>
      </c>
      <c r="I136" s="85">
        <f t="shared" si="4"/>
        <v>1837.0518860588461</v>
      </c>
      <c r="J136" s="25">
        <f t="shared" si="5"/>
        <v>1348.7031795688767</v>
      </c>
    </row>
    <row r="137" spans="1:10" x14ac:dyDescent="0.25">
      <c r="A137" s="20"/>
      <c r="B137" s="21"/>
      <c r="C137" s="22">
        <v>158</v>
      </c>
      <c r="D137" s="23"/>
      <c r="E137" s="24">
        <f t="shared" si="3"/>
        <v>233.06111693410213</v>
      </c>
      <c r="F137" s="25"/>
      <c r="G137" s="40">
        <v>26158</v>
      </c>
      <c r="H137" s="41">
        <v>19</v>
      </c>
      <c r="I137" s="85">
        <f t="shared" si="4"/>
        <v>1834.5401191166534</v>
      </c>
      <c r="J137" s="25">
        <f t="shared" si="5"/>
        <v>1346.8398509767458</v>
      </c>
    </row>
    <row r="138" spans="1:10" x14ac:dyDescent="0.25">
      <c r="A138" s="20"/>
      <c r="B138" s="21"/>
      <c r="C138" s="22">
        <v>159</v>
      </c>
      <c r="D138" s="23"/>
      <c r="E138" s="24">
        <f t="shared" ref="E138:E201" si="6">(11.22*LN(C138)+C138/108)/0.25</f>
        <v>233.38130948453289</v>
      </c>
      <c r="F138" s="25"/>
      <c r="G138" s="40">
        <v>26158</v>
      </c>
      <c r="H138" s="41">
        <v>19</v>
      </c>
      <c r="I138" s="85">
        <f t="shared" ref="I138:I201" si="7">12*1.348*(1/E138*G138)+H138</f>
        <v>1832.0492494646091</v>
      </c>
      <c r="J138" s="25">
        <f t="shared" ref="J138:J201" si="8">12*(1/E138*G138)</f>
        <v>1344.9920248253775</v>
      </c>
    </row>
    <row r="139" spans="1:10" x14ac:dyDescent="0.25">
      <c r="A139" s="20"/>
      <c r="B139" s="21"/>
      <c r="C139" s="22">
        <v>160</v>
      </c>
      <c r="D139" s="23"/>
      <c r="E139" s="24">
        <f t="shared" si="6"/>
        <v>233.69972675362007</v>
      </c>
      <c r="F139" s="25"/>
      <c r="G139" s="40">
        <v>26158</v>
      </c>
      <c r="H139" s="41">
        <v>19</v>
      </c>
      <c r="I139" s="85">
        <f t="shared" si="7"/>
        <v>1829.5789590678055</v>
      </c>
      <c r="J139" s="25">
        <f t="shared" si="8"/>
        <v>1343.1594651838318</v>
      </c>
    </row>
    <row r="140" spans="1:10" x14ac:dyDescent="0.25">
      <c r="A140" s="20"/>
      <c r="B140" s="21"/>
      <c r="C140" s="22">
        <v>161</v>
      </c>
      <c r="D140" s="23"/>
      <c r="E140" s="24">
        <f t="shared" si="6"/>
        <v>234.01639086346569</v>
      </c>
      <c r="F140" s="25"/>
      <c r="G140" s="40">
        <v>26158</v>
      </c>
      <c r="H140" s="41">
        <v>19</v>
      </c>
      <c r="I140" s="85">
        <f t="shared" si="7"/>
        <v>1827.1289367755085</v>
      </c>
      <c r="J140" s="25">
        <f t="shared" si="8"/>
        <v>1341.3419412281219</v>
      </c>
    </row>
    <row r="141" spans="1:10" x14ac:dyDescent="0.25">
      <c r="A141" s="20"/>
      <c r="B141" s="21"/>
      <c r="C141" s="22">
        <v>162</v>
      </c>
      <c r="D141" s="23"/>
      <c r="E141" s="24">
        <f t="shared" si="6"/>
        <v>234.33132352522938</v>
      </c>
      <c r="F141" s="25"/>
      <c r="G141" s="40">
        <v>26158</v>
      </c>
      <c r="H141" s="41">
        <v>19</v>
      </c>
      <c r="I141" s="85">
        <f t="shared" si="7"/>
        <v>1824.6988781290411</v>
      </c>
      <c r="J141" s="25">
        <f t="shared" si="8"/>
        <v>1339.5392270986949</v>
      </c>
    </row>
    <row r="142" spans="1:10" x14ac:dyDescent="0.25">
      <c r="A142" s="20"/>
      <c r="B142" s="21"/>
      <c r="C142" s="22">
        <v>163</v>
      </c>
      <c r="D142" s="23"/>
      <c r="E142" s="24">
        <f t="shared" si="6"/>
        <v>234.64454604924455</v>
      </c>
      <c r="F142" s="25"/>
      <c r="G142" s="40">
        <v>26158</v>
      </c>
      <c r="H142" s="41">
        <v>19</v>
      </c>
      <c r="I142" s="85">
        <f t="shared" si="7"/>
        <v>1822.288485176203</v>
      </c>
      <c r="J142" s="25">
        <f t="shared" si="8"/>
        <v>1337.7511017627617</v>
      </c>
    </row>
    <row r="143" spans="1:10" x14ac:dyDescent="0.25">
      <c r="A143" s="20"/>
      <c r="B143" s="21"/>
      <c r="C143" s="22">
        <v>164</v>
      </c>
      <c r="D143" s="23"/>
      <c r="E143" s="24">
        <f t="shared" si="6"/>
        <v>234.95607935482414</v>
      </c>
      <c r="F143" s="25"/>
      <c r="G143" s="40">
        <v>26158</v>
      </c>
      <c r="H143" s="41">
        <v>19</v>
      </c>
      <c r="I143" s="85">
        <f t="shared" si="7"/>
        <v>1819.8974662919793</v>
      </c>
      <c r="J143" s="25">
        <f t="shared" si="8"/>
        <v>1335.9773488812903</v>
      </c>
    </row>
    <row r="144" spans="1:10" x14ac:dyDescent="0.25">
      <c r="A144" s="20"/>
      <c r="B144" s="21"/>
      <c r="C144" s="22">
        <v>165</v>
      </c>
      <c r="D144" s="23"/>
      <c r="E144" s="24">
        <f t="shared" si="6"/>
        <v>235.26594397976916</v>
      </c>
      <c r="F144" s="25"/>
      <c r="G144" s="40">
        <v>26158</v>
      </c>
      <c r="H144" s="41">
        <v>19</v>
      </c>
      <c r="I144" s="85">
        <f t="shared" si="7"/>
        <v>1817.5255360052695</v>
      </c>
      <c r="J144" s="25">
        <f t="shared" si="8"/>
        <v>1334.2177566804667</v>
      </c>
    </row>
    <row r="145" spans="1:10" x14ac:dyDescent="0.25">
      <c r="A145" s="20"/>
      <c r="B145" s="21"/>
      <c r="C145" s="22">
        <v>166</v>
      </c>
      <c r="D145" s="23"/>
      <c r="E145" s="24">
        <f t="shared" si="6"/>
        <v>235.57416008958984</v>
      </c>
      <c r="F145" s="25"/>
      <c r="G145" s="40">
        <v>26158</v>
      </c>
      <c r="H145" s="41">
        <v>19</v>
      </c>
      <c r="I145" s="85">
        <f t="shared" si="7"/>
        <v>1815.1724148314113</v>
      </c>
      <c r="J145" s="25">
        <f t="shared" si="8"/>
        <v>1332.4721178274563</v>
      </c>
    </row>
    <row r="146" spans="1:10" x14ac:dyDescent="0.25">
      <c r="A146" s="20"/>
      <c r="B146" s="21"/>
      <c r="C146" s="22">
        <v>167</v>
      </c>
      <c r="D146" s="23"/>
      <c r="E146" s="24">
        <f t="shared" si="6"/>
        <v>235.8807474864492</v>
      </c>
      <c r="F146" s="25"/>
      <c r="G146" s="40">
        <v>26158</v>
      </c>
      <c r="H146" s="41">
        <v>19</v>
      </c>
      <c r="I146" s="85">
        <f t="shared" si="7"/>
        <v>1812.8378291102711</v>
      </c>
      <c r="J146" s="25">
        <f t="shared" si="8"/>
        <v>1330.74022931029</v>
      </c>
    </row>
    <row r="147" spans="1:10" x14ac:dyDescent="0.25">
      <c r="A147" s="20"/>
      <c r="B147" s="21"/>
      <c r="C147" s="22">
        <v>168</v>
      </c>
      <c r="D147" s="23"/>
      <c r="E147" s="24">
        <f t="shared" si="6"/>
        <v>236.18572561784049</v>
      </c>
      <c r="F147" s="25"/>
      <c r="G147" s="40">
        <v>26158</v>
      </c>
      <c r="H147" s="41">
        <v>19</v>
      </c>
      <c r="I147" s="85">
        <f t="shared" si="7"/>
        <v>1810.5215108496736</v>
      </c>
      <c r="J147" s="25">
        <f t="shared" si="8"/>
        <v>1329.0218923217162</v>
      </c>
    </row>
    <row r="148" spans="1:10" x14ac:dyDescent="0.25">
      <c r="A148" s="20"/>
      <c r="B148" s="21"/>
      <c r="C148" s="22">
        <v>169</v>
      </c>
      <c r="D148" s="23"/>
      <c r="E148" s="24">
        <f t="shared" si="6"/>
        <v>236.48911358500681</v>
      </c>
      <c r="F148" s="25"/>
      <c r="G148" s="40">
        <v>26158</v>
      </c>
      <c r="H148" s="41">
        <v>19</v>
      </c>
      <c r="I148" s="85">
        <f t="shared" si="7"/>
        <v>1808.2231975739717</v>
      </c>
      <c r="J148" s="25">
        <f t="shared" si="8"/>
        <v>1327.3169121468632</v>
      </c>
    </row>
    <row r="149" spans="1:10" x14ac:dyDescent="0.25">
      <c r="A149" s="20"/>
      <c r="B149" s="21"/>
      <c r="C149" s="22">
        <v>170</v>
      </c>
      <c r="D149" s="23"/>
      <c r="E149" s="24">
        <f t="shared" si="6"/>
        <v>236.79093015111209</v>
      </c>
      <c r="F149" s="25"/>
      <c r="G149" s="40">
        <v>26158</v>
      </c>
      <c r="H149" s="41">
        <v>19</v>
      </c>
      <c r="I149" s="85">
        <f t="shared" si="7"/>
        <v>1805.9426321775561</v>
      </c>
      <c r="J149" s="25">
        <f t="shared" si="8"/>
        <v>1325.6250980545667</v>
      </c>
    </row>
    <row r="150" spans="1:10" x14ac:dyDescent="0.25">
      <c r="A150" s="20"/>
      <c r="B150" s="21"/>
      <c r="C150" s="22">
        <v>171</v>
      </c>
      <c r="D150" s="23"/>
      <c r="E150" s="24">
        <f t="shared" si="6"/>
        <v>237.09119374917276</v>
      </c>
      <c r="F150" s="25"/>
      <c r="G150" s="40">
        <v>26158</v>
      </c>
      <c r="H150" s="41">
        <v>19</v>
      </c>
      <c r="I150" s="85">
        <f t="shared" si="7"/>
        <v>1803.6795627831136</v>
      </c>
      <c r="J150" s="25">
        <f t="shared" si="8"/>
        <v>1323.9462631922206</v>
      </c>
    </row>
    <row r="151" spans="1:10" x14ac:dyDescent="0.25">
      <c r="A151" s="20"/>
      <c r="B151" s="21"/>
      <c r="C151" s="22">
        <v>172</v>
      </c>
      <c r="D151" s="23"/>
      <c r="E151" s="24">
        <f t="shared" si="6"/>
        <v>237.38992248975816</v>
      </c>
      <c r="F151" s="25"/>
      <c r="G151" s="40">
        <v>26158</v>
      </c>
      <c r="H151" s="41">
        <v>19</v>
      </c>
      <c r="I151" s="85">
        <f t="shared" si="7"/>
        <v>1801.4337426044506</v>
      </c>
      <c r="J151" s="25">
        <f t="shared" si="8"/>
        <v>1322.2802244840136</v>
      </c>
    </row>
    <row r="152" spans="1:10" x14ac:dyDescent="0.25">
      <c r="A152" s="20"/>
      <c r="B152" s="21"/>
      <c r="C152" s="22">
        <v>173</v>
      </c>
      <c r="D152" s="23"/>
      <c r="E152" s="24">
        <f t="shared" si="6"/>
        <v>237.68713416846776</v>
      </c>
      <c r="F152" s="25"/>
      <c r="G152" s="40">
        <v>26158</v>
      </c>
      <c r="H152" s="41">
        <v>19</v>
      </c>
      <c r="I152" s="85">
        <f t="shared" si="7"/>
        <v>1799.2049298137142</v>
      </c>
      <c r="J152" s="25">
        <f t="shared" si="8"/>
        <v>1320.6268025324287</v>
      </c>
    </row>
    <row r="153" spans="1:10" x14ac:dyDescent="0.25">
      <c r="A153" s="20"/>
      <c r="B153" s="21"/>
      <c r="C153" s="22">
        <v>174</v>
      </c>
      <c r="D153" s="23"/>
      <c r="E153" s="24">
        <f t="shared" si="6"/>
        <v>237.98284627319254</v>
      </c>
      <c r="F153" s="25"/>
      <c r="G153" s="40">
        <v>26158</v>
      </c>
      <c r="H153" s="41">
        <v>19</v>
      </c>
      <c r="I153" s="85">
        <f t="shared" si="7"/>
        <v>1796.9928874128416</v>
      </c>
      <c r="J153" s="25">
        <f t="shared" si="8"/>
        <v>1318.9858215228794</v>
      </c>
    </row>
    <row r="154" spans="1:10" x14ac:dyDescent="0.25">
      <c r="A154" s="20"/>
      <c r="B154" s="21"/>
      <c r="C154" s="22">
        <v>175</v>
      </c>
      <c r="D154" s="23"/>
      <c r="E154" s="24">
        <f t="shared" si="6"/>
        <v>238.27707599116883</v>
      </c>
      <c r="F154" s="25"/>
      <c r="G154" s="40">
        <v>26158</v>
      </c>
      <c r="H154" s="41">
        <v>19</v>
      </c>
      <c r="I154" s="85">
        <f t="shared" si="7"/>
        <v>1794.7973831090762</v>
      </c>
      <c r="J154" s="25">
        <f t="shared" si="8"/>
        <v>1317.357109131362</v>
      </c>
    </row>
    <row r="155" spans="1:10" x14ac:dyDescent="0.25">
      <c r="A155" s="20"/>
      <c r="B155" s="21"/>
      <c r="C155" s="22">
        <v>176</v>
      </c>
      <c r="D155" s="23"/>
      <c r="E155" s="24">
        <f t="shared" si="6"/>
        <v>238.56984021583074</v>
      </c>
      <c r="F155" s="25"/>
      <c r="G155" s="40">
        <v>26158</v>
      </c>
      <c r="H155" s="41">
        <v>19</v>
      </c>
      <c r="I155" s="85">
        <f t="shared" si="7"/>
        <v>1792.6181891944043</v>
      </c>
      <c r="J155" s="25">
        <f t="shared" si="8"/>
        <v>1315.7404964350178</v>
      </c>
    </row>
    <row r="156" spans="1:10" x14ac:dyDescent="0.25">
      <c r="A156" s="20"/>
      <c r="B156" s="21"/>
      <c r="C156" s="22">
        <v>177</v>
      </c>
      <c r="D156" s="23"/>
      <c r="E156" s="24">
        <f t="shared" si="6"/>
        <v>238.86115555346899</v>
      </c>
      <c r="F156" s="25"/>
      <c r="G156" s="40">
        <v>26158</v>
      </c>
      <c r="H156" s="41">
        <v>19</v>
      </c>
      <c r="I156" s="85">
        <f t="shared" si="7"/>
        <v>1790.4550824287635</v>
      </c>
      <c r="J156" s="25">
        <f t="shared" si="8"/>
        <v>1314.135817825492</v>
      </c>
    </row>
    <row r="157" spans="1:10" x14ac:dyDescent="0.25">
      <c r="A157" s="20"/>
      <c r="B157" s="21"/>
      <c r="C157" s="22">
        <v>178</v>
      </c>
      <c r="D157" s="23"/>
      <c r="E157" s="24">
        <f t="shared" si="6"/>
        <v>239.15103832970138</v>
      </c>
      <c r="F157" s="25"/>
      <c r="G157" s="40">
        <v>26158</v>
      </c>
      <c r="H157" s="41">
        <v>19</v>
      </c>
      <c r="I157" s="85">
        <f t="shared" si="7"/>
        <v>1788.3078439268861</v>
      </c>
      <c r="J157" s="25">
        <f t="shared" si="8"/>
        <v>1312.5429109249894</v>
      </c>
    </row>
    <row r="158" spans="1:10" x14ac:dyDescent="0.25">
      <c r="A158" s="20"/>
      <c r="B158" s="21"/>
      <c r="C158" s="22">
        <v>179</v>
      </c>
      <c r="D158" s="23"/>
      <c r="E158" s="24">
        <f t="shared" si="6"/>
        <v>239.43950459576271</v>
      </c>
      <c r="F158" s="25"/>
      <c r="G158" s="40">
        <v>26158</v>
      </c>
      <c r="H158" s="41">
        <v>19</v>
      </c>
      <c r="I158" s="85">
        <f t="shared" si="7"/>
        <v>1786.1762590486419</v>
      </c>
      <c r="J158" s="25">
        <f t="shared" si="8"/>
        <v>1310.961616504927</v>
      </c>
    </row>
    <row r="159" spans="1:10" x14ac:dyDescent="0.25">
      <c r="A159" s="20"/>
      <c r="B159" s="21"/>
      <c r="C159" s="22">
        <v>180</v>
      </c>
      <c r="D159" s="23"/>
      <c r="E159" s="24">
        <f t="shared" si="6"/>
        <v>239.72657013461932</v>
      </c>
      <c r="F159" s="25"/>
      <c r="G159" s="40">
        <v>26158</v>
      </c>
      <c r="H159" s="41">
        <v>19</v>
      </c>
      <c r="I159" s="85">
        <f t="shared" si="7"/>
        <v>1784.0601172927511</v>
      </c>
      <c r="J159" s="25">
        <f t="shared" si="8"/>
        <v>1309.3917784070852</v>
      </c>
    </row>
    <row r="160" spans="1:10" x14ac:dyDescent="0.25">
      <c r="A160" s="20"/>
      <c r="B160" s="21"/>
      <c r="C160" s="22">
        <v>181</v>
      </c>
      <c r="D160" s="23"/>
      <c r="E160" s="24">
        <f t="shared" si="6"/>
        <v>240.01225046691397</v>
      </c>
      <c r="F160" s="25"/>
      <c r="G160" s="40">
        <v>26158</v>
      </c>
      <c r="H160" s="41">
        <v>19</v>
      </c>
      <c r="I160" s="85">
        <f t="shared" si="7"/>
        <v>1781.9592121937517</v>
      </c>
      <c r="J160" s="25">
        <f t="shared" si="8"/>
        <v>1307.8332434671747</v>
      </c>
    </row>
    <row r="161" spans="1:10" x14ac:dyDescent="0.25">
      <c r="A161" s="20"/>
      <c r="B161" s="21"/>
      <c r="C161" s="22">
        <v>182</v>
      </c>
      <c r="D161" s="23"/>
      <c r="E161" s="24">
        <f t="shared" si="6"/>
        <v>240.29656085674731</v>
      </c>
      <c r="F161" s="25"/>
      <c r="G161" s="40">
        <v>26158</v>
      </c>
      <c r="H161" s="41">
        <v>19</v>
      </c>
      <c r="I161" s="85">
        <f t="shared" si="7"/>
        <v>1779.8733412220988</v>
      </c>
      <c r="J161" s="25">
        <f t="shared" si="8"/>
        <v>1306.285861440726</v>
      </c>
    </row>
    <row r="162" spans="1:10" x14ac:dyDescent="0.25">
      <c r="A162" s="20"/>
      <c r="B162" s="21"/>
      <c r="C162" s="22">
        <v>183</v>
      </c>
      <c r="D162" s="23"/>
      <c r="E162" s="24">
        <f t="shared" si="6"/>
        <v>240.57951631730077</v>
      </c>
      <c r="F162" s="25"/>
      <c r="G162" s="40">
        <v>26158</v>
      </c>
      <c r="H162" s="41">
        <v>19</v>
      </c>
      <c r="I162" s="85">
        <f t="shared" si="7"/>
        <v>1777.8023056872835</v>
      </c>
      <c r="J162" s="25">
        <f t="shared" si="8"/>
        <v>1304.7494849312191</v>
      </c>
    </row>
    <row r="163" spans="1:10" x14ac:dyDescent="0.25">
      <c r="A163" s="20"/>
      <c r="B163" s="21"/>
      <c r="C163" s="22">
        <v>184</v>
      </c>
      <c r="D163" s="23"/>
      <c r="E163" s="24">
        <f t="shared" si="6"/>
        <v>240.8611316163061</v>
      </c>
      <c r="F163" s="25"/>
      <c r="G163" s="40">
        <v>26158</v>
      </c>
      <c r="H163" s="41">
        <v>19</v>
      </c>
      <c r="I163" s="85">
        <f t="shared" si="7"/>
        <v>1775.7459106438673</v>
      </c>
      <c r="J163" s="25">
        <f t="shared" si="8"/>
        <v>1303.2239693203762</v>
      </c>
    </row>
    <row r="164" spans="1:10" x14ac:dyDescent="0.25">
      <c r="A164" s="20"/>
      <c r="B164" s="21"/>
      <c r="C164" s="22">
        <v>185</v>
      </c>
      <c r="D164" s="23"/>
      <c r="E164" s="24">
        <f t="shared" si="6"/>
        <v>241.14142128136706</v>
      </c>
      <c r="F164" s="25"/>
      <c r="G164" s="40">
        <v>26158</v>
      </c>
      <c r="H164" s="41">
        <v>19</v>
      </c>
      <c r="I164" s="85">
        <f t="shared" si="7"/>
        <v>1773.703964800324</v>
      </c>
      <c r="J164" s="25">
        <f t="shared" si="8"/>
        <v>1301.7091727005368</v>
      </c>
    </row>
    <row r="165" spans="1:10" x14ac:dyDescent="0.25">
      <c r="A165" s="20"/>
      <c r="B165" s="21"/>
      <c r="C165" s="22">
        <v>186</v>
      </c>
      <c r="D165" s="23"/>
      <c r="E165" s="24">
        <f t="shared" si="6"/>
        <v>241.42039960513739</v>
      </c>
      <c r="F165" s="25"/>
      <c r="G165" s="40">
        <v>26158</v>
      </c>
      <c r="H165" s="41">
        <v>19</v>
      </c>
      <c r="I165" s="85">
        <f t="shared" si="7"/>
        <v>1771.6762804305947</v>
      </c>
      <c r="J165" s="25">
        <f t="shared" si="8"/>
        <v>1300.2049558090464</v>
      </c>
    </row>
    <row r="166" spans="1:10" x14ac:dyDescent="0.25">
      <c r="A166" s="20"/>
      <c r="B166" s="21"/>
      <c r="C166" s="22">
        <v>187</v>
      </c>
      <c r="D166" s="23"/>
      <c r="E166" s="24">
        <f t="shared" si="6"/>
        <v>241.6980806503598</v>
      </c>
      <c r="F166" s="25"/>
      <c r="G166" s="40">
        <v>26158</v>
      </c>
      <c r="H166" s="41">
        <v>19</v>
      </c>
      <c r="I166" s="85">
        <f t="shared" si="7"/>
        <v>1769.6626732882589</v>
      </c>
      <c r="J166" s="25">
        <f t="shared" si="8"/>
        <v>1298.7111819645836</v>
      </c>
    </row>
    <row r="167" spans="1:10" x14ac:dyDescent="0.25">
      <c r="A167" s="20"/>
      <c r="B167" s="21"/>
      <c r="C167" s="22">
        <v>188</v>
      </c>
      <c r="D167" s="23"/>
      <c r="E167" s="24">
        <f t="shared" si="6"/>
        <v>241.9744782547711</v>
      </c>
      <c r="F167" s="25"/>
      <c r="G167" s="40">
        <v>26158</v>
      </c>
      <c r="H167" s="41">
        <v>19</v>
      </c>
      <c r="I167" s="85">
        <f t="shared" si="7"/>
        <v>1767.6629625232263</v>
      </c>
      <c r="J167" s="25">
        <f t="shared" si="8"/>
        <v>1297.2277170053608</v>
      </c>
    </row>
    <row r="168" spans="1:10" x14ac:dyDescent="0.25">
      <c r="A168" s="20"/>
      <c r="B168" s="21"/>
      <c r="C168" s="22">
        <v>189</v>
      </c>
      <c r="D168" s="23"/>
      <c r="E168" s="24">
        <f t="shared" si="6"/>
        <v>242.24960603587678</v>
      </c>
      <c r="F168" s="25"/>
      <c r="G168" s="40">
        <v>26158</v>
      </c>
      <c r="H168" s="41">
        <v>19</v>
      </c>
      <c r="I168" s="85">
        <f t="shared" si="7"/>
        <v>1765.6769706008724</v>
      </c>
      <c r="J168" s="25">
        <f t="shared" si="8"/>
        <v>1295.7544292291336</v>
      </c>
    </row>
    <row r="169" spans="1:10" x14ac:dyDescent="0.25">
      <c r="A169" s="20"/>
      <c r="B169" s="21"/>
      <c r="C169" s="22">
        <v>190</v>
      </c>
      <c r="D169" s="23"/>
      <c r="E169" s="24">
        <f t="shared" si="6"/>
        <v>242.52347739559968</v>
      </c>
      <c r="F169" s="25"/>
      <c r="G169" s="40">
        <v>26158</v>
      </c>
      <c r="H169" s="41">
        <v>19</v>
      </c>
      <c r="I169" s="85">
        <f t="shared" si="7"/>
        <v>1763.7045232235209</v>
      </c>
      <c r="J169" s="25">
        <f t="shared" si="8"/>
        <v>1294.291189334956</v>
      </c>
    </row>
    <row r="170" spans="1:10" x14ac:dyDescent="0.25">
      <c r="A170" s="20"/>
      <c r="B170" s="21"/>
      <c r="C170" s="22">
        <v>191</v>
      </c>
      <c r="D170" s="23"/>
      <c r="E170" s="24">
        <f t="shared" si="6"/>
        <v>242.79610552480685</v>
      </c>
      <c r="F170" s="25"/>
      <c r="G170" s="40">
        <v>26158</v>
      </c>
      <c r="H170" s="41">
        <v>19</v>
      </c>
      <c r="I170" s="85">
        <f t="shared" si="7"/>
        <v>1761.7454492542017</v>
      </c>
      <c r="J170" s="25">
        <f t="shared" si="8"/>
        <v>1292.8378703666183</v>
      </c>
    </row>
    <row r="171" spans="1:10" x14ac:dyDescent="0.25">
      <c r="A171" s="20"/>
      <c r="B171" s="21"/>
      <c r="C171" s="22">
        <v>192</v>
      </c>
      <c r="D171" s="23"/>
      <c r="E171" s="24">
        <f t="shared" si="6"/>
        <v>243.06750340771796</v>
      </c>
      <c r="F171" s="25"/>
      <c r="G171" s="40">
        <v>26158</v>
      </c>
      <c r="H171" s="41">
        <v>19</v>
      </c>
      <c r="I171" s="85">
        <f t="shared" si="7"/>
        <v>1759.7995806426038</v>
      </c>
      <c r="J171" s="25">
        <f t="shared" si="8"/>
        <v>1291.3943476577178</v>
      </c>
    </row>
    <row r="172" spans="1:10" x14ac:dyDescent="0.25">
      <c r="A172" s="20"/>
      <c r="B172" s="21"/>
      <c r="C172" s="22">
        <v>193</v>
      </c>
      <c r="D172" s="23"/>
      <c r="E172" s="24">
        <f t="shared" si="6"/>
        <v>243.33768382619942</v>
      </c>
      <c r="F172" s="25"/>
      <c r="G172" s="40">
        <v>26158</v>
      </c>
      <c r="H172" s="41">
        <v>19</v>
      </c>
      <c r="I172" s="85">
        <f t="shared" si="7"/>
        <v>1757.866752353146</v>
      </c>
      <c r="J172" s="25">
        <f t="shared" si="8"/>
        <v>1289.960498778298</v>
      </c>
    </row>
    <row r="173" spans="1:10" x14ac:dyDescent="0.25">
      <c r="A173" s="20"/>
      <c r="B173" s="21"/>
      <c r="C173" s="22">
        <v>194</v>
      </c>
      <c r="D173" s="23"/>
      <c r="E173" s="24">
        <f t="shared" si="6"/>
        <v>243.60665936394739</v>
      </c>
      <c r="F173" s="25"/>
      <c r="G173" s="40">
        <v>26158</v>
      </c>
      <c r="H173" s="41">
        <v>19</v>
      </c>
      <c r="I173" s="85">
        <f t="shared" si="7"/>
        <v>1755.9468022950998</v>
      </c>
      <c r="J173" s="25">
        <f t="shared" si="8"/>
        <v>1288.5362034830116</v>
      </c>
    </row>
    <row r="174" spans="1:10" x14ac:dyDescent="0.25">
      <c r="A174" s="20"/>
      <c r="B174" s="21"/>
      <c r="C174" s="22">
        <v>195</v>
      </c>
      <c r="D174" s="23"/>
      <c r="E174" s="24">
        <f t="shared" si="6"/>
        <v>243.8744424105632</v>
      </c>
      <c r="F174" s="25"/>
      <c r="G174" s="40">
        <v>26158</v>
      </c>
      <c r="H174" s="41">
        <v>19</v>
      </c>
      <c r="I174" s="85">
        <f t="shared" si="7"/>
        <v>1754.0395712546895</v>
      </c>
      <c r="J174" s="25">
        <f t="shared" si="8"/>
        <v>1287.1213436607486</v>
      </c>
    </row>
    <row r="175" spans="1:10" x14ac:dyDescent="0.25">
      <c r="A175" s="20"/>
      <c r="B175" s="21"/>
      <c r="C175" s="22">
        <v>196</v>
      </c>
      <c r="D175" s="23"/>
      <c r="E175" s="24">
        <f t="shared" si="6"/>
        <v>244.14104516552487</v>
      </c>
      <c r="F175" s="25"/>
      <c r="G175" s="40">
        <v>26158</v>
      </c>
      <c r="H175" s="41">
        <v>19</v>
      </c>
      <c r="I175" s="85">
        <f t="shared" si="7"/>
        <v>1752.1449028291065</v>
      </c>
      <c r="J175" s="25">
        <f t="shared" si="8"/>
        <v>1285.7158032856871</v>
      </c>
    </row>
    <row r="176" spans="1:10" x14ac:dyDescent="0.25">
      <c r="A176" s="20"/>
      <c r="B176" s="21"/>
      <c r="C176" s="22">
        <v>197</v>
      </c>
      <c r="D176" s="23"/>
      <c r="E176" s="24">
        <f t="shared" si="6"/>
        <v>244.40647964205723</v>
      </c>
      <c r="F176" s="25"/>
      <c r="G176" s="40">
        <v>26158</v>
      </c>
      <c r="H176" s="41">
        <v>19</v>
      </c>
      <c r="I176" s="85">
        <f t="shared" si="7"/>
        <v>1750.2626433623732</v>
      </c>
      <c r="J176" s="25">
        <f t="shared" si="8"/>
        <v>1284.3194683697129</v>
      </c>
    </row>
    <row r="177" spans="1:10" x14ac:dyDescent="0.25">
      <c r="A177" s="20"/>
      <c r="B177" s="21"/>
      <c r="C177" s="22">
        <v>198</v>
      </c>
      <c r="D177" s="23"/>
      <c r="E177" s="24">
        <f t="shared" si="6"/>
        <v>244.67075767090409</v>
      </c>
      <c r="F177" s="25"/>
      <c r="G177" s="40">
        <v>26158</v>
      </c>
      <c r="H177" s="41">
        <v>19</v>
      </c>
      <c r="I177" s="85">
        <f t="shared" si="7"/>
        <v>1748.3926418829997</v>
      </c>
      <c r="J177" s="25">
        <f t="shared" si="8"/>
        <v>1282.9322269161717</v>
      </c>
    </row>
    <row r="178" spans="1:10" x14ac:dyDescent="0.25">
      <c r="A178" s="20"/>
      <c r="B178" s="21"/>
      <c r="C178" s="22">
        <v>199</v>
      </c>
      <c r="D178" s="23"/>
      <c r="E178" s="24">
        <f t="shared" si="6"/>
        <v>244.93389090400561</v>
      </c>
      <c r="F178" s="25"/>
      <c r="G178" s="40">
        <v>26158</v>
      </c>
      <c r="H178" s="41">
        <v>19</v>
      </c>
      <c r="I178" s="85">
        <f t="shared" si="7"/>
        <v>1746.5347500433645</v>
      </c>
      <c r="J178" s="25">
        <f t="shared" si="8"/>
        <v>1281.5539688748995</v>
      </c>
    </row>
    <row r="179" spans="1:10" x14ac:dyDescent="0.25">
      <c r="A179" s="20"/>
      <c r="B179" s="21"/>
      <c r="C179" s="22">
        <v>200</v>
      </c>
      <c r="D179" s="23"/>
      <c r="E179" s="24">
        <f t="shared" si="6"/>
        <v>245.19589081808331</v>
      </c>
      <c r="F179" s="25"/>
      <c r="G179" s="40">
        <v>26158</v>
      </c>
      <c r="H179" s="41">
        <v>19</v>
      </c>
      <c r="I179" s="85">
        <f t="shared" si="7"/>
        <v>1744.6888220607727</v>
      </c>
      <c r="J179" s="25">
        <f t="shared" si="8"/>
        <v>1280.1845860984959</v>
      </c>
    </row>
    <row r="180" spans="1:10" x14ac:dyDescent="0.25">
      <c r="A180" s="20"/>
      <c r="B180" s="21"/>
      <c r="C180" s="22">
        <v>201</v>
      </c>
      <c r="D180" s="23"/>
      <c r="E180" s="24">
        <f t="shared" si="6"/>
        <v>245.45676871813578</v>
      </c>
      <c r="F180" s="25"/>
      <c r="G180" s="40">
        <v>26158</v>
      </c>
      <c r="H180" s="41">
        <v>19</v>
      </c>
      <c r="I180" s="85">
        <f t="shared" si="7"/>
        <v>1742.8547146601322</v>
      </c>
      <c r="J180" s="25">
        <f t="shared" si="8"/>
        <v>1278.8239722998012</v>
      </c>
    </row>
    <row r="181" spans="1:10" x14ac:dyDescent="0.25">
      <c r="A181" s="20"/>
      <c r="B181" s="21"/>
      <c r="C181" s="22">
        <v>202</v>
      </c>
      <c r="D181" s="23"/>
      <c r="E181" s="24">
        <f t="shared" si="6"/>
        <v>245.7165357408476</v>
      </c>
      <c r="F181" s="25"/>
      <c r="G181" s="40">
        <v>26158</v>
      </c>
      <c r="H181" s="41">
        <v>19</v>
      </c>
      <c r="I181" s="85">
        <f t="shared" si="7"/>
        <v>1741.0322870181956</v>
      </c>
      <c r="J181" s="25">
        <f t="shared" si="8"/>
        <v>1277.4720230105308</v>
      </c>
    </row>
    <row r="182" spans="1:10" x14ac:dyDescent="0.25">
      <c r="A182" s="20"/>
      <c r="B182" s="21"/>
      <c r="C182" s="22">
        <v>203</v>
      </c>
      <c r="D182" s="23"/>
      <c r="E182" s="24">
        <f t="shared" si="6"/>
        <v>245.97520285791393</v>
      </c>
      <c r="F182" s="25"/>
      <c r="G182" s="40">
        <v>26158</v>
      </c>
      <c r="H182" s="41">
        <v>19</v>
      </c>
      <c r="I182" s="85">
        <f t="shared" si="7"/>
        <v>1739.221400709321</v>
      </c>
      <c r="J182" s="25">
        <f t="shared" si="8"/>
        <v>1276.1286355410391</v>
      </c>
    </row>
    <row r="183" spans="1:10" x14ac:dyDescent="0.25">
      <c r="A183" s="20"/>
      <c r="B183" s="21"/>
      <c r="C183" s="22">
        <v>204</v>
      </c>
      <c r="D183" s="23"/>
      <c r="E183" s="24">
        <f t="shared" si="6"/>
        <v>246.23278087928398</v>
      </c>
      <c r="F183" s="25"/>
      <c r="G183" s="40">
        <v>26158</v>
      </c>
      <c r="H183" s="41">
        <v>19</v>
      </c>
      <c r="I183" s="85">
        <f t="shared" si="7"/>
        <v>1737.4219196526928</v>
      </c>
      <c r="J183" s="25">
        <f t="shared" si="8"/>
        <v>1274.7937089411666</v>
      </c>
    </row>
    <row r="184" spans="1:10" x14ac:dyDescent="0.25">
      <c r="A184" s="20"/>
      <c r="B184" s="21"/>
      <c r="C184" s="22">
        <v>205</v>
      </c>
      <c r="D184" s="23"/>
      <c r="E184" s="24">
        <f t="shared" si="6"/>
        <v>246.48928045632437</v>
      </c>
      <c r="F184" s="25"/>
      <c r="G184" s="40">
        <v>26158</v>
      </c>
      <c r="H184" s="41">
        <v>19</v>
      </c>
      <c r="I184" s="85">
        <f t="shared" si="7"/>
        <v>1735.6337100609742</v>
      </c>
      <c r="J184" s="25">
        <f t="shared" si="8"/>
        <v>1273.4671439621468</v>
      </c>
    </row>
    <row r="185" spans="1:10" x14ac:dyDescent="0.25">
      <c r="A185" s="20"/>
      <c r="B185" s="21"/>
      <c r="C185" s="22">
        <v>206</v>
      </c>
      <c r="D185" s="23"/>
      <c r="E185" s="24">
        <f t="shared" si="6"/>
        <v>246.74471208490604</v>
      </c>
      <c r="F185" s="25"/>
      <c r="G185" s="40">
        <v>26158</v>
      </c>
      <c r="H185" s="41">
        <v>19</v>
      </c>
      <c r="I185" s="85">
        <f t="shared" si="7"/>
        <v>1733.8566403903251</v>
      </c>
      <c r="J185" s="25">
        <f t="shared" si="8"/>
        <v>1272.1488430195288</v>
      </c>
    </row>
    <row r="186" spans="1:10" x14ac:dyDescent="0.25">
      <c r="A186" s="20"/>
      <c r="B186" s="21"/>
      <c r="C186" s="22">
        <v>207</v>
      </c>
      <c r="D186" s="23"/>
      <c r="E186" s="24">
        <f t="shared" si="6"/>
        <v>246.99908610841644</v>
      </c>
      <c r="F186" s="25"/>
      <c r="G186" s="40">
        <v>26158</v>
      </c>
      <c r="H186" s="41">
        <v>19</v>
      </c>
      <c r="I186" s="85">
        <f t="shared" si="7"/>
        <v>1732.0905812917579</v>
      </c>
      <c r="J186" s="25">
        <f t="shared" si="8"/>
        <v>1270.8387101570902</v>
      </c>
    </row>
    <row r="187" spans="1:10" x14ac:dyDescent="0.25">
      <c r="A187" s="20"/>
      <c r="B187" s="21"/>
      <c r="C187" s="22">
        <v>208</v>
      </c>
      <c r="D187" s="23"/>
      <c r="E187" s="24">
        <f t="shared" si="6"/>
        <v>247.25241272069886</v>
      </c>
      <c r="F187" s="25"/>
      <c r="G187" s="40">
        <v>26158</v>
      </c>
      <c r="H187" s="41">
        <v>19</v>
      </c>
      <c r="I187" s="85">
        <f t="shared" si="7"/>
        <v>1730.3354055637792</v>
      </c>
      <c r="J187" s="25">
        <f t="shared" si="8"/>
        <v>1269.5366510117055</v>
      </c>
    </row>
    <row r="188" spans="1:10" x14ac:dyDescent="0.25">
      <c r="A188" s="20"/>
      <c r="B188" s="21"/>
      <c r="C188" s="22">
        <v>209</v>
      </c>
      <c r="D188" s="23"/>
      <c r="E188" s="24">
        <f t="shared" si="6"/>
        <v>247.50470196892147</v>
      </c>
      <c r="F188" s="25"/>
      <c r="G188" s="40">
        <v>26158</v>
      </c>
      <c r="H188" s="41">
        <v>19</v>
      </c>
      <c r="I188" s="85">
        <f t="shared" si="7"/>
        <v>1728.5909881062851</v>
      </c>
      <c r="J188" s="25">
        <f t="shared" si="8"/>
        <v>1268.2425727791431</v>
      </c>
    </row>
    <row r="189" spans="1:10" x14ac:dyDescent="0.25">
      <c r="A189" s="20"/>
      <c r="B189" s="21"/>
      <c r="C189" s="22">
        <v>210</v>
      </c>
      <c r="D189" s="23"/>
      <c r="E189" s="24">
        <f t="shared" si="6"/>
        <v>247.75596375637778</v>
      </c>
      <c r="F189" s="25"/>
      <c r="G189" s="40">
        <v>26158</v>
      </c>
      <c r="H189" s="41">
        <v>19</v>
      </c>
      <c r="I189" s="85">
        <f t="shared" si="7"/>
        <v>1726.8572058756658</v>
      </c>
      <c r="J189" s="25">
        <f t="shared" si="8"/>
        <v>1266.9563841807608</v>
      </c>
    </row>
    <row r="190" spans="1:10" x14ac:dyDescent="0.25">
      <c r="A190" s="20"/>
      <c r="B190" s="21"/>
      <c r="C190" s="22">
        <v>211</v>
      </c>
      <c r="D190" s="23"/>
      <c r="E190" s="24">
        <f t="shared" si="6"/>
        <v>248.0062078452207</v>
      </c>
      <c r="F190" s="25"/>
      <c r="G190" s="40">
        <v>26158</v>
      </c>
      <c r="H190" s="41">
        <v>19</v>
      </c>
      <c r="I190" s="85">
        <f t="shared" si="7"/>
        <v>1725.1339378410812</v>
      </c>
      <c r="J190" s="25">
        <f t="shared" si="8"/>
        <v>1265.6779954310691</v>
      </c>
    </row>
    <row r="191" spans="1:10" x14ac:dyDescent="0.25">
      <c r="A191" s="20"/>
      <c r="B191" s="21"/>
      <c r="C191" s="22">
        <v>212</v>
      </c>
      <c r="D191" s="23"/>
      <c r="E191" s="24">
        <f t="shared" si="6"/>
        <v>248.25544385913179</v>
      </c>
      <c r="F191" s="25"/>
      <c r="G191" s="40">
        <v>26158</v>
      </c>
      <c r="H191" s="41">
        <v>19</v>
      </c>
      <c r="I191" s="85">
        <f t="shared" si="7"/>
        <v>1723.4210649418783</v>
      </c>
      <c r="J191" s="25">
        <f t="shared" si="8"/>
        <v>1264.4073182061409</v>
      </c>
    </row>
    <row r="192" spans="1:10" x14ac:dyDescent="0.25">
      <c r="A192" s="20"/>
      <c r="B192" s="21"/>
      <c r="C192" s="22">
        <v>213</v>
      </c>
      <c r="D192" s="23"/>
      <c r="E192" s="24">
        <f t="shared" si="6"/>
        <v>248.50368128592791</v>
      </c>
      <c r="F192" s="25"/>
      <c r="G192" s="40">
        <v>26158</v>
      </c>
      <c r="H192" s="41">
        <v>19</v>
      </c>
      <c r="I192" s="85">
        <f t="shared" si="7"/>
        <v>1721.7184700461048</v>
      </c>
      <c r="J192" s="25">
        <f t="shared" si="8"/>
        <v>1263.1442656128374</v>
      </c>
    </row>
    <row r="193" spans="1:10" x14ac:dyDescent="0.25">
      <c r="A193" s="20"/>
      <c r="B193" s="21"/>
      <c r="C193" s="22">
        <v>214</v>
      </c>
      <c r="D193" s="23"/>
      <c r="E193" s="24">
        <f t="shared" si="6"/>
        <v>248.75092948010661</v>
      </c>
      <c r="F193" s="25"/>
      <c r="G193" s="40">
        <v>26158</v>
      </c>
      <c r="H193" s="41">
        <v>19</v>
      </c>
      <c r="I193" s="85">
        <f t="shared" si="7"/>
        <v>1720.0260379100985</v>
      </c>
      <c r="J193" s="25">
        <f t="shared" si="8"/>
        <v>1261.8887521588267</v>
      </c>
    </row>
    <row r="194" spans="1:10" x14ac:dyDescent="0.25">
      <c r="A194" s="20"/>
      <c r="B194" s="21"/>
      <c r="C194" s="22">
        <v>215</v>
      </c>
      <c r="D194" s="23"/>
      <c r="E194" s="24">
        <f t="shared" si="6"/>
        <v>248.99719766533246</v>
      </c>
      <c r="F194" s="25"/>
      <c r="G194" s="40">
        <v>26158</v>
      </c>
      <c r="H194" s="41">
        <v>19</v>
      </c>
      <c r="I194" s="85">
        <f t="shared" si="7"/>
        <v>1718.3436551391044</v>
      </c>
      <c r="J194" s="25">
        <f t="shared" si="8"/>
        <v>1260.640693723371</v>
      </c>
    </row>
    <row r="195" spans="1:10" x14ac:dyDescent="0.25">
      <c r="A195" s="20"/>
      <c r="B195" s="21"/>
      <c r="C195" s="22">
        <v>216</v>
      </c>
      <c r="D195" s="23"/>
      <c r="E195" s="24">
        <f t="shared" si="6"/>
        <v>249.24249493686534</v>
      </c>
      <c r="F195" s="25"/>
      <c r="G195" s="40">
        <v>26158</v>
      </c>
      <c r="H195" s="41">
        <v>19</v>
      </c>
      <c r="I195" s="85">
        <f t="shared" si="7"/>
        <v>1716.6712101489031</v>
      </c>
      <c r="J195" s="25">
        <f t="shared" si="8"/>
        <v>1259.4000075288598</v>
      </c>
    </row>
    <row r="196" spans="1:10" x14ac:dyDescent="0.25">
      <c r="A196" s="20"/>
      <c r="B196" s="21"/>
      <c r="C196" s="22">
        <v>217</v>
      </c>
      <c r="D196" s="23"/>
      <c r="E196" s="24">
        <f t="shared" si="6"/>
        <v>249.48683026393289</v>
      </c>
      <c r="F196" s="25"/>
      <c r="G196" s="40">
        <v>26158</v>
      </c>
      <c r="H196" s="41">
        <v>19</v>
      </c>
      <c r="I196" s="85">
        <f t="shared" si="7"/>
        <v>1715.0085931284132</v>
      </c>
      <c r="J196" s="25">
        <f t="shared" si="8"/>
        <v>1258.1666121130661</v>
      </c>
    </row>
    <row r="197" spans="1:10" x14ac:dyDescent="0.25">
      <c r="A197" s="20"/>
      <c r="B197" s="21"/>
      <c r="C197" s="22">
        <v>218</v>
      </c>
      <c r="D197" s="23"/>
      <c r="E197" s="24">
        <f t="shared" si="6"/>
        <v>249.73021249204839</v>
      </c>
      <c r="F197" s="25"/>
      <c r="G197" s="40">
        <v>26158</v>
      </c>
      <c r="H197" s="41">
        <v>19</v>
      </c>
      <c r="I197" s="85">
        <f t="shared" si="7"/>
        <v>1713.3556960032336</v>
      </c>
      <c r="J197" s="25">
        <f t="shared" si="8"/>
        <v>1256.9404273021019</v>
      </c>
    </row>
    <row r="198" spans="1:10" x14ac:dyDescent="0.25">
      <c r="A198" s="20"/>
      <c r="B198" s="21"/>
      <c r="C198" s="22">
        <v>219</v>
      </c>
      <c r="D198" s="23"/>
      <c r="E198" s="24">
        <f t="shared" si="6"/>
        <v>249.9726503452757</v>
      </c>
      <c r="F198" s="25"/>
      <c r="G198" s="40">
        <v>26158</v>
      </c>
      <c r="H198" s="41">
        <v>19</v>
      </c>
      <c r="I198" s="85">
        <f t="shared" si="7"/>
        <v>1711.712412400107</v>
      </c>
      <c r="J198" s="25">
        <f t="shared" si="8"/>
        <v>1255.7213741840555</v>
      </c>
    </row>
    <row r="199" spans="1:10" x14ac:dyDescent="0.25">
      <c r="A199" s="20"/>
      <c r="B199" s="21"/>
      <c r="C199" s="22">
        <v>220</v>
      </c>
      <c r="D199" s="23"/>
      <c r="E199" s="24">
        <f t="shared" si="6"/>
        <v>250.21415242844216</v>
      </c>
      <c r="F199" s="25"/>
      <c r="G199" s="40">
        <v>26158</v>
      </c>
      <c r="H199" s="41">
        <v>19</v>
      </c>
      <c r="I199" s="85">
        <f t="shared" si="7"/>
        <v>1710.0786376122746</v>
      </c>
      <c r="J199" s="25">
        <f t="shared" si="8"/>
        <v>1254.5093750832896</v>
      </c>
    </row>
    <row r="200" spans="1:10" x14ac:dyDescent="0.25">
      <c r="A200" s="20"/>
      <c r="B200" s="21"/>
      <c r="C200" s="22">
        <v>221</v>
      </c>
      <c r="D200" s="23"/>
      <c r="E200" s="24">
        <f t="shared" si="6"/>
        <v>250.45472722930194</v>
      </c>
      <c r="F200" s="25"/>
      <c r="G200" s="40">
        <v>26158</v>
      </c>
      <c r="H200" s="41">
        <v>19</v>
      </c>
      <c r="I200" s="85">
        <f t="shared" si="7"/>
        <v>1708.4542685656916</v>
      </c>
      <c r="J200" s="25">
        <f t="shared" si="8"/>
        <v>1253.3043535353793</v>
      </c>
    </row>
    <row r="201" spans="1:10" x14ac:dyDescent="0.25">
      <c r="A201" s="20"/>
      <c r="B201" s="21"/>
      <c r="C201" s="22">
        <v>222</v>
      </c>
      <c r="D201" s="23"/>
      <c r="E201" s="24">
        <f t="shared" si="6"/>
        <v>250.69438312065014</v>
      </c>
      <c r="F201" s="25"/>
      <c r="G201" s="40">
        <v>26158</v>
      </c>
      <c r="H201" s="41">
        <v>19</v>
      </c>
      <c r="I201" s="85">
        <f t="shared" si="7"/>
        <v>1706.8392037860774</v>
      </c>
      <c r="J201" s="25">
        <f t="shared" si="8"/>
        <v>1252.1062342626685</v>
      </c>
    </row>
    <row r="202" spans="1:10" x14ac:dyDescent="0.25">
      <c r="A202" s="20"/>
      <c r="B202" s="21"/>
      <c r="C202" s="22">
        <v>223</v>
      </c>
      <c r="D202" s="23"/>
      <c r="E202" s="24">
        <f t="shared" ref="E202:E265" si="9">(11.22*LN(C202)+C202/108)/0.25</f>
        <v>250.93312836238943</v>
      </c>
      <c r="F202" s="25"/>
      <c r="G202" s="40">
        <v>26158</v>
      </c>
      <c r="H202" s="41">
        <v>19</v>
      </c>
      <c r="I202" s="85">
        <f t="shared" ref="I202:I265" si="10">12*1.348*(1/E202*G202)+H202</f>
        <v>1705.2333433667911</v>
      </c>
      <c r="J202" s="25">
        <f t="shared" ref="J202:J265" si="11">12*(1/E202*G202)</f>
        <v>1250.9149431504384</v>
      </c>
    </row>
    <row r="203" spans="1:10" x14ac:dyDescent="0.25">
      <c r="A203" s="20"/>
      <c r="B203" s="21"/>
      <c r="C203" s="22">
        <v>224</v>
      </c>
      <c r="D203" s="23"/>
      <c r="E203" s="24">
        <f t="shared" si="9"/>
        <v>251.1709711035505</v>
      </c>
      <c r="F203" s="25"/>
      <c r="G203" s="40">
        <v>26158</v>
      </c>
      <c r="H203" s="41">
        <v>19</v>
      </c>
      <c r="I203" s="85">
        <f t="shared" si="10"/>
        <v>1703.6365889374815</v>
      </c>
      <c r="J203" s="25">
        <f t="shared" si="11"/>
        <v>1249.7304072236509</v>
      </c>
    </row>
    <row r="204" spans="1:10" x14ac:dyDescent="0.25">
      <c r="A204" s="20"/>
      <c r="B204" s="21"/>
      <c r="C204" s="22">
        <v>225</v>
      </c>
      <c r="D204" s="23"/>
      <c r="E204" s="24">
        <f t="shared" si="9"/>
        <v>251.40791938426773</v>
      </c>
      <c r="F204" s="25"/>
      <c r="G204" s="40">
        <v>26158</v>
      </c>
      <c r="H204" s="41">
        <v>19</v>
      </c>
      <c r="I204" s="85">
        <f t="shared" si="10"/>
        <v>1702.0488436335163</v>
      </c>
      <c r="J204" s="25">
        <f t="shared" si="11"/>
        <v>1248.55255462427</v>
      </c>
    </row>
    <row r="205" spans="1:10" x14ac:dyDescent="0.25">
      <c r="A205" s="20"/>
      <c r="B205" s="21"/>
      <c r="C205" s="22">
        <v>226</v>
      </c>
      <c r="D205" s="23"/>
      <c r="E205" s="24">
        <f t="shared" si="9"/>
        <v>251.6439811377106</v>
      </c>
      <c r="F205" s="25"/>
      <c r="G205" s="40">
        <v>26158</v>
      </c>
      <c r="H205" s="41">
        <v>19</v>
      </c>
      <c r="I205" s="85">
        <f t="shared" si="10"/>
        <v>1700.4700120661494</v>
      </c>
      <c r="J205" s="25">
        <f t="shared" si="11"/>
        <v>1247.3813145891313</v>
      </c>
    </row>
    <row r="206" spans="1:10" x14ac:dyDescent="0.25">
      <c r="A206" s="20"/>
      <c r="B206" s="21"/>
      <c r="C206" s="22">
        <v>227</v>
      </c>
      <c r="D206" s="23"/>
      <c r="E206" s="24">
        <f t="shared" si="9"/>
        <v>251.87916419197279</v>
      </c>
      <c r="F206" s="25"/>
      <c r="G206" s="40">
        <v>26158</v>
      </c>
      <c r="H206" s="41">
        <v>19</v>
      </c>
      <c r="I206" s="85">
        <f t="shared" si="10"/>
        <v>1698.900000293414</v>
      </c>
      <c r="J206" s="25">
        <f t="shared" si="11"/>
        <v>1246.2166174283486</v>
      </c>
    </row>
    <row r="207" spans="1:10" x14ac:dyDescent="0.25">
      <c r="A207" s="20"/>
      <c r="B207" s="21"/>
      <c r="C207" s="22">
        <v>228</v>
      </c>
      <c r="D207" s="23"/>
      <c r="E207" s="24">
        <f t="shared" si="9"/>
        <v>252.11347627191978</v>
      </c>
      <c r="F207" s="25"/>
      <c r="G207" s="40">
        <v>26158</v>
      </c>
      <c r="H207" s="41">
        <v>19</v>
      </c>
      <c r="I207" s="85">
        <f t="shared" si="10"/>
        <v>1697.3387157917198</v>
      </c>
      <c r="J207" s="25">
        <f t="shared" si="11"/>
        <v>1245.0583945042431</v>
      </c>
    </row>
    <row r="208" spans="1:10" x14ac:dyDescent="0.25">
      <c r="A208" s="20"/>
      <c r="B208" s="21"/>
      <c r="C208" s="22">
        <v>229</v>
      </c>
      <c r="D208" s="23"/>
      <c r="E208" s="24">
        <f t="shared" si="9"/>
        <v>252.34692500099578</v>
      </c>
      <c r="F208" s="25"/>
      <c r="G208" s="40">
        <v>26158</v>
      </c>
      <c r="H208" s="41">
        <v>19</v>
      </c>
      <c r="I208" s="85">
        <f t="shared" si="10"/>
        <v>1695.7860674281264</v>
      </c>
      <c r="J208" s="25">
        <f t="shared" si="11"/>
        <v>1243.9065782107762</v>
      </c>
    </row>
    <row r="209" spans="1:10" x14ac:dyDescent="0.25">
      <c r="A209" s="20"/>
      <c r="B209" s="21"/>
      <c r="C209" s="22">
        <v>230</v>
      </c>
      <c r="D209" s="23"/>
      <c r="E209" s="24">
        <f t="shared" si="9"/>
        <v>252.57951790299154</v>
      </c>
      <c r="F209" s="25"/>
      <c r="G209" s="40">
        <v>26158</v>
      </c>
      <c r="H209" s="41">
        <v>19</v>
      </c>
      <c r="I209" s="85">
        <f t="shared" si="10"/>
        <v>1694.2419654332884</v>
      </c>
      <c r="J209" s="25">
        <f t="shared" si="11"/>
        <v>1242.7611019534779</v>
      </c>
    </row>
    <row r="210" spans="1:10" x14ac:dyDescent="0.25">
      <c r="A210" s="20"/>
      <c r="B210" s="21"/>
      <c r="C210" s="22">
        <v>231</v>
      </c>
      <c r="D210" s="23"/>
      <c r="E210" s="24">
        <f t="shared" si="9"/>
        <v>252.81126240377364</v>
      </c>
      <c r="F210" s="25"/>
      <c r="G210" s="40">
        <v>26158</v>
      </c>
      <c r="H210" s="41">
        <v>19</v>
      </c>
      <c r="I210" s="85">
        <f t="shared" si="10"/>
        <v>1692.7063213750405</v>
      </c>
      <c r="J210" s="25">
        <f t="shared" si="11"/>
        <v>1241.6219001298518</v>
      </c>
    </row>
    <row r="211" spans="1:10" x14ac:dyDescent="0.25">
      <c r="A211" s="20"/>
      <c r="B211" s="21"/>
      <c r="C211" s="22">
        <v>232</v>
      </c>
      <c r="D211" s="23"/>
      <c r="E211" s="24">
        <f t="shared" si="9"/>
        <v>253.04216583297659</v>
      </c>
      <c r="F211" s="25"/>
      <c r="G211" s="40">
        <v>26158</v>
      </c>
      <c r="H211" s="41">
        <v>19</v>
      </c>
      <c r="I211" s="85">
        <f t="shared" si="10"/>
        <v>1691.1790481326068</v>
      </c>
      <c r="J211" s="25">
        <f t="shared" si="11"/>
        <v>1240.4889081102422</v>
      </c>
    </row>
    <row r="212" spans="1:10" x14ac:dyDescent="0.25">
      <c r="A212" s="20"/>
      <c r="B212" s="21"/>
      <c r="C212" s="22">
        <v>233</v>
      </c>
      <c r="D212" s="23"/>
      <c r="E212" s="24">
        <f t="shared" si="9"/>
        <v>253.27223542565827</v>
      </c>
      <c r="F212" s="25"/>
      <c r="G212" s="40">
        <v>26158</v>
      </c>
      <c r="H212" s="41">
        <v>19</v>
      </c>
      <c r="I212" s="85">
        <f t="shared" si="10"/>
        <v>1689.6600598714256</v>
      </c>
      <c r="J212" s="25">
        <f t="shared" si="11"/>
        <v>1239.3620622191584</v>
      </c>
    </row>
    <row r="213" spans="1:10" x14ac:dyDescent="0.25">
      <c r="A213" s="20"/>
      <c r="B213" s="21"/>
      <c r="C213" s="22">
        <v>234</v>
      </c>
      <c r="D213" s="23"/>
      <c r="E213" s="24">
        <f t="shared" si="9"/>
        <v>253.50147832392031</v>
      </c>
      <c r="F213" s="25"/>
      <c r="G213" s="40">
        <v>26158</v>
      </c>
      <c r="H213" s="41">
        <v>19</v>
      </c>
      <c r="I213" s="85">
        <f t="shared" si="10"/>
        <v>1688.1492720185588</v>
      </c>
      <c r="J213" s="25">
        <f t="shared" si="11"/>
        <v>1238.2412997170316</v>
      </c>
    </row>
    <row r="214" spans="1:10" x14ac:dyDescent="0.25">
      <c r="A214" s="20"/>
      <c r="B214" s="21"/>
      <c r="C214" s="22">
        <v>235</v>
      </c>
      <c r="D214" s="23"/>
      <c r="E214" s="24">
        <f t="shared" si="9"/>
        <v>253.72990157849355</v>
      </c>
      <c r="F214" s="25"/>
      <c r="G214" s="40">
        <v>26158</v>
      </c>
      <c r="H214" s="41">
        <v>19</v>
      </c>
      <c r="I214" s="85">
        <f t="shared" si="10"/>
        <v>1686.6466012386818</v>
      </c>
      <c r="J214" s="25">
        <f t="shared" si="11"/>
        <v>1237.1265587824048</v>
      </c>
    </row>
    <row r="215" spans="1:10" x14ac:dyDescent="0.25">
      <c r="A215" s="20"/>
      <c r="B215" s="21"/>
      <c r="C215" s="22">
        <v>236</v>
      </c>
      <c r="D215" s="23"/>
      <c r="E215" s="24">
        <f t="shared" si="9"/>
        <v>253.95751215029014</v>
      </c>
      <c r="F215" s="25"/>
      <c r="G215" s="40">
        <v>26158</v>
      </c>
      <c r="H215" s="41">
        <v>19</v>
      </c>
      <c r="I215" s="85">
        <f t="shared" si="10"/>
        <v>1685.1519654106307</v>
      </c>
      <c r="J215" s="25">
        <f t="shared" si="11"/>
        <v>1236.0177784945331</v>
      </c>
    </row>
    <row r="216" spans="1:10" x14ac:dyDescent="0.25">
      <c r="A216" s="20"/>
      <c r="B216" s="21"/>
      <c r="C216" s="22">
        <v>237</v>
      </c>
      <c r="D216" s="23"/>
      <c r="E216" s="24">
        <f t="shared" si="9"/>
        <v>254.18431691192248</v>
      </c>
      <c r="F216" s="25"/>
      <c r="G216" s="40">
        <v>26158</v>
      </c>
      <c r="H216" s="41">
        <v>19</v>
      </c>
      <c r="I216" s="85">
        <f t="shared" si="10"/>
        <v>1683.6652836044941</v>
      </c>
      <c r="J216" s="25">
        <f t="shared" si="11"/>
        <v>1234.9148988163902</v>
      </c>
    </row>
    <row r="217" spans="1:10" x14ac:dyDescent="0.25">
      <c r="A217" s="20"/>
      <c r="B217" s="21"/>
      <c r="C217" s="22">
        <v>238</v>
      </c>
      <c r="D217" s="23"/>
      <c r="E217" s="24">
        <f t="shared" si="9"/>
        <v>254.41032264919062</v>
      </c>
      <c r="F217" s="25"/>
      <c r="G217" s="40">
        <v>26158</v>
      </c>
      <c r="H217" s="41">
        <v>19</v>
      </c>
      <c r="I217" s="85">
        <f t="shared" si="10"/>
        <v>1682.1864760592339</v>
      </c>
      <c r="J217" s="25">
        <f t="shared" si="11"/>
        <v>1233.8178605780665</v>
      </c>
    </row>
    <row r="218" spans="1:10" x14ac:dyDescent="0.25">
      <c r="A218" s="20"/>
      <c r="B218" s="21"/>
      <c r="C218" s="22">
        <v>239</v>
      </c>
      <c r="D218" s="23"/>
      <c r="E218" s="24">
        <f t="shared" si="9"/>
        <v>254.63553606253808</v>
      </c>
      <c r="F218" s="25"/>
      <c r="G218" s="40">
        <v>26158</v>
      </c>
      <c r="H218" s="41">
        <v>19</v>
      </c>
      <c r="I218" s="85">
        <f t="shared" si="10"/>
        <v>1680.7154641608213</v>
      </c>
      <c r="J218" s="25">
        <f t="shared" si="11"/>
        <v>1232.7266054605498</v>
      </c>
    </row>
    <row r="219" spans="1:10" x14ac:dyDescent="0.25">
      <c r="A219" s="20"/>
      <c r="B219" s="21"/>
      <c r="C219" s="22">
        <v>240</v>
      </c>
      <c r="D219" s="23"/>
      <c r="E219" s="24">
        <f t="shared" si="9"/>
        <v>254.85996376847746</v>
      </c>
      <c r="F219" s="25"/>
      <c r="G219" s="40">
        <v>26158</v>
      </c>
      <c r="H219" s="41">
        <v>19</v>
      </c>
      <c r="I219" s="85">
        <f t="shared" si="10"/>
        <v>1679.2521704208741</v>
      </c>
      <c r="J219" s="25">
        <f t="shared" si="11"/>
        <v>1231.6410759798769</v>
      </c>
    </row>
    <row r="220" spans="1:10" x14ac:dyDescent="0.25">
      <c r="A220" s="20"/>
      <c r="B220" s="21"/>
      <c r="C220" s="22">
        <v>241</v>
      </c>
      <c r="D220" s="23"/>
      <c r="E220" s="24">
        <f t="shared" si="9"/>
        <v>255.08361230098652</v>
      </c>
      <c r="F220" s="25"/>
      <c r="G220" s="40">
        <v>26158</v>
      </c>
      <c r="H220" s="41">
        <v>19</v>
      </c>
      <c r="I220" s="85">
        <f t="shared" si="10"/>
        <v>1677.7965184557784</v>
      </c>
      <c r="J220" s="25">
        <f t="shared" si="11"/>
        <v>1230.5612154716455</v>
      </c>
    </row>
    <row r="221" spans="1:10" x14ac:dyDescent="0.25">
      <c r="A221" s="20"/>
      <c r="B221" s="21"/>
      <c r="C221" s="22">
        <v>242</v>
      </c>
      <c r="D221" s="23"/>
      <c r="E221" s="24">
        <f t="shared" si="9"/>
        <v>255.30648811287509</v>
      </c>
      <c r="F221" s="25"/>
      <c r="G221" s="40">
        <v>26158</v>
      </c>
      <c r="H221" s="41">
        <v>19</v>
      </c>
      <c r="I221" s="85">
        <f t="shared" si="10"/>
        <v>1676.3484329662892</v>
      </c>
      <c r="J221" s="25">
        <f t="shared" si="11"/>
        <v>1229.486968075882</v>
      </c>
    </row>
    <row r="222" spans="1:10" x14ac:dyDescent="0.25">
      <c r="A222" s="20"/>
      <c r="B222" s="21"/>
      <c r="C222" s="22">
        <v>243</v>
      </c>
      <c r="D222" s="23"/>
      <c r="E222" s="24">
        <f t="shared" si="9"/>
        <v>255.52859757712383</v>
      </c>
      <c r="F222" s="25"/>
      <c r="G222" s="40">
        <v>26158</v>
      </c>
      <c r="H222" s="41">
        <v>19</v>
      </c>
      <c r="I222" s="85">
        <f t="shared" si="10"/>
        <v>1674.9078397175881</v>
      </c>
      <c r="J222" s="25">
        <f t="shared" si="11"/>
        <v>1228.4182787222462</v>
      </c>
    </row>
    <row r="223" spans="1:10" x14ac:dyDescent="0.25">
      <c r="A223" s="20"/>
      <c r="B223" s="21"/>
      <c r="C223" s="22">
        <v>244</v>
      </c>
      <c r="D223" s="23"/>
      <c r="E223" s="24">
        <f t="shared" si="9"/>
        <v>255.74994698819597</v>
      </c>
      <c r="F223" s="25"/>
      <c r="G223" s="40">
        <v>26158</v>
      </c>
      <c r="H223" s="41">
        <v>19</v>
      </c>
      <c r="I223" s="85">
        <f t="shared" si="10"/>
        <v>1673.4746655197921</v>
      </c>
      <c r="J223" s="25">
        <f t="shared" si="11"/>
        <v>1227.3550931155726</v>
      </c>
    </row>
    <row r="224" spans="1:10" x14ac:dyDescent="0.25">
      <c r="A224" s="20"/>
      <c r="B224" s="21"/>
      <c r="C224" s="22">
        <v>245</v>
      </c>
      <c r="D224" s="23"/>
      <c r="E224" s="24">
        <f t="shared" si="9"/>
        <v>255.97054256332146</v>
      </c>
      <c r="F224" s="25"/>
      <c r="G224" s="40">
        <v>26158</v>
      </c>
      <c r="H224" s="41">
        <v>19</v>
      </c>
      <c r="I224" s="85">
        <f t="shared" si="10"/>
        <v>1672.0488382088988</v>
      </c>
      <c r="J224" s="25">
        <f t="shared" si="11"/>
        <v>1226.2973577217349</v>
      </c>
    </row>
    <row r="225" spans="1:10" x14ac:dyDescent="0.25">
      <c r="A225" s="20"/>
      <c r="B225" s="21"/>
      <c r="C225" s="22">
        <v>246</v>
      </c>
      <c r="D225" s="23"/>
      <c r="E225" s="24">
        <f t="shared" si="9"/>
        <v>256.19039044375552</v>
      </c>
      <c r="F225" s="25"/>
      <c r="G225" s="40">
        <v>26158</v>
      </c>
      <c r="H225" s="41">
        <v>19</v>
      </c>
      <c r="I225" s="85">
        <f t="shared" si="10"/>
        <v>1670.6302866281596</v>
      </c>
      <c r="J225" s="25">
        <f t="shared" si="11"/>
        <v>1225.2450197538274</v>
      </c>
    </row>
    <row r="226" spans="1:10" x14ac:dyDescent="0.25">
      <c r="A226" s="20"/>
      <c r="B226" s="21"/>
      <c r="C226" s="22">
        <v>247</v>
      </c>
      <c r="D226" s="23"/>
      <c r="E226" s="24">
        <f t="shared" si="9"/>
        <v>256.40949669601179</v>
      </c>
      <c r="F226" s="25"/>
      <c r="G226" s="40">
        <v>26158</v>
      </c>
      <c r="H226" s="41">
        <v>19</v>
      </c>
      <c r="I226" s="85">
        <f t="shared" si="10"/>
        <v>1669.2189406098603</v>
      </c>
      <c r="J226" s="25">
        <f t="shared" si="11"/>
        <v>1224.1980271586499</v>
      </c>
    </row>
    <row r="227" spans="1:10" x14ac:dyDescent="0.25">
      <c r="A227" s="20"/>
      <c r="B227" s="21"/>
      <c r="C227" s="22">
        <v>248</v>
      </c>
      <c r="D227" s="23"/>
      <c r="E227" s="24">
        <f t="shared" si="9"/>
        <v>256.6278673130696</v>
      </c>
      <c r="F227" s="25"/>
      <c r="G227" s="40">
        <v>26158</v>
      </c>
      <c r="H227" s="41">
        <v>19</v>
      </c>
      <c r="I227" s="85">
        <f t="shared" si="10"/>
        <v>1667.8147309575163</v>
      </c>
      <c r="J227" s="25">
        <f t="shared" si="11"/>
        <v>1223.1563286034984</v>
      </c>
    </row>
    <row r="228" spans="1:10" x14ac:dyDescent="0.25">
      <c r="A228" s="20"/>
      <c r="B228" s="21"/>
      <c r="C228" s="22">
        <v>249</v>
      </c>
      <c r="D228" s="23"/>
      <c r="E228" s="24">
        <f t="shared" si="9"/>
        <v>256.84550821555831</v>
      </c>
      <c r="F228" s="25"/>
      <c r="G228" s="40">
        <v>26158</v>
      </c>
      <c r="H228" s="41">
        <v>19</v>
      </c>
      <c r="I228" s="85">
        <f t="shared" si="10"/>
        <v>1666.4175894284492</v>
      </c>
      <c r="J228" s="25">
        <f t="shared" si="11"/>
        <v>1222.1198734632412</v>
      </c>
    </row>
    <row r="229" spans="1:10" x14ac:dyDescent="0.25">
      <c r="A229" s="20"/>
      <c r="B229" s="21"/>
      <c r="C229" s="22">
        <v>250</v>
      </c>
      <c r="D229" s="23"/>
      <c r="E229" s="24">
        <f t="shared" si="9"/>
        <v>257.06242525291685</v>
      </c>
      <c r="F229" s="25"/>
      <c r="G229" s="40">
        <v>26158</v>
      </c>
      <c r="H229" s="41">
        <v>19</v>
      </c>
      <c r="I229" s="85">
        <f t="shared" si="10"/>
        <v>1665.0274487167542</v>
      </c>
      <c r="J229" s="25">
        <f t="shared" si="11"/>
        <v>1221.088611807681</v>
      </c>
    </row>
    <row r="230" spans="1:10" x14ac:dyDescent="0.25">
      <c r="A230" s="20"/>
      <c r="B230" s="21"/>
      <c r="C230" s="22">
        <v>251</v>
      </c>
      <c r="D230" s="23"/>
      <c r="E230" s="24">
        <f t="shared" si="9"/>
        <v>257.27862420453073</v>
      </c>
      <c r="F230" s="25"/>
      <c r="G230" s="40">
        <v>26158</v>
      </c>
      <c r="H230" s="41">
        <v>19</v>
      </c>
      <c r="I230" s="85">
        <f t="shared" si="10"/>
        <v>1663.6442424366344</v>
      </c>
      <c r="J230" s="25">
        <f t="shared" si="11"/>
        <v>1220.0624943891946</v>
      </c>
    </row>
    <row r="231" spans="1:10" x14ac:dyDescent="0.25">
      <c r="A231" s="20"/>
      <c r="B231" s="21"/>
      <c r="C231" s="22">
        <v>252</v>
      </c>
      <c r="D231" s="23"/>
      <c r="E231" s="24">
        <f t="shared" si="9"/>
        <v>257.49411078084603</v>
      </c>
      <c r="F231" s="25"/>
      <c r="G231" s="40">
        <v>26158</v>
      </c>
      <c r="H231" s="41">
        <v>19</v>
      </c>
      <c r="I231" s="85">
        <f t="shared" si="10"/>
        <v>1662.2679051061045</v>
      </c>
      <c r="J231" s="25">
        <f t="shared" si="11"/>
        <v>1219.0414726306412</v>
      </c>
    </row>
    <row r="232" spans="1:10" x14ac:dyDescent="0.25">
      <c r="A232" s="20"/>
      <c r="B232" s="21"/>
      <c r="C232" s="22">
        <v>253</v>
      </c>
      <c r="D232" s="23"/>
      <c r="E232" s="24">
        <f t="shared" si="9"/>
        <v>257.7088906244615</v>
      </c>
      <c r="F232" s="25"/>
      <c r="G232" s="40">
        <v>26158</v>
      </c>
      <c r="H232" s="41">
        <v>19</v>
      </c>
      <c r="I232" s="85">
        <f t="shared" si="10"/>
        <v>1660.8983721310417</v>
      </c>
      <c r="J232" s="25">
        <f t="shared" si="11"/>
        <v>1218.0254986135324</v>
      </c>
    </row>
    <row r="233" spans="1:10" x14ac:dyDescent="0.25">
      <c r="A233" s="20"/>
      <c r="B233" s="21"/>
      <c r="C233" s="22">
        <v>254</v>
      </c>
      <c r="D233" s="23"/>
      <c r="E233" s="24">
        <f t="shared" si="9"/>
        <v>257.92296931119932</v>
      </c>
      <c r="F233" s="25"/>
      <c r="G233" s="40">
        <v>26158</v>
      </c>
      <c r="H233" s="41">
        <v>19</v>
      </c>
      <c r="I233" s="85">
        <f t="shared" si="10"/>
        <v>1659.5355797895863</v>
      </c>
      <c r="J233" s="25">
        <f t="shared" si="11"/>
        <v>1217.0145250664586</v>
      </c>
    </row>
    <row r="234" spans="1:10" x14ac:dyDescent="0.25">
      <c r="A234" s="20"/>
      <c r="B234" s="21"/>
      <c r="C234" s="22">
        <v>255</v>
      </c>
      <c r="D234" s="23"/>
      <c r="E234" s="24">
        <f t="shared" si="9"/>
        <v>258.13635235115458</v>
      </c>
      <c r="F234" s="25"/>
      <c r="G234" s="40">
        <v>26158</v>
      </c>
      <c r="H234" s="41">
        <v>19</v>
      </c>
      <c r="I234" s="85">
        <f t="shared" si="10"/>
        <v>1658.1794652168735</v>
      </c>
      <c r="J234" s="25">
        <f t="shared" si="11"/>
        <v>1216.0085053537637</v>
      </c>
    </row>
    <row r="235" spans="1:10" x14ac:dyDescent="0.25">
      <c r="A235" s="20"/>
      <c r="B235" s="21"/>
      <c r="C235" s="22">
        <v>256</v>
      </c>
      <c r="D235" s="23"/>
      <c r="E235" s="24">
        <f t="shared" si="9"/>
        <v>258.34904518972422</v>
      </c>
      <c r="F235" s="25"/>
      <c r="G235" s="40">
        <v>26158</v>
      </c>
      <c r="H235" s="41">
        <v>19</v>
      </c>
      <c r="I235" s="85">
        <f t="shared" si="10"/>
        <v>1656.8299663900987</v>
      </c>
      <c r="J235" s="25">
        <f t="shared" si="11"/>
        <v>1215.0073934644647</v>
      </c>
    </row>
    <row r="236" spans="1:10" x14ac:dyDescent="0.25">
      <c r="A236" s="20"/>
      <c r="B236" s="21"/>
      <c r="C236" s="22">
        <v>257</v>
      </c>
      <c r="D236" s="23"/>
      <c r="E236" s="24">
        <f t="shared" si="9"/>
        <v>258.56105320861599</v>
      </c>
      <c r="F236" s="25"/>
      <c r="G236" s="40">
        <v>26158</v>
      </c>
      <c r="H236" s="41">
        <v>19</v>
      </c>
      <c r="I236" s="85">
        <f t="shared" si="10"/>
        <v>1655.4870221138938</v>
      </c>
      <c r="J236" s="25">
        <f t="shared" si="11"/>
        <v>1214.0111440014048</v>
      </c>
    </row>
    <row r="237" spans="1:10" x14ac:dyDescent="0.25">
      <c r="A237" s="20"/>
      <c r="B237" s="21"/>
      <c r="C237" s="22">
        <v>258</v>
      </c>
      <c r="D237" s="23"/>
      <c r="E237" s="24">
        <f t="shared" si="9"/>
        <v>258.77238172683775</v>
      </c>
      <c r="F237" s="25"/>
      <c r="G237" s="40">
        <v>26158</v>
      </c>
      <c r="H237" s="41">
        <v>19</v>
      </c>
      <c r="I237" s="85">
        <f t="shared" si="10"/>
        <v>1654.1505720060245</v>
      </c>
      <c r="J237" s="25">
        <f t="shared" si="11"/>
        <v>1213.0197121706412</v>
      </c>
    </row>
    <row r="238" spans="1:10" x14ac:dyDescent="0.25">
      <c r="A238" s="20"/>
      <c r="B238" s="21"/>
      <c r="C238" s="22">
        <v>259</v>
      </c>
      <c r="D238" s="23"/>
      <c r="E238" s="24">
        <f t="shared" si="9"/>
        <v>258.98303600166787</v>
      </c>
      <c r="F238" s="25"/>
      <c r="G238" s="40">
        <v>26158</v>
      </c>
      <c r="H238" s="41">
        <v>19</v>
      </c>
      <c r="I238" s="85">
        <f t="shared" si="10"/>
        <v>1652.8205564833793</v>
      </c>
      <c r="J238" s="25">
        <f t="shared" si="11"/>
        <v>1212.0330537710527</v>
      </c>
    </row>
    <row r="239" spans="1:10" x14ac:dyDescent="0.25">
      <c r="A239" s="20"/>
      <c r="B239" s="21"/>
      <c r="C239" s="22">
        <v>260</v>
      </c>
      <c r="D239" s="23"/>
      <c r="E239" s="24">
        <f t="shared" si="9"/>
        <v>259.19302122960653</v>
      </c>
      <c r="F239" s="25"/>
      <c r="G239" s="40">
        <v>26158</v>
      </c>
      <c r="H239" s="41">
        <v>19</v>
      </c>
      <c r="I239" s="85">
        <f t="shared" si="10"/>
        <v>1651.4969167482641</v>
      </c>
      <c r="J239" s="25">
        <f t="shared" si="11"/>
        <v>1211.0511251841722</v>
      </c>
    </row>
    <row r="240" spans="1:10" x14ac:dyDescent="0.25">
      <c r="A240" s="20"/>
      <c r="B240" s="21"/>
      <c r="C240" s="22">
        <v>261</v>
      </c>
      <c r="D240" s="23"/>
      <c r="E240" s="24">
        <f t="shared" si="9"/>
        <v>259.40234254730916</v>
      </c>
      <c r="F240" s="25"/>
      <c r="G240" s="40">
        <v>26158</v>
      </c>
      <c r="H240" s="41">
        <v>19</v>
      </c>
      <c r="I240" s="85">
        <f t="shared" si="10"/>
        <v>1650.1795947749788</v>
      </c>
      <c r="J240" s="25">
        <f t="shared" si="11"/>
        <v>1210.0738833642276</v>
      </c>
    </row>
    <row r="241" spans="1:10" x14ac:dyDescent="0.25">
      <c r="A241" s="20"/>
      <c r="B241" s="21"/>
      <c r="C241" s="22">
        <v>262</v>
      </c>
      <c r="D241" s="23"/>
      <c r="E241" s="24">
        <f t="shared" si="9"/>
        <v>259.61100503250174</v>
      </c>
      <c r="F241" s="25"/>
      <c r="G241" s="40">
        <v>26158</v>
      </c>
      <c r="H241" s="41">
        <v>19</v>
      </c>
      <c r="I241" s="85">
        <f t="shared" si="10"/>
        <v>1648.8685332966779</v>
      </c>
      <c r="J241" s="25">
        <f t="shared" si="11"/>
        <v>1209.1012858283959</v>
      </c>
    </row>
    <row r="242" spans="1:10" x14ac:dyDescent="0.25">
      <c r="A242" s="20"/>
      <c r="B242" s="21"/>
      <c r="C242" s="22">
        <v>263</v>
      </c>
      <c r="D242" s="23"/>
      <c r="E242" s="24">
        <f t="shared" si="9"/>
        <v>259.81901370487884</v>
      </c>
      <c r="F242" s="25"/>
      <c r="G242" s="40">
        <v>26158</v>
      </c>
      <c r="H242" s="41">
        <v>19</v>
      </c>
      <c r="I242" s="85">
        <f t="shared" si="10"/>
        <v>1647.5636757925024</v>
      </c>
      <c r="J242" s="25">
        <f t="shared" si="11"/>
        <v>1208.1332906472567</v>
      </c>
    </row>
    <row r="243" spans="1:10" x14ac:dyDescent="0.25">
      <c r="A243" s="20"/>
      <c r="B243" s="21"/>
      <c r="C243" s="22">
        <v>264</v>
      </c>
      <c r="D243" s="23"/>
      <c r="E243" s="24">
        <f t="shared" si="9"/>
        <v>260.02637352698446</v>
      </c>
      <c r="F243" s="25"/>
      <c r="G243" s="40">
        <v>26158</v>
      </c>
      <c r="H243" s="41">
        <v>19</v>
      </c>
      <c r="I243" s="85">
        <f t="shared" si="10"/>
        <v>1646.264966474984</v>
      </c>
      <c r="J243" s="25">
        <f t="shared" si="11"/>
        <v>1207.1698564354479</v>
      </c>
    </row>
    <row r="244" spans="1:10" x14ac:dyDescent="0.25">
      <c r="A244" s="20"/>
      <c r="B244" s="21"/>
      <c r="C244" s="22">
        <v>265</v>
      </c>
      <c r="D244" s="23"/>
      <c r="E244" s="24">
        <f t="shared" si="9"/>
        <v>260.2330894050765</v>
      </c>
      <c r="F244" s="25"/>
      <c r="G244" s="40">
        <v>26158</v>
      </c>
      <c r="H244" s="41">
        <v>19</v>
      </c>
      <c r="I244" s="85">
        <f t="shared" si="10"/>
        <v>1644.9723502777038</v>
      </c>
      <c r="J244" s="25">
        <f t="shared" si="11"/>
        <v>1206.21094234251</v>
      </c>
    </row>
    <row r="245" spans="1:10" x14ac:dyDescent="0.25">
      <c r="A245" s="20"/>
      <c r="B245" s="21"/>
      <c r="C245" s="22">
        <v>266</v>
      </c>
      <c r="D245" s="23"/>
      <c r="E245" s="24">
        <f t="shared" si="9"/>
        <v>260.43916618997451</v>
      </c>
      <c r="F245" s="25"/>
      <c r="G245" s="40">
        <v>26158</v>
      </c>
      <c r="H245" s="41">
        <v>19</v>
      </c>
      <c r="I245" s="85">
        <f t="shared" si="10"/>
        <v>1643.6857728432103</v>
      </c>
      <c r="J245" s="25">
        <f t="shared" si="11"/>
        <v>1205.2565080439244</v>
      </c>
    </row>
    <row r="246" spans="1:10" x14ac:dyDescent="0.25">
      <c r="A246" s="20"/>
      <c r="B246" s="21"/>
      <c r="C246" s="22">
        <v>267</v>
      </c>
      <c r="D246" s="23"/>
      <c r="E246" s="24">
        <f t="shared" si="9"/>
        <v>260.64460867789211</v>
      </c>
      <c r="F246" s="25"/>
      <c r="G246" s="40">
        <v>26158</v>
      </c>
      <c r="H246" s="41">
        <v>19</v>
      </c>
      <c r="I246" s="85">
        <f t="shared" si="10"/>
        <v>1642.4051805111826</v>
      </c>
      <c r="J246" s="25">
        <f t="shared" si="11"/>
        <v>1204.3065137323313</v>
      </c>
    </row>
    <row r="247" spans="1:10" x14ac:dyDescent="0.25">
      <c r="A247" s="20"/>
      <c r="B247" s="21"/>
      <c r="C247" s="22">
        <v>268</v>
      </c>
      <c r="D247" s="23"/>
      <c r="E247" s="24">
        <f t="shared" si="9"/>
        <v>260.84942161125321</v>
      </c>
      <c r="F247" s="25"/>
      <c r="G247" s="40">
        <v>26158</v>
      </c>
      <c r="H247" s="41">
        <v>19</v>
      </c>
      <c r="I247" s="85">
        <f t="shared" si="10"/>
        <v>1641.1305203068387</v>
      </c>
      <c r="J247" s="25">
        <f t="shared" si="11"/>
        <v>1203.3609201089305</v>
      </c>
    </row>
    <row r="248" spans="1:10" x14ac:dyDescent="0.25">
      <c r="A248" s="20"/>
      <c r="B248" s="21"/>
      <c r="C248" s="22">
        <v>269</v>
      </c>
      <c r="D248" s="23"/>
      <c r="E248" s="24">
        <f t="shared" si="9"/>
        <v>261.05360967949355</v>
      </c>
      <c r="F248" s="25"/>
      <c r="G248" s="40">
        <v>26158</v>
      </c>
      <c r="H248" s="41">
        <v>19</v>
      </c>
      <c r="I248" s="85">
        <f t="shared" si="10"/>
        <v>1639.8617399295749</v>
      </c>
      <c r="J248" s="25">
        <f t="shared" si="11"/>
        <v>1202.4196883750556</v>
      </c>
    </row>
    <row r="249" spans="1:10" x14ac:dyDescent="0.25">
      <c r="A249" s="20"/>
      <c r="B249" s="21"/>
      <c r="C249" s="22">
        <v>270</v>
      </c>
      <c r="D249" s="23"/>
      <c r="E249" s="24">
        <f t="shared" si="9"/>
        <v>261.25717751984712</v>
      </c>
      <c r="F249" s="25"/>
      <c r="G249" s="40">
        <v>26158</v>
      </c>
      <c r="H249" s="41">
        <v>19</v>
      </c>
      <c r="I249" s="85">
        <f t="shared" si="10"/>
        <v>1638.5987877418438</v>
      </c>
      <c r="J249" s="25">
        <f t="shared" si="11"/>
        <v>1201.4827802239195</v>
      </c>
    </row>
    <row r="250" spans="1:10" x14ac:dyDescent="0.25">
      <c r="A250" s="20"/>
      <c r="B250" s="21"/>
      <c r="C250" s="22">
        <v>271</v>
      </c>
      <c r="D250" s="23"/>
      <c r="E250" s="24">
        <f t="shared" si="9"/>
        <v>261.46012971811803</v>
      </c>
      <c r="F250" s="25"/>
      <c r="G250" s="40">
        <v>26158</v>
      </c>
      <c r="H250" s="41">
        <v>19</v>
      </c>
      <c r="I250" s="85">
        <f t="shared" si="10"/>
        <v>1637.3416127582489</v>
      </c>
      <c r="J250" s="25">
        <f t="shared" si="11"/>
        <v>1200.5501578325286</v>
      </c>
    </row>
    <row r="251" spans="1:10" x14ac:dyDescent="0.25">
      <c r="A251" s="20"/>
      <c r="B251" s="21"/>
      <c r="C251" s="22">
        <v>272</v>
      </c>
      <c r="D251" s="23"/>
      <c r="E251" s="24">
        <f t="shared" si="9"/>
        <v>261.66247080943845</v>
      </c>
      <c r="F251" s="25"/>
      <c r="G251" s="40">
        <v>26158</v>
      </c>
      <c r="H251" s="41">
        <v>19</v>
      </c>
      <c r="I251" s="85">
        <f t="shared" si="10"/>
        <v>1636.0901646348636</v>
      </c>
      <c r="J251" s="25">
        <f t="shared" si="11"/>
        <v>1199.6217838537564</v>
      </c>
    </row>
    <row r="252" spans="1:10" x14ac:dyDescent="0.25">
      <c r="A252" s="20"/>
      <c r="B252" s="21"/>
      <c r="C252" s="22">
        <v>273</v>
      </c>
      <c r="D252" s="23"/>
      <c r="E252" s="24">
        <f t="shared" si="9"/>
        <v>261.86420527901208</v>
      </c>
      <c r="F252" s="25"/>
      <c r="G252" s="40">
        <v>26158</v>
      </c>
      <c r="H252" s="41">
        <v>19</v>
      </c>
      <c r="I252" s="85">
        <f t="shared" si="10"/>
        <v>1634.8443936587664</v>
      </c>
      <c r="J252" s="25">
        <f t="shared" si="11"/>
        <v>1198.6976214085803</v>
      </c>
    </row>
    <row r="253" spans="1:10" x14ac:dyDescent="0.25">
      <c r="A253" s="20"/>
      <c r="B253" s="21"/>
      <c r="C253" s="22">
        <v>274</v>
      </c>
      <c r="D253" s="23"/>
      <c r="E253" s="24">
        <f t="shared" si="9"/>
        <v>262.06533756284477</v>
      </c>
      <c r="F253" s="25"/>
      <c r="G253" s="40">
        <v>26158</v>
      </c>
      <c r="H253" s="41">
        <v>19</v>
      </c>
      <c r="I253" s="85">
        <f t="shared" si="10"/>
        <v>1633.6042507377786</v>
      </c>
      <c r="J253" s="25">
        <f t="shared" si="11"/>
        <v>1197.7776340784708</v>
      </c>
    </row>
    <row r="254" spans="1:10" x14ac:dyDescent="0.25">
      <c r="A254" s="20"/>
      <c r="B254" s="21"/>
      <c r="C254" s="22">
        <v>275</v>
      </c>
      <c r="D254" s="23"/>
      <c r="E254" s="24">
        <f t="shared" si="9"/>
        <v>262.26587204846095</v>
      </c>
      <c r="F254" s="25"/>
      <c r="G254" s="40">
        <v>26158</v>
      </c>
      <c r="H254" s="41">
        <v>19</v>
      </c>
      <c r="I254" s="85">
        <f t="shared" si="10"/>
        <v>1632.369687390415</v>
      </c>
      <c r="J254" s="25">
        <f t="shared" si="11"/>
        <v>1196.8617858979339</v>
      </c>
    </row>
    <row r="255" spans="1:10" x14ac:dyDescent="0.25">
      <c r="A255" s="20"/>
      <c r="B255" s="21"/>
      <c r="C255" s="22">
        <v>276</v>
      </c>
      <c r="D255" s="23"/>
      <c r="E255" s="24">
        <f t="shared" si="9"/>
        <v>262.46581307560791</v>
      </c>
      <c r="F255" s="25"/>
      <c r="G255" s="40">
        <v>26158</v>
      </c>
      <c r="H255" s="41">
        <v>19</v>
      </c>
      <c r="I255" s="85">
        <f t="shared" si="10"/>
        <v>1631.1406557360272</v>
      </c>
      <c r="J255" s="25">
        <f t="shared" si="11"/>
        <v>1195.950041347201</v>
      </c>
    </row>
    <row r="256" spans="1:10" x14ac:dyDescent="0.25">
      <c r="A256" s="20"/>
      <c r="B256" s="21"/>
      <c r="C256" s="22">
        <v>277</v>
      </c>
      <c r="D256" s="23"/>
      <c r="E256" s="24">
        <f t="shared" si="9"/>
        <v>262.66516493694701</v>
      </c>
      <c r="F256" s="25"/>
      <c r="G256" s="40">
        <v>26158</v>
      </c>
      <c r="H256" s="41">
        <v>19</v>
      </c>
      <c r="I256" s="85">
        <f t="shared" si="10"/>
        <v>1629.9171084851437</v>
      </c>
      <c r="J256" s="25">
        <f t="shared" si="11"/>
        <v>1195.0423653450619</v>
      </c>
    </row>
    <row r="257" spans="1:10" x14ac:dyDescent="0.25">
      <c r="A257" s="20"/>
      <c r="B257" s="21"/>
      <c r="C257" s="22">
        <v>278</v>
      </c>
      <c r="D257" s="23"/>
      <c r="E257" s="24">
        <f t="shared" si="9"/>
        <v>262.8639318787321</v>
      </c>
      <c r="F257" s="25"/>
      <c r="G257" s="40">
        <v>26158</v>
      </c>
      <c r="H257" s="41">
        <v>19</v>
      </c>
      <c r="I257" s="85">
        <f t="shared" si="10"/>
        <v>1628.698998930005</v>
      </c>
      <c r="J257" s="25">
        <f t="shared" si="11"/>
        <v>1194.1387232418433</v>
      </c>
    </row>
    <row r="258" spans="1:10" x14ac:dyDescent="0.25">
      <c r="A258" s="20"/>
      <c r="B258" s="21"/>
      <c r="C258" s="22">
        <v>279</v>
      </c>
      <c r="D258" s="23"/>
      <c r="E258" s="24">
        <f t="shared" si="9"/>
        <v>263.06211810147624</v>
      </c>
      <c r="F258" s="25"/>
      <c r="G258" s="40">
        <v>26158</v>
      </c>
      <c r="H258" s="41">
        <v>19</v>
      </c>
      <c r="I258" s="85">
        <f t="shared" si="10"/>
        <v>1627.4862809352767</v>
      </c>
      <c r="J258" s="25">
        <f t="shared" si="11"/>
        <v>1193.2390808125197</v>
      </c>
    </row>
    <row r="259" spans="1:10" x14ac:dyDescent="0.25">
      <c r="A259" s="20"/>
      <c r="B259" s="21"/>
      <c r="C259" s="22">
        <v>280</v>
      </c>
      <c r="D259" s="23"/>
      <c r="E259" s="24">
        <f t="shared" si="9"/>
        <v>263.25972776060627</v>
      </c>
      <c r="F259" s="25"/>
      <c r="G259" s="40">
        <v>26158</v>
      </c>
      <c r="H259" s="41">
        <v>19</v>
      </c>
      <c r="I259" s="85">
        <f t="shared" si="10"/>
        <v>1626.2789089289515</v>
      </c>
      <c r="J259" s="25">
        <f t="shared" si="11"/>
        <v>1192.3434042499639</v>
      </c>
    </row>
    <row r="260" spans="1:10" x14ac:dyDescent="0.25">
      <c r="A260" s="20"/>
      <c r="B260" s="21"/>
      <c r="C260" s="22">
        <v>281</v>
      </c>
      <c r="D260" s="23"/>
      <c r="E260" s="24">
        <f t="shared" si="9"/>
        <v>263.45676496710593</v>
      </c>
      <c r="F260" s="25"/>
      <c r="G260" s="40">
        <v>26158</v>
      </c>
      <c r="H260" s="41">
        <v>19</v>
      </c>
      <c r="I260" s="85">
        <f t="shared" si="10"/>
        <v>1625.0768378934224</v>
      </c>
      <c r="J260" s="25">
        <f t="shared" si="11"/>
        <v>1191.451660158325</v>
      </c>
    </row>
    <row r="261" spans="1:10" x14ac:dyDescent="0.25">
      <c r="A261" s="20"/>
      <c r="B261" s="21"/>
      <c r="C261" s="22">
        <v>282</v>
      </c>
      <c r="D261" s="23"/>
      <c r="E261" s="24">
        <f t="shared" si="9"/>
        <v>263.65323378814702</v>
      </c>
      <c r="F261" s="25"/>
      <c r="G261" s="40">
        <v>26158</v>
      </c>
      <c r="H261" s="41">
        <v>19</v>
      </c>
      <c r="I261" s="85">
        <f t="shared" si="10"/>
        <v>1623.8800233567349</v>
      </c>
      <c r="J261" s="25">
        <f t="shared" si="11"/>
        <v>1190.563815546539</v>
      </c>
    </row>
    <row r="262" spans="1:10" x14ac:dyDescent="0.25">
      <c r="A262" s="20"/>
      <c r="B262" s="21"/>
      <c r="C262" s="22">
        <v>283</v>
      </c>
      <c r="D262" s="23"/>
      <c r="E262" s="24">
        <f t="shared" si="9"/>
        <v>263.84913824771002</v>
      </c>
      <c r="F262" s="25"/>
      <c r="G262" s="40">
        <v>26158</v>
      </c>
      <c r="H262" s="41">
        <v>19</v>
      </c>
      <c r="I262" s="85">
        <f t="shared" si="10"/>
        <v>1622.6884213840046</v>
      </c>
      <c r="J262" s="25">
        <f t="shared" si="11"/>
        <v>1189.6798378219617</v>
      </c>
    </row>
    <row r="263" spans="1:10" x14ac:dyDescent="0.25">
      <c r="A263" s="20"/>
      <c r="B263" s="21"/>
      <c r="C263" s="22">
        <v>284</v>
      </c>
      <c r="D263" s="23"/>
      <c r="E263" s="24">
        <f t="shared" si="9"/>
        <v>264.04448232719346</v>
      </c>
      <c r="F263" s="25"/>
      <c r="G263" s="40">
        <v>26158</v>
      </c>
      <c r="H263" s="41">
        <v>19</v>
      </c>
      <c r="I263" s="85">
        <f t="shared" si="10"/>
        <v>1621.5019885690012</v>
      </c>
      <c r="J263" s="25">
        <f t="shared" si="11"/>
        <v>1188.7996947841254</v>
      </c>
    </row>
    <row r="264" spans="1:10" x14ac:dyDescent="0.25">
      <c r="A264" s="20"/>
      <c r="B264" s="21"/>
      <c r="C264" s="22">
        <v>285</v>
      </c>
      <c r="D264" s="23"/>
      <c r="E264" s="24">
        <f t="shared" si="9"/>
        <v>264.23926996601261</v>
      </c>
      <c r="F264" s="25"/>
      <c r="G264" s="40">
        <v>26158</v>
      </c>
      <c r="H264" s="41">
        <v>19</v>
      </c>
      <c r="I264" s="85">
        <f t="shared" si="10"/>
        <v>1620.3206820258956</v>
      </c>
      <c r="J264" s="25">
        <f t="shared" si="11"/>
        <v>1187.9233546186167</v>
      </c>
    </row>
    <row r="265" spans="1:10" x14ac:dyDescent="0.25">
      <c r="A265" s="20"/>
      <c r="B265" s="21"/>
      <c r="C265" s="22">
        <v>286</v>
      </c>
      <c r="D265" s="23"/>
      <c r="E265" s="24">
        <f t="shared" si="9"/>
        <v>264.43350506218758</v>
      </c>
      <c r="F265" s="25"/>
      <c r="G265" s="40">
        <v>26158</v>
      </c>
      <c r="H265" s="41">
        <v>19</v>
      </c>
      <c r="I265" s="85">
        <f t="shared" si="10"/>
        <v>1619.1444593811625</v>
      </c>
      <c r="J265" s="25">
        <f t="shared" si="11"/>
        <v>1187.0507858910701</v>
      </c>
    </row>
    <row r="266" spans="1:10" x14ac:dyDescent="0.25">
      <c r="A266" s="20"/>
      <c r="B266" s="21"/>
      <c r="C266" s="22">
        <v>287</v>
      </c>
      <c r="D266" s="23"/>
      <c r="E266" s="24">
        <f t="shared" ref="E266:E329" si="12">(11.22*LN(C266)+C266/108)/0.25</f>
        <v>264.62719147292148</v>
      </c>
      <c r="F266" s="25"/>
      <c r="G266" s="40">
        <v>26158</v>
      </c>
      <c r="H266" s="41">
        <v>19</v>
      </c>
      <c r="I266" s="85">
        <f t="shared" ref="I266:I329" si="13">12*1.348*(1/E266*G266)+H266</f>
        <v>1617.9732787656399</v>
      </c>
      <c r="J266" s="25">
        <f t="shared" ref="J266:J329" si="14">12*(1/E266*G266)</f>
        <v>1186.1819575412758</v>
      </c>
    </row>
    <row r="267" spans="1:10" x14ac:dyDescent="0.25">
      <c r="A267" s="20"/>
      <c r="B267" s="21"/>
      <c r="C267" s="22">
        <v>288</v>
      </c>
      <c r="D267" s="23"/>
      <c r="E267" s="24">
        <f t="shared" si="12"/>
        <v>264.82033301516793</v>
      </c>
      <c r="F267" s="25"/>
      <c r="G267" s="40">
        <v>26158</v>
      </c>
      <c r="H267" s="41">
        <v>19</v>
      </c>
      <c r="I267" s="85">
        <f t="shared" si="13"/>
        <v>1616.8070988067393</v>
      </c>
      <c r="J267" s="25">
        <f t="shared" si="14"/>
        <v>1185.3168388774029</v>
      </c>
    </row>
    <row r="268" spans="1:10" x14ac:dyDescent="0.25">
      <c r="A268" s="20"/>
      <c r="B268" s="21"/>
      <c r="C268" s="22">
        <v>289</v>
      </c>
      <c r="D268" s="23"/>
      <c r="E268" s="24">
        <f t="shared" si="12"/>
        <v>265.01293346618968</v>
      </c>
      <c r="F268" s="25"/>
      <c r="G268" s="40">
        <v>26158</v>
      </c>
      <c r="H268" s="41">
        <v>19</v>
      </c>
      <c r="I268" s="85">
        <f t="shared" si="13"/>
        <v>1615.6458786208002</v>
      </c>
      <c r="J268" s="25">
        <f t="shared" si="14"/>
        <v>1184.4553995703263</v>
      </c>
    </row>
    <row r="269" spans="1:10" x14ac:dyDescent="0.25">
      <c r="A269" s="20"/>
      <c r="B269" s="21"/>
      <c r="C269" s="22">
        <v>290</v>
      </c>
      <c r="D269" s="23"/>
      <c r="E269" s="24">
        <f t="shared" si="12"/>
        <v>265.20499656410647</v>
      </c>
      <c r="F269" s="25"/>
      <c r="G269" s="40">
        <v>26158</v>
      </c>
      <c r="H269" s="41">
        <v>19</v>
      </c>
      <c r="I269" s="85">
        <f t="shared" si="13"/>
        <v>1614.4895778055934</v>
      </c>
      <c r="J269" s="25">
        <f t="shared" si="14"/>
        <v>1183.5976096480661</v>
      </c>
    </row>
    <row r="270" spans="1:10" x14ac:dyDescent="0.25">
      <c r="A270" s="20"/>
      <c r="B270" s="21"/>
      <c r="C270" s="22">
        <v>291</v>
      </c>
      <c r="D270" s="23"/>
      <c r="E270" s="24">
        <f t="shared" si="12"/>
        <v>265.39652600843442</v>
      </c>
      <c r="F270" s="25"/>
      <c r="G270" s="40">
        <v>26158</v>
      </c>
      <c r="H270" s="41">
        <v>19</v>
      </c>
      <c r="I270" s="85">
        <f t="shared" si="13"/>
        <v>1613.3381564329625</v>
      </c>
      <c r="J270" s="25">
        <f t="shared" si="14"/>
        <v>1182.743439490328</v>
      </c>
    </row>
    <row r="271" spans="1:10" x14ac:dyDescent="0.25">
      <c r="A271" s="20"/>
      <c r="B271" s="21"/>
      <c r="C271" s="22">
        <v>292</v>
      </c>
      <c r="D271" s="23"/>
      <c r="E271" s="24">
        <f t="shared" si="12"/>
        <v>265.58752546061532</v>
      </c>
      <c r="F271" s="25"/>
      <c r="G271" s="40">
        <v>26158</v>
      </c>
      <c r="H271" s="41">
        <v>19</v>
      </c>
      <c r="I271" s="85">
        <f t="shared" si="13"/>
        <v>1612.1915750416049</v>
      </c>
      <c r="J271" s="25">
        <f t="shared" si="14"/>
        <v>1181.8928598231489</v>
      </c>
    </row>
    <row r="272" spans="1:10" x14ac:dyDescent="0.25">
      <c r="A272" s="20"/>
      <c r="B272" s="21"/>
      <c r="C272" s="22">
        <v>293</v>
      </c>
      <c r="D272" s="23"/>
      <c r="E272" s="24">
        <f t="shared" si="12"/>
        <v>265.77799854453787</v>
      </c>
      <c r="F272" s="25"/>
      <c r="G272" s="40">
        <v>26158</v>
      </c>
      <c r="H272" s="41">
        <v>19</v>
      </c>
      <c r="I272" s="85">
        <f t="shared" si="13"/>
        <v>1611.0497946299852</v>
      </c>
      <c r="J272" s="25">
        <f t="shared" si="14"/>
        <v>1181.0458417136388</v>
      </c>
    </row>
    <row r="273" spans="1:10" x14ac:dyDescent="0.25">
      <c r="A273" s="20"/>
      <c r="B273" s="21"/>
      <c r="C273" s="22">
        <v>294</v>
      </c>
      <c r="D273" s="23"/>
      <c r="E273" s="24">
        <f t="shared" si="12"/>
        <v>265.96794884704894</v>
      </c>
      <c r="F273" s="25"/>
      <c r="G273" s="40">
        <v>26158</v>
      </c>
      <c r="H273" s="41">
        <v>19</v>
      </c>
      <c r="I273" s="85">
        <f t="shared" si="13"/>
        <v>1609.9127766493843</v>
      </c>
      <c r="J273" s="25">
        <f t="shared" si="14"/>
        <v>1180.2023565648251</v>
      </c>
    </row>
    <row r="274" spans="1:10" x14ac:dyDescent="0.25">
      <c r="A274" s="20"/>
      <c r="B274" s="21"/>
      <c r="C274" s="22">
        <v>295</v>
      </c>
      <c r="D274" s="23"/>
      <c r="E274" s="24">
        <f t="shared" si="12"/>
        <v>266.15737991845708</v>
      </c>
      <c r="F274" s="25"/>
      <c r="G274" s="40">
        <v>26158</v>
      </c>
      <c r="H274" s="41">
        <v>19</v>
      </c>
      <c r="I274" s="85">
        <f t="shared" si="13"/>
        <v>1608.7804829970726</v>
      </c>
      <c r="J274" s="25">
        <f t="shared" si="14"/>
        <v>1179.3623761105878</v>
      </c>
    </row>
    <row r="275" spans="1:10" x14ac:dyDescent="0.25">
      <c r="A275" s="20"/>
      <c r="B275" s="21"/>
      <c r="C275" s="22">
        <v>296</v>
      </c>
      <c r="D275" s="23"/>
      <c r="E275" s="24">
        <f t="shared" si="12"/>
        <v>266.34629527302678</v>
      </c>
      <c r="F275" s="25"/>
      <c r="G275" s="40">
        <v>26158</v>
      </c>
      <c r="H275" s="41">
        <v>19</v>
      </c>
      <c r="I275" s="85">
        <f t="shared" si="13"/>
        <v>1607.6528760096146</v>
      </c>
      <c r="J275" s="25">
        <f t="shared" si="14"/>
        <v>1178.5258724106932</v>
      </c>
    </row>
    <row r="276" spans="1:10" x14ac:dyDescent="0.25">
      <c r="A276" s="20"/>
      <c r="B276" s="21"/>
      <c r="C276" s="22">
        <v>297</v>
      </c>
      <c r="D276" s="23"/>
      <c r="E276" s="24">
        <f t="shared" si="12"/>
        <v>266.53469838946518</v>
      </c>
      <c r="F276" s="25"/>
      <c r="G276" s="40">
        <v>26158</v>
      </c>
      <c r="H276" s="41">
        <v>19</v>
      </c>
      <c r="I276" s="85">
        <f t="shared" si="13"/>
        <v>1606.5299184562921</v>
      </c>
      <c r="J276" s="25">
        <f t="shared" si="14"/>
        <v>1177.6928178459139</v>
      </c>
    </row>
    <row r="277" spans="1:10" x14ac:dyDescent="0.25">
      <c r="A277" s="20"/>
      <c r="B277" s="21"/>
      <c r="C277" s="22">
        <v>298</v>
      </c>
      <c r="D277" s="23"/>
      <c r="E277" s="24">
        <f t="shared" si="12"/>
        <v>266.72259271139961</v>
      </c>
      <c r="F277" s="25"/>
      <c r="G277" s="40">
        <v>26158</v>
      </c>
      <c r="H277" s="41">
        <v>19</v>
      </c>
      <c r="I277" s="85">
        <f t="shared" si="13"/>
        <v>1605.4115735326518</v>
      </c>
      <c r="J277" s="25">
        <f t="shared" si="14"/>
        <v>1176.8631851132432</v>
      </c>
    </row>
    <row r="278" spans="1:10" x14ac:dyDescent="0.25">
      <c r="A278" s="20"/>
      <c r="B278" s="21"/>
      <c r="C278" s="22">
        <v>299</v>
      </c>
      <c r="D278" s="23"/>
      <c r="E278" s="24">
        <f t="shared" si="12"/>
        <v>266.9099816478481</v>
      </c>
      <c r="F278" s="25"/>
      <c r="G278" s="40">
        <v>26158</v>
      </c>
      <c r="H278" s="41">
        <v>19</v>
      </c>
      <c r="I278" s="85">
        <f t="shared" si="13"/>
        <v>1604.2978048541686</v>
      </c>
      <c r="J278" s="25">
        <f t="shared" si="14"/>
        <v>1176.0369472211933</v>
      </c>
    </row>
    <row r="279" spans="1:10" x14ac:dyDescent="0.25">
      <c r="A279" s="20"/>
      <c r="B279" s="21"/>
      <c r="C279" s="22">
        <v>300</v>
      </c>
      <c r="D279" s="23"/>
      <c r="E279" s="24">
        <f t="shared" si="12"/>
        <v>267.09686857368143</v>
      </c>
      <c r="F279" s="25"/>
      <c r="G279" s="40">
        <v>26158</v>
      </c>
      <c r="H279" s="41">
        <v>19</v>
      </c>
      <c r="I279" s="85">
        <f t="shared" si="13"/>
        <v>1603.1885764500259</v>
      </c>
      <c r="J279" s="25">
        <f t="shared" si="14"/>
        <v>1175.2140774851823</v>
      </c>
    </row>
    <row r="280" spans="1:10" x14ac:dyDescent="0.25">
      <c r="A280" s="20"/>
      <c r="B280" s="21"/>
      <c r="C280" s="22">
        <v>301</v>
      </c>
      <c r="D280" s="23"/>
      <c r="E280" s="24">
        <f t="shared" si="12"/>
        <v>267.28325683007768</v>
      </c>
      <c r="F280" s="25"/>
      <c r="G280" s="40">
        <v>26158</v>
      </c>
      <c r="H280" s="41">
        <v>19</v>
      </c>
      <c r="I280" s="85">
        <f t="shared" si="13"/>
        <v>1602.0838527570074</v>
      </c>
      <c r="J280" s="25">
        <f t="shared" si="14"/>
        <v>1174.3945495230023</v>
      </c>
    </row>
    <row r="281" spans="1:10" x14ac:dyDescent="0.25">
      <c r="A281" s="20"/>
      <c r="B281" s="21"/>
      <c r="C281" s="22">
        <v>302</v>
      </c>
      <c r="D281" s="23"/>
      <c r="E281" s="24">
        <f t="shared" si="12"/>
        <v>267.46914972496933</v>
      </c>
      <c r="F281" s="25"/>
      <c r="G281" s="40">
        <v>26158</v>
      </c>
      <c r="H281" s="41">
        <v>19</v>
      </c>
      <c r="I281" s="85">
        <f t="shared" si="13"/>
        <v>1600.9835986135001</v>
      </c>
      <c r="J281" s="25">
        <f t="shared" si="14"/>
        <v>1173.5783372503709</v>
      </c>
    </row>
    <row r="282" spans="1:10" x14ac:dyDescent="0.25">
      <c r="A282" s="20"/>
      <c r="B282" s="21"/>
      <c r="C282" s="22">
        <v>303</v>
      </c>
      <c r="D282" s="23"/>
      <c r="E282" s="24">
        <f t="shared" si="12"/>
        <v>267.65455053348273</v>
      </c>
      <c r="F282" s="25"/>
      <c r="G282" s="40">
        <v>26158</v>
      </c>
      <c r="H282" s="41">
        <v>19</v>
      </c>
      <c r="I282" s="85">
        <f t="shared" si="13"/>
        <v>1599.8877792536077</v>
      </c>
      <c r="J282" s="25">
        <f t="shared" si="14"/>
        <v>1172.7654148765635</v>
      </c>
    </row>
    <row r="283" spans="1:10" x14ac:dyDescent="0.25">
      <c r="A283" s="20"/>
      <c r="B283" s="21"/>
      <c r="C283" s="22">
        <v>304</v>
      </c>
      <c r="D283" s="23"/>
      <c r="E283" s="24">
        <f t="shared" si="12"/>
        <v>267.83946249837049</v>
      </c>
      <c r="F283" s="25"/>
      <c r="G283" s="40">
        <v>26158</v>
      </c>
      <c r="H283" s="41">
        <v>19</v>
      </c>
      <c r="I283" s="85">
        <f t="shared" si="13"/>
        <v>1598.7963603013666</v>
      </c>
      <c r="J283" s="25">
        <f t="shared" si="14"/>
        <v>1171.9557569001233</v>
      </c>
    </row>
    <row r="284" spans="1:10" x14ac:dyDescent="0.25">
      <c r="A284" s="20"/>
      <c r="B284" s="21"/>
      <c r="C284" s="22">
        <v>305</v>
      </c>
      <c r="D284" s="23"/>
      <c r="E284" s="24">
        <f t="shared" si="12"/>
        <v>268.02388883043699</v>
      </c>
      <c r="F284" s="25"/>
      <c r="G284" s="40">
        <v>26158</v>
      </c>
      <c r="H284" s="41">
        <v>19</v>
      </c>
      <c r="I284" s="85">
        <f t="shared" si="13"/>
        <v>1597.7093077650654</v>
      </c>
      <c r="J284" s="25">
        <f t="shared" si="14"/>
        <v>1171.149338104648</v>
      </c>
    </row>
    <row r="285" spans="1:10" x14ac:dyDescent="0.25">
      <c r="A285" s="20"/>
      <c r="B285" s="21"/>
      <c r="C285" s="22">
        <v>306</v>
      </c>
      <c r="D285" s="23"/>
      <c r="E285" s="24">
        <f t="shared" si="12"/>
        <v>268.20783270895618</v>
      </c>
      <c r="F285" s="25"/>
      <c r="G285" s="40">
        <v>26158</v>
      </c>
      <c r="H285" s="41">
        <v>19</v>
      </c>
      <c r="I285" s="85">
        <f t="shared" si="13"/>
        <v>1596.6265880316721</v>
      </c>
      <c r="J285" s="25">
        <f t="shared" si="14"/>
        <v>1170.3461335546529</v>
      </c>
    </row>
    <row r="286" spans="1:10" x14ac:dyDescent="0.25">
      <c r="A286" s="20"/>
      <c r="B286" s="21"/>
      <c r="C286" s="22">
        <v>307</v>
      </c>
      <c r="D286" s="23"/>
      <c r="E286" s="24">
        <f t="shared" si="12"/>
        <v>268.39129728208377</v>
      </c>
      <c r="F286" s="25"/>
      <c r="G286" s="40">
        <v>26158</v>
      </c>
      <c r="H286" s="41">
        <v>19</v>
      </c>
      <c r="I286" s="85">
        <f t="shared" si="13"/>
        <v>1595.5481678613498</v>
      </c>
      <c r="J286" s="25">
        <f t="shared" si="14"/>
        <v>1169.5461185915055</v>
      </c>
    </row>
    <row r="287" spans="1:10" x14ac:dyDescent="0.25">
      <c r="A287" s="20"/>
      <c r="B287" s="21"/>
      <c r="C287" s="22">
        <v>308</v>
      </c>
      <c r="D287" s="23"/>
      <c r="E287" s="24">
        <f t="shared" si="12"/>
        <v>268.57428566726139</v>
      </c>
      <c r="F287" s="25"/>
      <c r="G287" s="40">
        <v>26158</v>
      </c>
      <c r="H287" s="41">
        <v>19</v>
      </c>
      <c r="I287" s="85">
        <f t="shared" si="13"/>
        <v>1594.4740143820807</v>
      </c>
      <c r="J287" s="25">
        <f t="shared" si="14"/>
        <v>1168.7492688294365</v>
      </c>
    </row>
    <row r="288" spans="1:10" x14ac:dyDescent="0.25">
      <c r="A288" s="20"/>
      <c r="B288" s="21"/>
      <c r="C288" s="22">
        <v>309</v>
      </c>
      <c r="D288" s="23"/>
      <c r="E288" s="24">
        <f t="shared" si="12"/>
        <v>268.75680095161533</v>
      </c>
      <c r="F288" s="25"/>
      <c r="G288" s="40">
        <v>26158</v>
      </c>
      <c r="H288" s="41">
        <v>19</v>
      </c>
      <c r="I288" s="85">
        <f t="shared" si="13"/>
        <v>1593.4040950843773</v>
      </c>
      <c r="J288" s="25">
        <f t="shared" si="14"/>
        <v>1167.9555601516151</v>
      </c>
    </row>
    <row r="289" spans="1:10" x14ac:dyDescent="0.25">
      <c r="A289" s="20"/>
      <c r="B289" s="21"/>
      <c r="C289" s="22">
        <v>310</v>
      </c>
      <c r="D289" s="23"/>
      <c r="E289" s="24">
        <f t="shared" si="12"/>
        <v>268.93884619234763</v>
      </c>
      <c r="F289" s="25"/>
      <c r="G289" s="40">
        <v>26158</v>
      </c>
      <c r="H289" s="41">
        <v>19</v>
      </c>
      <c r="I289" s="85">
        <f t="shared" si="13"/>
        <v>1592.3383778160935</v>
      </c>
      <c r="J289" s="25">
        <f t="shared" si="14"/>
        <v>1167.1649687063007</v>
      </c>
    </row>
    <row r="290" spans="1:10" x14ac:dyDescent="0.25">
      <c r="A290" s="20"/>
      <c r="B290" s="21"/>
      <c r="C290" s="22">
        <v>311</v>
      </c>
      <c r="D290" s="23"/>
      <c r="E290" s="24">
        <f t="shared" si="12"/>
        <v>269.12042441712259</v>
      </c>
      <c r="F290" s="25"/>
      <c r="G290" s="40">
        <v>26158</v>
      </c>
      <c r="H290" s="41">
        <v>19</v>
      </c>
      <c r="I290" s="85">
        <f t="shared" si="13"/>
        <v>1591.2768307773172</v>
      </c>
      <c r="J290" s="25">
        <f t="shared" si="14"/>
        <v>1166.3774709030542</v>
      </c>
    </row>
    <row r="291" spans="1:10" x14ac:dyDescent="0.25">
      <c r="A291" s="20"/>
      <c r="B291" s="21"/>
      <c r="C291" s="22">
        <v>312</v>
      </c>
      <c r="D291" s="23"/>
      <c r="E291" s="24">
        <f t="shared" si="12"/>
        <v>269.30153862444513</v>
      </c>
      <c r="F291" s="25"/>
      <c r="G291" s="40">
        <v>26158</v>
      </c>
      <c r="H291" s="41">
        <v>19</v>
      </c>
      <c r="I291" s="85">
        <f t="shared" si="13"/>
        <v>1590.2194225153655</v>
      </c>
      <c r="J291" s="25">
        <f t="shared" si="14"/>
        <v>1165.5930434090246</v>
      </c>
    </row>
    <row r="292" spans="1:10" x14ac:dyDescent="0.25">
      <c r="A292" s="20"/>
      <c r="B292" s="21"/>
      <c r="C292" s="22">
        <v>313</v>
      </c>
      <c r="D292" s="23"/>
      <c r="E292" s="24">
        <f t="shared" si="12"/>
        <v>269.48219178403468</v>
      </c>
      <c r="F292" s="25"/>
      <c r="G292" s="40">
        <v>26158</v>
      </c>
      <c r="H292" s="41">
        <v>19</v>
      </c>
      <c r="I292" s="85">
        <f t="shared" si="13"/>
        <v>1589.1661219198538</v>
      </c>
      <c r="J292" s="25">
        <f t="shared" si="14"/>
        <v>1164.811663145292</v>
      </c>
    </row>
    <row r="293" spans="1:10" x14ac:dyDescent="0.25">
      <c r="A293" s="20"/>
      <c r="B293" s="21"/>
      <c r="C293" s="22">
        <v>314</v>
      </c>
      <c r="D293" s="23"/>
      <c r="E293" s="24">
        <f t="shared" si="12"/>
        <v>269.66238683719206</v>
      </c>
      <c r="F293" s="25"/>
      <c r="G293" s="40">
        <v>26158</v>
      </c>
      <c r="H293" s="41">
        <v>19</v>
      </c>
      <c r="I293" s="85">
        <f t="shared" si="13"/>
        <v>1588.1168982178622</v>
      </c>
      <c r="J293" s="25">
        <f t="shared" si="14"/>
        <v>1164.0333072832805</v>
      </c>
    </row>
    <row r="294" spans="1:10" x14ac:dyDescent="0.25">
      <c r="A294" s="20"/>
      <c r="B294" s="21"/>
      <c r="C294" s="22">
        <v>315</v>
      </c>
      <c r="D294" s="23"/>
      <c r="E294" s="24">
        <f t="shared" si="12"/>
        <v>269.84212669716112</v>
      </c>
      <c r="F294" s="25"/>
      <c r="G294" s="40">
        <v>26158</v>
      </c>
      <c r="H294" s="41">
        <v>19</v>
      </c>
      <c r="I294" s="85">
        <f t="shared" si="13"/>
        <v>1587.0717209691766</v>
      </c>
      <c r="J294" s="25">
        <f t="shared" si="14"/>
        <v>1163.2579532412287</v>
      </c>
    </row>
    <row r="295" spans="1:10" x14ac:dyDescent="0.25">
      <c r="A295" s="20"/>
      <c r="B295" s="21"/>
      <c r="C295" s="22">
        <v>316</v>
      </c>
      <c r="D295" s="23"/>
      <c r="E295" s="24">
        <f t="shared" si="12"/>
        <v>270.02141424948434</v>
      </c>
      <c r="F295" s="25"/>
      <c r="G295" s="40">
        <v>26158</v>
      </c>
      <c r="H295" s="41">
        <v>19</v>
      </c>
      <c r="I295" s="85">
        <f t="shared" si="13"/>
        <v>1586.0305600616198</v>
      </c>
      <c r="J295" s="25">
        <f t="shared" si="14"/>
        <v>1162.4855786807266</v>
      </c>
    </row>
    <row r="296" spans="1:10" x14ac:dyDescent="0.25">
      <c r="A296" s="20"/>
      <c r="B296" s="21"/>
      <c r="C296" s="22">
        <v>317</v>
      </c>
      <c r="D296" s="23"/>
      <c r="E296" s="24">
        <f t="shared" si="12"/>
        <v>270.20025235235312</v>
      </c>
      <c r="F296" s="25"/>
      <c r="G296" s="40">
        <v>26158</v>
      </c>
      <c r="H296" s="41">
        <v>19</v>
      </c>
      <c r="I296" s="85">
        <f t="shared" si="13"/>
        <v>1584.9933857064552</v>
      </c>
      <c r="J296" s="25">
        <f t="shared" si="14"/>
        <v>1161.7161615033049</v>
      </c>
    </row>
    <row r="297" spans="1:10" x14ac:dyDescent="0.25">
      <c r="A297" s="20"/>
      <c r="B297" s="21"/>
      <c r="C297" s="22">
        <v>318</v>
      </c>
      <c r="D297" s="23"/>
      <c r="E297" s="24">
        <f t="shared" si="12"/>
        <v>270.37864383695211</v>
      </c>
      <c r="F297" s="25"/>
      <c r="G297" s="40">
        <v>26158</v>
      </c>
      <c r="H297" s="41">
        <v>19</v>
      </c>
      <c r="I297" s="85">
        <f t="shared" si="13"/>
        <v>1583.9601684338779</v>
      </c>
      <c r="J297" s="25">
        <f t="shared" si="14"/>
        <v>1160.9496798470902</v>
      </c>
    </row>
    <row r="298" spans="1:10" x14ac:dyDescent="0.25">
      <c r="A298" s="20"/>
      <c r="B298" s="21"/>
      <c r="C298" s="22">
        <v>319</v>
      </c>
      <c r="D298" s="23"/>
      <c r="E298" s="24">
        <f t="shared" si="12"/>
        <v>270.55659150779866</v>
      </c>
      <c r="F298" s="25"/>
      <c r="G298" s="40">
        <v>26158</v>
      </c>
      <c r="H298" s="41">
        <v>19</v>
      </c>
      <c r="I298" s="85">
        <f t="shared" si="13"/>
        <v>1582.930879088575</v>
      </c>
      <c r="J298" s="25">
        <f t="shared" si="14"/>
        <v>1160.1861120835124</v>
      </c>
    </row>
    <row r="299" spans="1:10" x14ac:dyDescent="0.25">
      <c r="A299" s="20"/>
      <c r="B299" s="21"/>
      <c r="C299" s="22">
        <v>320</v>
      </c>
      <c r="D299" s="23"/>
      <c r="E299" s="24">
        <f t="shared" si="12"/>
        <v>270.73409814307632</v>
      </c>
      <c r="F299" s="25"/>
      <c r="G299" s="40">
        <v>26158</v>
      </c>
      <c r="H299" s="41">
        <v>19</v>
      </c>
      <c r="I299" s="85">
        <f t="shared" si="13"/>
        <v>1581.9054888253688</v>
      </c>
      <c r="J299" s="25">
        <f t="shared" si="14"/>
        <v>1159.4254368140716</v>
      </c>
    </row>
    <row r="300" spans="1:10" x14ac:dyDescent="0.25">
      <c r="A300" s="20"/>
      <c r="B300" s="21"/>
      <c r="C300" s="22">
        <v>321</v>
      </c>
      <c r="D300" s="23"/>
      <c r="E300" s="24">
        <f t="shared" si="12"/>
        <v>270.91116649496405</v>
      </c>
      <c r="F300" s="25"/>
      <c r="G300" s="40">
        <v>26158</v>
      </c>
      <c r="H300" s="41">
        <v>19</v>
      </c>
      <c r="I300" s="85">
        <f t="shared" si="13"/>
        <v>1580.8839691049266</v>
      </c>
      <c r="J300" s="25">
        <f t="shared" si="14"/>
        <v>1158.667632867156</v>
      </c>
    </row>
    <row r="301" spans="1:10" x14ac:dyDescent="0.25">
      <c r="A301" s="20"/>
      <c r="B301" s="21"/>
      <c r="C301" s="22">
        <v>322</v>
      </c>
      <c r="D301" s="23"/>
      <c r="E301" s="24">
        <f t="shared" si="12"/>
        <v>271.08779928995898</v>
      </c>
      <c r="F301" s="25"/>
      <c r="G301" s="40">
        <v>26158</v>
      </c>
      <c r="H301" s="41">
        <v>19</v>
      </c>
      <c r="I301" s="85">
        <f t="shared" si="13"/>
        <v>1579.8662916895528</v>
      </c>
      <c r="J301" s="25">
        <f t="shared" si="14"/>
        <v>1157.9126792949203</v>
      </c>
    </row>
    <row r="302" spans="1:10" x14ac:dyDescent="0.25">
      <c r="A302" s="20"/>
      <c r="B302" s="21"/>
      <c r="C302" s="22">
        <v>323</v>
      </c>
      <c r="D302" s="23"/>
      <c r="E302" s="24">
        <f t="shared" si="12"/>
        <v>271.2639992291958</v>
      </c>
      <c r="F302" s="25"/>
      <c r="G302" s="40">
        <v>26158</v>
      </c>
      <c r="H302" s="41">
        <v>19</v>
      </c>
      <c r="I302" s="85">
        <f t="shared" si="13"/>
        <v>1578.8524286390411</v>
      </c>
      <c r="J302" s="25">
        <f t="shared" si="14"/>
        <v>1157.1605553702084</v>
      </c>
    </row>
    <row r="303" spans="1:10" x14ac:dyDescent="0.25">
      <c r="A303" s="20"/>
      <c r="B303" s="21"/>
      <c r="C303" s="22">
        <v>324</v>
      </c>
      <c r="D303" s="23"/>
      <c r="E303" s="24">
        <f t="shared" si="12"/>
        <v>271.43976898875974</v>
      </c>
      <c r="F303" s="25"/>
      <c r="G303" s="40">
        <v>26158</v>
      </c>
      <c r="H303" s="41">
        <v>19</v>
      </c>
      <c r="I303" s="85">
        <f t="shared" si="13"/>
        <v>1577.8423523066065</v>
      </c>
      <c r="J303" s="25">
        <f t="shared" si="14"/>
        <v>1156.4112405835358</v>
      </c>
    </row>
    <row r="304" spans="1:10" x14ac:dyDescent="0.25">
      <c r="A304" s="20"/>
      <c r="B304" s="21"/>
      <c r="C304" s="22">
        <v>325</v>
      </c>
      <c r="D304" s="23"/>
      <c r="E304" s="24">
        <f t="shared" si="12"/>
        <v>271.61511121999564</v>
      </c>
      <c r="F304" s="25"/>
      <c r="G304" s="40">
        <v>26158</v>
      </c>
      <c r="H304" s="41">
        <v>19</v>
      </c>
      <c r="I304" s="85">
        <f t="shared" si="13"/>
        <v>1576.8360353348783</v>
      </c>
      <c r="J304" s="25">
        <f t="shared" si="14"/>
        <v>1155.6647146401174</v>
      </c>
    </row>
    <row r="305" spans="1:10" x14ac:dyDescent="0.25">
      <c r="A305" s="20"/>
      <c r="B305" s="21"/>
      <c r="C305" s="22">
        <v>326</v>
      </c>
      <c r="D305" s="23"/>
      <c r="E305" s="24">
        <f t="shared" si="12"/>
        <v>271.79002854981195</v>
      </c>
      <c r="F305" s="25"/>
      <c r="G305" s="40">
        <v>26158</v>
      </c>
      <c r="H305" s="41">
        <v>19</v>
      </c>
      <c r="I305" s="85">
        <f t="shared" si="13"/>
        <v>1575.8334506519659</v>
      </c>
      <c r="J305" s="25">
        <f t="shared" si="14"/>
        <v>1154.9209574569477</v>
      </c>
    </row>
    <row r="306" spans="1:10" x14ac:dyDescent="0.25">
      <c r="A306" s="20"/>
      <c r="B306" s="21"/>
      <c r="C306" s="22">
        <v>327</v>
      </c>
      <c r="D306" s="23"/>
      <c r="E306" s="24">
        <f t="shared" si="12"/>
        <v>271.96452358097986</v>
      </c>
      <c r="F306" s="25"/>
      <c r="G306" s="40">
        <v>26158</v>
      </c>
      <c r="H306" s="41">
        <v>19</v>
      </c>
      <c r="I306" s="85">
        <f t="shared" si="13"/>
        <v>1574.8345714675861</v>
      </c>
      <c r="J306" s="25">
        <f t="shared" si="14"/>
        <v>1154.1799491599304</v>
      </c>
    </row>
    <row r="307" spans="1:10" x14ac:dyDescent="0.25">
      <c r="A307" s="20"/>
      <c r="B307" s="21"/>
      <c r="C307" s="22">
        <v>328</v>
      </c>
      <c r="D307" s="23"/>
      <c r="E307" s="24">
        <f t="shared" si="12"/>
        <v>272.13859889242855</v>
      </c>
      <c r="F307" s="25"/>
      <c r="G307" s="40">
        <v>26158</v>
      </c>
      <c r="H307" s="41">
        <v>19</v>
      </c>
      <c r="I307" s="85">
        <f t="shared" si="13"/>
        <v>1573.8393712692568</v>
      </c>
      <c r="J307" s="25">
        <f t="shared" si="14"/>
        <v>1153.4416700810509</v>
      </c>
    </row>
    <row r="308" spans="1:10" x14ac:dyDescent="0.25">
      <c r="A308" s="20"/>
      <c r="B308" s="21"/>
      <c r="C308" s="22">
        <v>329</v>
      </c>
      <c r="D308" s="23"/>
      <c r="E308" s="24">
        <f t="shared" si="12"/>
        <v>272.31225703953504</v>
      </c>
      <c r="F308" s="25"/>
      <c r="G308" s="40">
        <v>26158</v>
      </c>
      <c r="H308" s="41">
        <v>19</v>
      </c>
      <c r="I308" s="85">
        <f t="shared" si="13"/>
        <v>1572.8478238185533</v>
      </c>
      <c r="J308" s="25">
        <f t="shared" si="14"/>
        <v>1152.7061007556031</v>
      </c>
    </row>
    <row r="309" spans="1:10" x14ac:dyDescent="0.25">
      <c r="A309" s="20"/>
      <c r="B309" s="21"/>
      <c r="C309" s="22">
        <v>330</v>
      </c>
      <c r="D309" s="23"/>
      <c r="E309" s="24">
        <f t="shared" si="12"/>
        <v>272.48550055441063</v>
      </c>
      <c r="F309" s="25"/>
      <c r="G309" s="40">
        <v>26158</v>
      </c>
      <c r="H309" s="41">
        <v>19</v>
      </c>
      <c r="I309" s="85">
        <f t="shared" si="13"/>
        <v>1571.8599031474264</v>
      </c>
      <c r="J309" s="25">
        <f t="shared" si="14"/>
        <v>1151.9732219194557</v>
      </c>
    </row>
    <row r="310" spans="1:10" x14ac:dyDescent="0.25">
      <c r="A310" s="20"/>
      <c r="B310" s="21"/>
      <c r="C310" s="22">
        <v>331</v>
      </c>
      <c r="D310" s="23"/>
      <c r="E310" s="24">
        <f t="shared" si="12"/>
        <v>272.65833194618182</v>
      </c>
      <c r="F310" s="25"/>
      <c r="G310" s="40">
        <v>26158</v>
      </c>
      <c r="H310" s="41">
        <v>19</v>
      </c>
      <c r="I310" s="85">
        <f t="shared" si="13"/>
        <v>1570.8755835545826</v>
      </c>
      <c r="J310" s="25">
        <f t="shared" si="14"/>
        <v>1151.2430145063668</v>
      </c>
    </row>
    <row r="311" spans="1:10" x14ac:dyDescent="0.25">
      <c r="A311" s="20"/>
      <c r="B311" s="21"/>
      <c r="C311" s="22">
        <v>332</v>
      </c>
      <c r="D311" s="23"/>
      <c r="E311" s="24">
        <f t="shared" si="12"/>
        <v>272.83075370126829</v>
      </c>
      <c r="F311" s="25"/>
      <c r="G311" s="40">
        <v>26158</v>
      </c>
      <c r="H311" s="41">
        <v>19</v>
      </c>
      <c r="I311" s="85">
        <f t="shared" si="13"/>
        <v>1569.8948396019223</v>
      </c>
      <c r="J311" s="25">
        <f t="shared" si="14"/>
        <v>1150.5154596453428</v>
      </c>
    </row>
    <row r="312" spans="1:10" x14ac:dyDescent="0.25">
      <c r="A312" s="20"/>
      <c r="B312" s="21"/>
      <c r="C312" s="22">
        <v>333</v>
      </c>
      <c r="D312" s="23"/>
      <c r="E312" s="24">
        <f t="shared" si="12"/>
        <v>273.00276828365566</v>
      </c>
      <c r="F312" s="25"/>
      <c r="G312" s="40">
        <v>26158</v>
      </c>
      <c r="H312" s="41">
        <v>19</v>
      </c>
      <c r="I312" s="85">
        <f t="shared" si="13"/>
        <v>1568.9176461110355</v>
      </c>
      <c r="J312" s="25">
        <f t="shared" si="14"/>
        <v>1149.790538658038</v>
      </c>
    </row>
    <row r="313" spans="1:10" x14ac:dyDescent="0.25">
      <c r="A313" s="20"/>
      <c r="B313" s="21"/>
      <c r="C313" s="22">
        <v>334</v>
      </c>
      <c r="D313" s="23"/>
      <c r="E313" s="24">
        <f t="shared" si="12"/>
        <v>273.17437813516472</v>
      </c>
      <c r="F313" s="25"/>
      <c r="G313" s="40">
        <v>26158</v>
      </c>
      <c r="H313" s="41">
        <v>19</v>
      </c>
      <c r="I313" s="85">
        <f t="shared" si="13"/>
        <v>1567.9439781597582</v>
      </c>
      <c r="J313" s="25">
        <f t="shared" si="14"/>
        <v>1149.0682330562004</v>
      </c>
    </row>
    <row r="314" spans="1:10" x14ac:dyDescent="0.25">
      <c r="A314" s="20"/>
      <c r="B314" s="21"/>
      <c r="C314" s="22">
        <v>335</v>
      </c>
      <c r="D314" s="23"/>
      <c r="E314" s="24">
        <f t="shared" si="12"/>
        <v>273.34558567571639</v>
      </c>
      <c r="F314" s="25"/>
      <c r="G314" s="40">
        <v>26158</v>
      </c>
      <c r="H314" s="41">
        <v>19</v>
      </c>
      <c r="I314" s="85">
        <f t="shared" si="13"/>
        <v>1566.9738110787807</v>
      </c>
      <c r="J314" s="25">
        <f t="shared" si="14"/>
        <v>1148.3485245391546</v>
      </c>
    </row>
    <row r="315" spans="1:10" x14ac:dyDescent="0.25">
      <c r="A315" s="20"/>
      <c r="B315" s="21"/>
      <c r="C315" s="22">
        <v>336</v>
      </c>
      <c r="D315" s="23"/>
      <c r="E315" s="24">
        <f t="shared" si="12"/>
        <v>273.51639330359308</v>
      </c>
      <c r="F315" s="25"/>
      <c r="G315" s="40">
        <v>26158</v>
      </c>
      <c r="H315" s="41">
        <v>19</v>
      </c>
      <c r="I315" s="85">
        <f t="shared" si="13"/>
        <v>1566.007120448314</v>
      </c>
      <c r="J315" s="25">
        <f t="shared" si="14"/>
        <v>1147.6313949913306</v>
      </c>
    </row>
    <row r="316" spans="1:10" x14ac:dyDescent="0.25">
      <c r="A316" s="20"/>
      <c r="B316" s="21"/>
      <c r="C316" s="22">
        <v>337</v>
      </c>
      <c r="D316" s="23"/>
      <c r="E316" s="24">
        <f t="shared" si="12"/>
        <v>273.68680339569545</v>
      </c>
      <c r="F316" s="25"/>
      <c r="G316" s="40">
        <v>26158</v>
      </c>
      <c r="H316" s="41">
        <v>19</v>
      </c>
      <c r="I316" s="85">
        <f t="shared" si="13"/>
        <v>1565.0438820948102</v>
      </c>
      <c r="J316" s="25">
        <f t="shared" si="14"/>
        <v>1146.9168264798293</v>
      </c>
    </row>
    <row r="317" spans="1:10" x14ac:dyDescent="0.25">
      <c r="A317" s="20"/>
      <c r="B317" s="21"/>
      <c r="C317" s="22">
        <v>338</v>
      </c>
      <c r="D317" s="23"/>
      <c r="E317" s="24">
        <f t="shared" si="12"/>
        <v>273.85681830779646</v>
      </c>
      <c r="F317" s="25"/>
      <c r="G317" s="40">
        <v>26158</v>
      </c>
      <c r="H317" s="41">
        <v>19</v>
      </c>
      <c r="I317" s="85">
        <f t="shared" si="13"/>
        <v>1564.0840720877311</v>
      </c>
      <c r="J317" s="25">
        <f t="shared" si="14"/>
        <v>1146.2048012520258</v>
      </c>
    </row>
    <row r="318" spans="1:10" x14ac:dyDescent="0.25">
      <c r="A318" s="20"/>
      <c r="B318" s="21"/>
      <c r="C318" s="22">
        <v>339</v>
      </c>
      <c r="D318" s="23"/>
      <c r="E318" s="24">
        <f t="shared" si="12"/>
        <v>274.02644037479013</v>
      </c>
      <c r="F318" s="25"/>
      <c r="G318" s="40">
        <v>26158</v>
      </c>
      <c r="H318" s="41">
        <v>19</v>
      </c>
      <c r="I318" s="85">
        <f t="shared" si="13"/>
        <v>1563.1276667363786</v>
      </c>
      <c r="J318" s="25">
        <f t="shared" si="14"/>
        <v>1145.4953017332184</v>
      </c>
    </row>
    <row r="319" spans="1:10" x14ac:dyDescent="0.25">
      <c r="A319" s="20"/>
      <c r="B319" s="21"/>
      <c r="C319" s="22">
        <v>340</v>
      </c>
      <c r="D319" s="23"/>
      <c r="E319" s="24">
        <f t="shared" si="12"/>
        <v>274.19567191093876</v>
      </c>
      <c r="F319" s="25"/>
      <c r="G319" s="40">
        <v>26158</v>
      </c>
      <c r="H319" s="41">
        <v>19</v>
      </c>
      <c r="I319" s="85">
        <f t="shared" si="13"/>
        <v>1562.1746425867623</v>
      </c>
      <c r="J319" s="25">
        <f t="shared" si="14"/>
        <v>1144.7883105243043</v>
      </c>
    </row>
    <row r="320" spans="1:10" x14ac:dyDescent="0.25">
      <c r="A320" s="20"/>
      <c r="B320" s="21"/>
      <c r="C320" s="22">
        <v>341</v>
      </c>
      <c r="D320" s="23"/>
      <c r="E320" s="24">
        <f t="shared" si="12"/>
        <v>274.36451521011389</v>
      </c>
      <c r="F320" s="25"/>
      <c r="G320" s="40">
        <v>26158</v>
      </c>
      <c r="H320" s="41">
        <v>19</v>
      </c>
      <c r="I320" s="85">
        <f t="shared" si="13"/>
        <v>1561.2249764185326</v>
      </c>
      <c r="J320" s="25">
        <f t="shared" si="14"/>
        <v>1144.0838103995047</v>
      </c>
    </row>
    <row r="321" spans="1:10" x14ac:dyDescent="0.25">
      <c r="A321" s="20"/>
      <c r="B321" s="21"/>
      <c r="C321" s="22">
        <v>342</v>
      </c>
      <c r="D321" s="23"/>
      <c r="E321" s="24">
        <f t="shared" si="12"/>
        <v>274.53297254603638</v>
      </c>
      <c r="F321" s="25"/>
      <c r="G321" s="40">
        <v>26158</v>
      </c>
      <c r="H321" s="41">
        <v>19</v>
      </c>
      <c r="I321" s="85">
        <f t="shared" si="13"/>
        <v>1560.2786452419487</v>
      </c>
      <c r="J321" s="25">
        <f t="shared" si="14"/>
        <v>1143.3817843041161</v>
      </c>
    </row>
    <row r="322" spans="1:10" x14ac:dyDescent="0.25">
      <c r="A322" s="20"/>
      <c r="B322" s="21"/>
      <c r="C322" s="22">
        <v>343</v>
      </c>
      <c r="D322" s="23"/>
      <c r="E322" s="24">
        <f t="shared" si="12"/>
        <v>274.7010461725111</v>
      </c>
      <c r="F322" s="25"/>
      <c r="G322" s="40">
        <v>26158</v>
      </c>
      <c r="H322" s="41">
        <v>19</v>
      </c>
      <c r="I322" s="85">
        <f t="shared" si="13"/>
        <v>1559.3356262949032</v>
      </c>
      <c r="J322" s="25">
        <f t="shared" si="14"/>
        <v>1142.6822153523021</v>
      </c>
    </row>
    <row r="323" spans="1:10" x14ac:dyDescent="0.25">
      <c r="A323" s="20"/>
      <c r="B323" s="21"/>
      <c r="C323" s="22">
        <v>344</v>
      </c>
      <c r="D323" s="23"/>
      <c r="E323" s="24">
        <f t="shared" si="12"/>
        <v>274.86873832365887</v>
      </c>
      <c r="F323" s="25"/>
      <c r="G323" s="40">
        <v>26158</v>
      </c>
      <c r="H323" s="41">
        <v>19</v>
      </c>
      <c r="I323" s="85">
        <f t="shared" si="13"/>
        <v>1558.3958970399933</v>
      </c>
      <c r="J323" s="25">
        <f t="shared" si="14"/>
        <v>1141.9850868249207</v>
      </c>
    </row>
    <row r="324" spans="1:10" x14ac:dyDescent="0.25">
      <c r="A324" s="20"/>
      <c r="B324" s="21"/>
      <c r="C324" s="22">
        <v>345</v>
      </c>
      <c r="D324" s="23"/>
      <c r="E324" s="24">
        <f t="shared" si="12"/>
        <v>275.03605121414523</v>
      </c>
      <c r="F324" s="25"/>
      <c r="G324" s="40">
        <v>26158</v>
      </c>
      <c r="H324" s="41">
        <v>19</v>
      </c>
      <c r="I324" s="85">
        <f t="shared" si="13"/>
        <v>1557.4594351616336</v>
      </c>
      <c r="J324" s="25">
        <f t="shared" si="14"/>
        <v>1141.290382167384</v>
      </c>
    </row>
    <row r="325" spans="1:10" x14ac:dyDescent="0.25">
      <c r="A325" s="20"/>
      <c r="B325" s="21"/>
      <c r="C325" s="22">
        <v>346</v>
      </c>
      <c r="D325" s="23"/>
      <c r="E325" s="24">
        <f t="shared" si="12"/>
        <v>275.20298703940551</v>
      </c>
      <c r="F325" s="25"/>
      <c r="G325" s="40">
        <v>26158</v>
      </c>
      <c r="H325" s="41">
        <v>19</v>
      </c>
      <c r="I325" s="85">
        <f t="shared" si="13"/>
        <v>1556.52621856322</v>
      </c>
      <c r="J325" s="25">
        <f t="shared" si="14"/>
        <v>1140.5980849875518</v>
      </c>
    </row>
    <row r="326" spans="1:10" x14ac:dyDescent="0.25">
      <c r="A326" s="20"/>
      <c r="B326" s="21"/>
      <c r="C326" s="22">
        <v>347</v>
      </c>
      <c r="D326" s="23"/>
      <c r="E326" s="24">
        <f t="shared" si="12"/>
        <v>275.36954797586691</v>
      </c>
      <c r="F326" s="25"/>
      <c r="G326" s="40">
        <v>26158</v>
      </c>
      <c r="H326" s="41">
        <v>19</v>
      </c>
      <c r="I326" s="85">
        <f t="shared" si="13"/>
        <v>1555.5962253643343</v>
      </c>
      <c r="J326" s="25">
        <f t="shared" si="14"/>
        <v>1139.9081790536602</v>
      </c>
    </row>
    <row r="327" spans="1:10" x14ac:dyDescent="0.25">
      <c r="A327" s="20"/>
      <c r="B327" s="21"/>
      <c r="C327" s="22">
        <v>348</v>
      </c>
      <c r="D327" s="23"/>
      <c r="E327" s="24">
        <f t="shared" si="12"/>
        <v>275.53573618116735</v>
      </c>
      <c r="F327" s="25"/>
      <c r="G327" s="40">
        <v>26158</v>
      </c>
      <c r="H327" s="41">
        <v>19</v>
      </c>
      <c r="I327" s="85">
        <f t="shared" si="13"/>
        <v>1554.6694338979933</v>
      </c>
      <c r="J327" s="25">
        <f t="shared" si="14"/>
        <v>1139.2206482922797</v>
      </c>
    </row>
    <row r="328" spans="1:10" x14ac:dyDescent="0.25">
      <c r="A328" s="20"/>
      <c r="B328" s="21"/>
      <c r="C328" s="22">
        <v>349</v>
      </c>
      <c r="D328" s="23"/>
      <c r="E328" s="24">
        <f t="shared" si="12"/>
        <v>275.70155379437085</v>
      </c>
      <c r="F328" s="25"/>
      <c r="G328" s="40">
        <v>26158</v>
      </c>
      <c r="H328" s="41">
        <v>19</v>
      </c>
      <c r="I328" s="85">
        <f t="shared" si="13"/>
        <v>1553.7458227079435</v>
      </c>
      <c r="J328" s="25">
        <f t="shared" si="14"/>
        <v>1138.5354767863082</v>
      </c>
    </row>
    <row r="329" spans="1:10" x14ac:dyDescent="0.25">
      <c r="A329" s="20"/>
      <c r="B329" s="21"/>
      <c r="C329" s="22">
        <v>350</v>
      </c>
      <c r="D329" s="23"/>
      <c r="E329" s="24">
        <f t="shared" si="12"/>
        <v>275.86700293618065</v>
      </c>
      <c r="F329" s="25"/>
      <c r="G329" s="40">
        <v>26158</v>
      </c>
      <c r="H329" s="41">
        <v>19</v>
      </c>
      <c r="I329" s="85">
        <f t="shared" si="13"/>
        <v>1552.8253705459938</v>
      </c>
      <c r="J329" s="25">
        <f t="shared" si="14"/>
        <v>1137.8526487729923</v>
      </c>
    </row>
    <row r="330" spans="1:10" x14ac:dyDescent="0.25">
      <c r="A330" s="20"/>
      <c r="B330" s="21"/>
      <c r="C330" s="22">
        <v>351</v>
      </c>
      <c r="D330" s="23"/>
      <c r="E330" s="24">
        <f t="shared" ref="E330:E393" si="15">(11.22*LN(C330)+C330/108)/0.25</f>
        <v>276.03208570914808</v>
      </c>
      <c r="F330" s="25"/>
      <c r="G330" s="40">
        <v>26158</v>
      </c>
      <c r="H330" s="41">
        <v>19</v>
      </c>
      <c r="I330" s="85">
        <f t="shared" ref="I330:I393" si="16">12*1.348*(1/E330*G330)+H330</f>
        <v>1551.9080563693935</v>
      </c>
      <c r="J330" s="25">
        <f t="shared" ref="J330:J393" si="17">12*(1/E330*G330)</f>
        <v>1137.1721486419833</v>
      </c>
    </row>
    <row r="331" spans="1:10" x14ac:dyDescent="0.25">
      <c r="A331" s="20"/>
      <c r="B331" s="21"/>
      <c r="C331" s="22">
        <v>352</v>
      </c>
      <c r="D331" s="23"/>
      <c r="E331" s="24">
        <f t="shared" si="15"/>
        <v>276.1968041978796</v>
      </c>
      <c r="F331" s="25"/>
      <c r="G331" s="40">
        <v>26158</v>
      </c>
      <c r="H331" s="41">
        <v>19</v>
      </c>
      <c r="I331" s="85">
        <f t="shared" si="16"/>
        <v>1550.9938593382483</v>
      </c>
      <c r="J331" s="25">
        <f t="shared" si="17"/>
        <v>1136.4939609334185</v>
      </c>
    </row>
    <row r="332" spans="1:10" x14ac:dyDescent="0.25">
      <c r="A332" s="20"/>
      <c r="B332" s="21"/>
      <c r="C332" s="22">
        <v>353</v>
      </c>
      <c r="D332" s="23"/>
      <c r="E332" s="24">
        <f t="shared" si="15"/>
        <v>276.36116046924042</v>
      </c>
      <c r="F332" s="25"/>
      <c r="G332" s="40">
        <v>26158</v>
      </c>
      <c r="H332" s="41">
        <v>19</v>
      </c>
      <c r="I332" s="85">
        <f t="shared" si="16"/>
        <v>1550.0827588129755</v>
      </c>
      <c r="J332" s="25">
        <f t="shared" si="17"/>
        <v>1135.8180703360351</v>
      </c>
    </row>
    <row r="333" spans="1:10" x14ac:dyDescent="0.25">
      <c r="A333" s="20"/>
      <c r="B333" s="21"/>
      <c r="C333" s="22">
        <v>354</v>
      </c>
      <c r="D333" s="23"/>
      <c r="E333" s="24">
        <f t="shared" si="15"/>
        <v>276.52515657255486</v>
      </c>
      <c r="F333" s="25"/>
      <c r="G333" s="40">
        <v>26158</v>
      </c>
      <c r="H333" s="41">
        <v>19</v>
      </c>
      <c r="I333" s="85">
        <f t="shared" si="16"/>
        <v>1549.1747343518036</v>
      </c>
      <c r="J333" s="25">
        <f t="shared" si="17"/>
        <v>1135.1444616853141</v>
      </c>
    </row>
    <row r="334" spans="1:10" x14ac:dyDescent="0.25">
      <c r="A334" s="20"/>
      <c r="B334" s="21"/>
      <c r="C334" s="22">
        <v>355</v>
      </c>
      <c r="D334" s="23"/>
      <c r="E334" s="24">
        <f t="shared" si="15"/>
        <v>276.68879453980486</v>
      </c>
      <c r="F334" s="25"/>
      <c r="G334" s="40">
        <v>26158</v>
      </c>
      <c r="H334" s="41">
        <v>19</v>
      </c>
      <c r="I334" s="85">
        <f t="shared" si="16"/>
        <v>1548.2697657083027</v>
      </c>
      <c r="J334" s="25">
        <f t="shared" si="17"/>
        <v>1134.4731199616485</v>
      </c>
    </row>
    <row r="335" spans="1:10" x14ac:dyDescent="0.25">
      <c r="A335" s="20"/>
      <c r="B335" s="21"/>
      <c r="C335" s="22">
        <v>356</v>
      </c>
      <c r="D335" s="23"/>
      <c r="E335" s="24">
        <f t="shared" si="15"/>
        <v>276.85207638582432</v>
      </c>
      <c r="F335" s="25"/>
      <c r="G335" s="40">
        <v>26158</v>
      </c>
      <c r="H335" s="41">
        <v>19</v>
      </c>
      <c r="I335" s="85">
        <f t="shared" si="16"/>
        <v>1547.3678328289602</v>
      </c>
      <c r="J335" s="25">
        <f t="shared" si="17"/>
        <v>1133.8040302885461</v>
      </c>
    </row>
    <row r="336" spans="1:10" x14ac:dyDescent="0.25">
      <c r="A336" s="20"/>
      <c r="B336" s="21"/>
      <c r="C336" s="22">
        <v>357</v>
      </c>
      <c r="D336" s="23"/>
      <c r="E336" s="24">
        <f t="shared" si="15"/>
        <v>277.01500410849241</v>
      </c>
      <c r="F336" s="25"/>
      <c r="G336" s="40">
        <v>26158</v>
      </c>
      <c r="H336" s="41">
        <v>19</v>
      </c>
      <c r="I336" s="85">
        <f t="shared" si="16"/>
        <v>1546.4689158507863</v>
      </c>
      <c r="J336" s="25">
        <f t="shared" si="17"/>
        <v>1133.1371779308502</v>
      </c>
    </row>
    <row r="337" spans="1:10" x14ac:dyDescent="0.25">
      <c r="A337" s="20"/>
      <c r="B337" s="21"/>
      <c r="C337" s="22">
        <v>358</v>
      </c>
      <c r="D337" s="23"/>
      <c r="E337" s="24">
        <f t="shared" si="15"/>
        <v>277.17757968892266</v>
      </c>
      <c r="F337" s="25"/>
      <c r="G337" s="40">
        <v>26158</v>
      </c>
      <c r="H337" s="41">
        <v>19</v>
      </c>
      <c r="I337" s="85">
        <f t="shared" si="16"/>
        <v>1545.5729950989626</v>
      </c>
      <c r="J337" s="25">
        <f t="shared" si="17"/>
        <v>1132.4725482929989</v>
      </c>
    </row>
    <row r="338" spans="1:10" x14ac:dyDescent="0.25">
      <c r="A338" s="20"/>
      <c r="B338" s="21"/>
      <c r="C338" s="22">
        <v>359</v>
      </c>
      <c r="D338" s="23"/>
      <c r="E338" s="24">
        <f t="shared" si="15"/>
        <v>277.33980509165025</v>
      </c>
      <c r="F338" s="25"/>
      <c r="G338" s="40">
        <v>26158</v>
      </c>
      <c r="H338" s="41">
        <v>19</v>
      </c>
      <c r="I338" s="85">
        <f t="shared" si="16"/>
        <v>1544.680051084521</v>
      </c>
      <c r="J338" s="25">
        <f t="shared" si="17"/>
        <v>1131.8101269173003</v>
      </c>
    </row>
    <row r="339" spans="1:10" x14ac:dyDescent="0.25">
      <c r="A339" s="20"/>
      <c r="B339" s="21"/>
      <c r="C339" s="22">
        <v>360</v>
      </c>
      <c r="D339" s="23"/>
      <c r="E339" s="24">
        <f t="shared" si="15"/>
        <v>277.50168226481634</v>
      </c>
      <c r="F339" s="25"/>
      <c r="G339" s="40">
        <v>26158</v>
      </c>
      <c r="H339" s="41">
        <v>19</v>
      </c>
      <c r="I339" s="85">
        <f t="shared" si="16"/>
        <v>1543.790064502062</v>
      </c>
      <c r="J339" s="25">
        <f t="shared" si="17"/>
        <v>1131.1498994822418</v>
      </c>
    </row>
    <row r="340" spans="1:10" x14ac:dyDescent="0.25">
      <c r="A340" s="20"/>
      <c r="B340" s="21"/>
      <c r="C340" s="22">
        <v>361</v>
      </c>
      <c r="D340" s="23"/>
      <c r="E340" s="24">
        <f t="shared" si="15"/>
        <v>277.66321314035008</v>
      </c>
      <c r="F340" s="25"/>
      <c r="G340" s="40">
        <v>26158</v>
      </c>
      <c r="H340" s="41">
        <v>19</v>
      </c>
      <c r="I340" s="85">
        <f t="shared" si="16"/>
        <v>1542.9030162275048</v>
      </c>
      <c r="J340" s="25">
        <f t="shared" si="17"/>
        <v>1130.4918518008194</v>
      </c>
    </row>
    <row r="341" spans="1:10" x14ac:dyDescent="0.25">
      <c r="A341" s="20"/>
      <c r="B341" s="21"/>
      <c r="C341" s="22">
        <v>362</v>
      </c>
      <c r="D341" s="23"/>
      <c r="E341" s="24">
        <f t="shared" si="15"/>
        <v>277.82439963414805</v>
      </c>
      <c r="F341" s="25"/>
      <c r="G341" s="40">
        <v>26158</v>
      </c>
      <c r="H341" s="41">
        <v>19</v>
      </c>
      <c r="I341" s="85">
        <f t="shared" si="16"/>
        <v>1542.0188873158711</v>
      </c>
      <c r="J341" s="25">
        <f t="shared" si="17"/>
        <v>1129.8359698188954</v>
      </c>
    </row>
    <row r="342" spans="1:10" x14ac:dyDescent="0.25">
      <c r="A342" s="20"/>
      <c r="B342" s="21"/>
      <c r="C342" s="22">
        <v>363</v>
      </c>
      <c r="D342" s="23"/>
      <c r="E342" s="24">
        <f t="shared" si="15"/>
        <v>277.98524364625098</v>
      </c>
      <c r="F342" s="25"/>
      <c r="G342" s="40">
        <v>26158</v>
      </c>
      <c r="H342" s="41">
        <v>19</v>
      </c>
      <c r="I342" s="85">
        <f t="shared" si="16"/>
        <v>1541.1376589991041</v>
      </c>
      <c r="J342" s="25">
        <f t="shared" si="17"/>
        <v>1129.1822396135785</v>
      </c>
    </row>
    <row r="343" spans="1:10" x14ac:dyDescent="0.25">
      <c r="A343" s="20"/>
      <c r="B343" s="21"/>
      <c r="C343" s="22">
        <v>364</v>
      </c>
      <c r="D343" s="23"/>
      <c r="E343" s="24">
        <f t="shared" si="15"/>
        <v>278.14574706101837</v>
      </c>
      <c r="F343" s="25"/>
      <c r="G343" s="40">
        <v>26158</v>
      </c>
      <c r="H343" s="41">
        <v>19</v>
      </c>
      <c r="I343" s="85">
        <f t="shared" si="16"/>
        <v>1540.2593126839192</v>
      </c>
      <c r="J343" s="25">
        <f t="shared" si="17"/>
        <v>1128.5306473916314</v>
      </c>
    </row>
    <row r="344" spans="1:10" x14ac:dyDescent="0.25">
      <c r="A344" s="20"/>
      <c r="B344" s="21"/>
      <c r="C344" s="22">
        <v>365</v>
      </c>
      <c r="D344" s="23"/>
      <c r="E344" s="24">
        <f t="shared" si="15"/>
        <v>278.30591174730074</v>
      </c>
      <c r="F344" s="25"/>
      <c r="G344" s="40">
        <v>26158</v>
      </c>
      <c r="H344" s="41">
        <v>19</v>
      </c>
      <c r="I344" s="85">
        <f t="shared" si="16"/>
        <v>1539.3838299496847</v>
      </c>
      <c r="J344" s="25">
        <f t="shared" si="17"/>
        <v>1127.8811794878966</v>
      </c>
    </row>
    <row r="345" spans="1:10" x14ac:dyDescent="0.25">
      <c r="A345" s="20"/>
      <c r="B345" s="21"/>
      <c r="C345" s="22">
        <v>366</v>
      </c>
      <c r="D345" s="23"/>
      <c r="E345" s="24">
        <f t="shared" si="15"/>
        <v>278.46573955860885</v>
      </c>
      <c r="F345" s="25"/>
      <c r="G345" s="40">
        <v>26158</v>
      </c>
      <c r="H345" s="41">
        <v>19</v>
      </c>
      <c r="I345" s="85">
        <f t="shared" si="16"/>
        <v>1538.5111925463393</v>
      </c>
      <c r="J345" s="25">
        <f t="shared" si="17"/>
        <v>1127.233822363753</v>
      </c>
    </row>
    <row r="346" spans="1:10" x14ac:dyDescent="0.25">
      <c r="A346" s="20"/>
      <c r="B346" s="21"/>
      <c r="C346" s="22">
        <v>367</v>
      </c>
      <c r="D346" s="23"/>
      <c r="E346" s="24">
        <f t="shared" si="15"/>
        <v>278.62523233328176</v>
      </c>
      <c r="F346" s="25"/>
      <c r="G346" s="40">
        <v>26158</v>
      </c>
      <c r="H346" s="41">
        <v>19</v>
      </c>
      <c r="I346" s="85">
        <f t="shared" si="16"/>
        <v>1537.6413823923333</v>
      </c>
      <c r="J346" s="25">
        <f t="shared" si="17"/>
        <v>1126.5885626055883</v>
      </c>
    </row>
    <row r="347" spans="1:10" x14ac:dyDescent="0.25">
      <c r="A347" s="20"/>
      <c r="B347" s="21"/>
      <c r="C347" s="22">
        <v>368</v>
      </c>
      <c r="D347" s="23"/>
      <c r="E347" s="24">
        <f t="shared" si="15"/>
        <v>278.78439189465126</v>
      </c>
      <c r="F347" s="25"/>
      <c r="G347" s="40">
        <v>26158</v>
      </c>
      <c r="H347" s="41">
        <v>19</v>
      </c>
      <c r="I347" s="85">
        <f t="shared" si="16"/>
        <v>1536.7743815726085</v>
      </c>
      <c r="J347" s="25">
        <f t="shared" si="17"/>
        <v>1125.9453869233</v>
      </c>
    </row>
    <row r="348" spans="1:10" x14ac:dyDescent="0.25">
      <c r="A348" s="20"/>
      <c r="B348" s="21"/>
      <c r="C348" s="22">
        <v>369</v>
      </c>
      <c r="D348" s="23"/>
      <c r="E348" s="24">
        <f t="shared" si="15"/>
        <v>278.94322005120557</v>
      </c>
      <c r="F348" s="25"/>
      <c r="G348" s="40">
        <v>26158</v>
      </c>
      <c r="H348" s="41">
        <v>19</v>
      </c>
      <c r="I348" s="85">
        <f t="shared" si="16"/>
        <v>1535.9101723365989</v>
      </c>
      <c r="J348" s="25">
        <f t="shared" si="17"/>
        <v>1125.304282148812</v>
      </c>
    </row>
    <row r="349" spans="1:10" x14ac:dyDescent="0.25">
      <c r="A349" s="20"/>
      <c r="B349" s="21"/>
      <c r="C349" s="22">
        <v>370</v>
      </c>
      <c r="D349" s="23"/>
      <c r="E349" s="24">
        <f t="shared" si="15"/>
        <v>279.10171859674927</v>
      </c>
      <c r="F349" s="25"/>
      <c r="G349" s="40">
        <v>26158</v>
      </c>
      <c r="H349" s="41">
        <v>19</v>
      </c>
      <c r="I349" s="85">
        <f t="shared" si="16"/>
        <v>1535.0487370962694</v>
      </c>
      <c r="J349" s="25">
        <f t="shared" si="17"/>
        <v>1124.6652352346209</v>
      </c>
    </row>
    <row r="350" spans="1:10" x14ac:dyDescent="0.25">
      <c r="A350" s="20"/>
      <c r="B350" s="21"/>
      <c r="C350" s="22">
        <v>371</v>
      </c>
      <c r="D350" s="23"/>
      <c r="E350" s="24">
        <f t="shared" si="15"/>
        <v>279.25988931056247</v>
      </c>
      <c r="F350" s="25"/>
      <c r="G350" s="40">
        <v>26158</v>
      </c>
      <c r="H350" s="41">
        <v>19</v>
      </c>
      <c r="I350" s="85">
        <f t="shared" si="16"/>
        <v>1534.190058424176</v>
      </c>
      <c r="J350" s="25">
        <f t="shared" si="17"/>
        <v>1124.0282332523559</v>
      </c>
    </row>
    <row r="351" spans="1:10" x14ac:dyDescent="0.25">
      <c r="A351" s="20"/>
      <c r="B351" s="21"/>
      <c r="C351" s="22">
        <v>372</v>
      </c>
      <c r="D351" s="23"/>
      <c r="E351" s="24">
        <f t="shared" si="15"/>
        <v>279.41773395755661</v>
      </c>
      <c r="F351" s="25"/>
      <c r="G351" s="40">
        <v>26158</v>
      </c>
      <c r="H351" s="41">
        <v>19</v>
      </c>
      <c r="I351" s="85">
        <f t="shared" si="16"/>
        <v>1533.3341190515614</v>
      </c>
      <c r="J351" s="25">
        <f t="shared" si="17"/>
        <v>1123.393263391366</v>
      </c>
    </row>
    <row r="352" spans="1:10" x14ac:dyDescent="0.25">
      <c r="A352" s="20"/>
      <c r="B352" s="21"/>
      <c r="C352" s="22">
        <v>373</v>
      </c>
      <c r="D352" s="23"/>
      <c r="E352" s="24">
        <f t="shared" si="15"/>
        <v>279.57525428842933</v>
      </c>
      <c r="F352" s="25"/>
      <c r="G352" s="40">
        <v>26158</v>
      </c>
      <c r="H352" s="41">
        <v>19</v>
      </c>
      <c r="I352" s="85">
        <f t="shared" si="16"/>
        <v>1532.4809018664712</v>
      </c>
      <c r="J352" s="25">
        <f t="shared" si="17"/>
        <v>1122.7603129573226</v>
      </c>
    </row>
    <row r="353" spans="1:10" x14ac:dyDescent="0.25">
      <c r="A353" s="20"/>
      <c r="B353" s="21"/>
      <c r="C353" s="22">
        <v>374</v>
      </c>
      <c r="D353" s="23"/>
      <c r="E353" s="24">
        <f t="shared" si="15"/>
        <v>279.73245203981605</v>
      </c>
      <c r="F353" s="25"/>
      <c r="G353" s="40">
        <v>26158</v>
      </c>
      <c r="H353" s="41">
        <v>19</v>
      </c>
      <c r="I353" s="85">
        <f t="shared" si="16"/>
        <v>1531.6303899119043</v>
      </c>
      <c r="J353" s="25">
        <f t="shared" si="17"/>
        <v>1122.129369370849</v>
      </c>
    </row>
    <row r="354" spans="1:10" x14ac:dyDescent="0.25">
      <c r="A354" s="20"/>
      <c r="B354" s="21"/>
      <c r="C354" s="22">
        <v>375</v>
      </c>
      <c r="D354" s="23"/>
      <c r="E354" s="24">
        <f t="shared" si="15"/>
        <v>279.88932893444098</v>
      </c>
      <c r="F354" s="25"/>
      <c r="G354" s="40">
        <v>26158</v>
      </c>
      <c r="H354" s="41">
        <v>19</v>
      </c>
      <c r="I354" s="85">
        <f t="shared" si="16"/>
        <v>1530.7825663839831</v>
      </c>
      <c r="J354" s="25">
        <f t="shared" si="17"/>
        <v>1121.5004201661595</v>
      </c>
    </row>
    <row r="355" spans="1:10" x14ac:dyDescent="0.25">
      <c r="A355" s="20"/>
      <c r="B355" s="21"/>
      <c r="C355" s="22">
        <v>376</v>
      </c>
      <c r="D355" s="23"/>
      <c r="E355" s="24">
        <f t="shared" si="15"/>
        <v>280.04588668126439</v>
      </c>
      <c r="F355" s="25"/>
      <c r="G355" s="40">
        <v>26158</v>
      </c>
      <c r="H355" s="41">
        <v>19</v>
      </c>
      <c r="I355" s="85">
        <f t="shared" si="16"/>
        <v>1529.9374146301589</v>
      </c>
      <c r="J355" s="25">
        <f t="shared" si="17"/>
        <v>1120.873452989732</v>
      </c>
    </row>
    <row r="356" spans="1:10" x14ac:dyDescent="0.25">
      <c r="A356" s="20"/>
      <c r="B356" s="21"/>
      <c r="C356" s="22">
        <v>377</v>
      </c>
      <c r="D356" s="23"/>
      <c r="E356" s="24">
        <f t="shared" si="15"/>
        <v>280.20212697562971</v>
      </c>
      <c r="F356" s="25"/>
      <c r="G356" s="40">
        <v>26158</v>
      </c>
      <c r="H356" s="41">
        <v>19</v>
      </c>
      <c r="I356" s="85">
        <f t="shared" si="16"/>
        <v>1529.0949181474327</v>
      </c>
      <c r="J356" s="25">
        <f t="shared" si="17"/>
        <v>1120.2484555989854</v>
      </c>
    </row>
    <row r="357" spans="1:10" x14ac:dyDescent="0.25">
      <c r="A357" s="20"/>
      <c r="B357" s="21"/>
      <c r="C357" s="22">
        <v>378</v>
      </c>
      <c r="D357" s="23"/>
      <c r="E357" s="24">
        <f t="shared" si="15"/>
        <v>280.35805149940711</v>
      </c>
      <c r="F357" s="25"/>
      <c r="G357" s="40">
        <v>26158</v>
      </c>
      <c r="H357" s="41">
        <v>19</v>
      </c>
      <c r="I357" s="85">
        <f t="shared" si="16"/>
        <v>1528.2550605806121</v>
      </c>
      <c r="J357" s="25">
        <f t="shared" si="17"/>
        <v>1119.6254158609881</v>
      </c>
    </row>
    <row r="358" spans="1:10" x14ac:dyDescent="0.25">
      <c r="A358" s="20"/>
      <c r="B358" s="21"/>
      <c r="C358" s="22">
        <v>379</v>
      </c>
      <c r="D358" s="23"/>
      <c r="E358" s="24">
        <f t="shared" si="15"/>
        <v>280.5136619211363</v>
      </c>
      <c r="F358" s="25"/>
      <c r="G358" s="40">
        <v>26158</v>
      </c>
      <c r="H358" s="41">
        <v>19</v>
      </c>
      <c r="I358" s="85">
        <f t="shared" si="16"/>
        <v>1527.4178257205865</v>
      </c>
      <c r="J358" s="25">
        <f t="shared" si="17"/>
        <v>1119.0043217511768</v>
      </c>
    </row>
    <row r="359" spans="1:10" x14ac:dyDescent="0.25">
      <c r="A359" s="20"/>
      <c r="B359" s="21"/>
      <c r="C359" s="22">
        <v>380</v>
      </c>
      <c r="D359" s="23"/>
      <c r="E359" s="24">
        <f t="shared" si="15"/>
        <v>280.66895989616705</v>
      </c>
      <c r="F359" s="25"/>
      <c r="G359" s="40">
        <v>26158</v>
      </c>
      <c r="H359" s="41">
        <v>19</v>
      </c>
      <c r="I359" s="85">
        <f t="shared" si="16"/>
        <v>1526.5831975026267</v>
      </c>
      <c r="J359" s="25">
        <f t="shared" si="17"/>
        <v>1118.3851613520969</v>
      </c>
    </row>
    <row r="360" spans="1:10" x14ac:dyDescent="0.25">
      <c r="A360" s="20"/>
      <c r="B360" s="21"/>
      <c r="C360" s="22">
        <v>381</v>
      </c>
      <c r="D360" s="23"/>
      <c r="E360" s="24">
        <f t="shared" si="15"/>
        <v>280.82394706679747</v>
      </c>
      <c r="F360" s="25"/>
      <c r="G360" s="40">
        <v>26158</v>
      </c>
      <c r="H360" s="41">
        <v>19</v>
      </c>
      <c r="I360" s="85">
        <f t="shared" si="16"/>
        <v>1525.7511600047158</v>
      </c>
      <c r="J360" s="25">
        <f t="shared" si="17"/>
        <v>1117.7679228521629</v>
      </c>
    </row>
    <row r="361" spans="1:10" x14ac:dyDescent="0.25">
      <c r="A361" s="20"/>
      <c r="B361" s="21"/>
      <c r="C361" s="22">
        <v>382</v>
      </c>
      <c r="D361" s="23"/>
      <c r="E361" s="24">
        <f t="shared" si="15"/>
        <v>280.97862506241125</v>
      </c>
      <c r="F361" s="25"/>
      <c r="G361" s="40">
        <v>26158</v>
      </c>
      <c r="H361" s="41">
        <v>19</v>
      </c>
      <c r="I361" s="85">
        <f t="shared" si="16"/>
        <v>1524.921697445895</v>
      </c>
      <c r="J361" s="25">
        <f t="shared" si="17"/>
        <v>1117.1525945444323</v>
      </c>
    </row>
    <row r="362" spans="1:10" x14ac:dyDescent="0.25">
      <c r="A362" s="20"/>
      <c r="B362" s="21"/>
      <c r="C362" s="22">
        <v>383</v>
      </c>
      <c r="D362" s="23"/>
      <c r="E362" s="24">
        <f t="shared" si="15"/>
        <v>281.13299549961255</v>
      </c>
      <c r="F362" s="25"/>
      <c r="G362" s="40">
        <v>26158</v>
      </c>
      <c r="H362" s="41">
        <v>19</v>
      </c>
      <c r="I362" s="85">
        <f t="shared" si="16"/>
        <v>1524.0947941846377</v>
      </c>
      <c r="J362" s="25">
        <f t="shared" si="17"/>
        <v>1116.5391648253988</v>
      </c>
    </row>
    <row r="363" spans="1:10" x14ac:dyDescent="0.25">
      <c r="A363" s="20"/>
      <c r="B363" s="21"/>
      <c r="C363" s="22">
        <v>384</v>
      </c>
      <c r="D363" s="23"/>
      <c r="E363" s="24">
        <f t="shared" si="15"/>
        <v>281.28705998235944</v>
      </c>
      <c r="F363" s="25"/>
      <c r="G363" s="40">
        <v>26158</v>
      </c>
      <c r="H363" s="41">
        <v>19</v>
      </c>
      <c r="I363" s="85">
        <f t="shared" si="16"/>
        <v>1523.2704347172466</v>
      </c>
      <c r="J363" s="25">
        <f t="shared" si="17"/>
        <v>1115.927622193803</v>
      </c>
    </row>
    <row r="364" spans="1:10" x14ac:dyDescent="0.25">
      <c r="A364" s="20"/>
      <c r="B364" s="21"/>
      <c r="C364" s="22">
        <v>385</v>
      </c>
      <c r="D364" s="23"/>
      <c r="E364" s="24">
        <f t="shared" si="15"/>
        <v>281.44082010209502</v>
      </c>
      <c r="F364" s="25"/>
      <c r="G364" s="40">
        <v>26158</v>
      </c>
      <c r="H364" s="41">
        <v>19</v>
      </c>
      <c r="I364" s="85">
        <f t="shared" si="16"/>
        <v>1522.4486036762737</v>
      </c>
      <c r="J364" s="25">
        <f t="shared" si="17"/>
        <v>1115.317955249461</v>
      </c>
    </row>
    <row r="365" spans="1:10" x14ac:dyDescent="0.25">
      <c r="A365" s="20"/>
      <c r="B365" s="21"/>
      <c r="C365" s="22">
        <v>386</v>
      </c>
      <c r="D365" s="23"/>
      <c r="E365" s="24">
        <f t="shared" si="15"/>
        <v>281.59427743787796</v>
      </c>
      <c r="F365" s="25"/>
      <c r="G365" s="40">
        <v>26158</v>
      </c>
      <c r="H365" s="41">
        <v>19</v>
      </c>
      <c r="I365" s="85">
        <f t="shared" si="16"/>
        <v>1521.629285828958</v>
      </c>
      <c r="J365" s="25">
        <f t="shared" si="17"/>
        <v>1114.7101526921051</v>
      </c>
    </row>
    <row r="366" spans="1:10" x14ac:dyDescent="0.25">
      <c r="A366" s="20"/>
      <c r="B366" s="21"/>
      <c r="C366" s="22">
        <v>387</v>
      </c>
      <c r="D366" s="23"/>
      <c r="E366" s="24">
        <f t="shared" si="15"/>
        <v>281.74743355650992</v>
      </c>
      <c r="F366" s="25"/>
      <c r="G366" s="40">
        <v>26158</v>
      </c>
      <c r="H366" s="41">
        <v>19</v>
      </c>
      <c r="I366" s="85">
        <f t="shared" si="16"/>
        <v>1520.8124660756946</v>
      </c>
      <c r="J366" s="25">
        <f t="shared" si="17"/>
        <v>1114.1042033202482</v>
      </c>
    </row>
    <row r="367" spans="1:10" x14ac:dyDescent="0.25">
      <c r="A367" s="20"/>
      <c r="B367" s="21"/>
      <c r="C367" s="22">
        <v>388</v>
      </c>
      <c r="D367" s="23"/>
      <c r="E367" s="24">
        <f t="shared" si="15"/>
        <v>281.90029001266294</v>
      </c>
      <c r="F367" s="25"/>
      <c r="G367" s="40">
        <v>26158</v>
      </c>
      <c r="H367" s="41">
        <v>19</v>
      </c>
      <c r="I367" s="85">
        <f t="shared" si="16"/>
        <v>1519.9981294485117</v>
      </c>
      <c r="J367" s="25">
        <f t="shared" si="17"/>
        <v>1113.5000960300531</v>
      </c>
    </row>
    <row r="368" spans="1:10" x14ac:dyDescent="0.25">
      <c r="A368" s="20"/>
      <c r="B368" s="21"/>
      <c r="C368" s="22">
        <v>389</v>
      </c>
      <c r="D368" s="23"/>
      <c r="E368" s="24">
        <f t="shared" si="15"/>
        <v>282.05284834900328</v>
      </c>
      <c r="F368" s="25"/>
      <c r="G368" s="40">
        <v>26158</v>
      </c>
      <c r="H368" s="41">
        <v>19</v>
      </c>
      <c r="I368" s="85">
        <f t="shared" si="16"/>
        <v>1519.1862611095851</v>
      </c>
      <c r="J368" s="25">
        <f t="shared" si="17"/>
        <v>1112.8978198142322</v>
      </c>
    </row>
    <row r="369" spans="1:10" x14ac:dyDescent="0.25">
      <c r="A369" s="20"/>
      <c r="B369" s="21"/>
      <c r="C369" s="22">
        <v>390</v>
      </c>
      <c r="D369" s="23"/>
      <c r="E369" s="24">
        <f t="shared" si="15"/>
        <v>282.20511009631576</v>
      </c>
      <c r="F369" s="25"/>
      <c r="G369" s="40">
        <v>26158</v>
      </c>
      <c r="H369" s="41">
        <v>19</v>
      </c>
      <c r="I369" s="85">
        <f t="shared" si="16"/>
        <v>1518.3768463497574</v>
      </c>
      <c r="J369" s="25">
        <f t="shared" si="17"/>
        <v>1112.2973637609475</v>
      </c>
    </row>
    <row r="370" spans="1:10" x14ac:dyDescent="0.25">
      <c r="A370" s="20"/>
      <c r="B370" s="21"/>
      <c r="C370" s="22">
        <v>391</v>
      </c>
      <c r="D370" s="23"/>
      <c r="E370" s="24">
        <f t="shared" si="15"/>
        <v>282.35707677362473</v>
      </c>
      <c r="F370" s="25"/>
      <c r="G370" s="40">
        <v>26158</v>
      </c>
      <c r="H370" s="41">
        <v>19</v>
      </c>
      <c r="I370" s="85">
        <f t="shared" si="16"/>
        <v>1517.5698705870907</v>
      </c>
      <c r="J370" s="25">
        <f t="shared" si="17"/>
        <v>1111.6987170527377</v>
      </c>
    </row>
    <row r="371" spans="1:10" x14ac:dyDescent="0.25">
      <c r="A371" s="20"/>
      <c r="B371" s="21"/>
      <c r="C371" s="22">
        <v>392</v>
      </c>
      <c r="D371" s="23"/>
      <c r="E371" s="24">
        <f t="shared" si="15"/>
        <v>282.50874988831447</v>
      </c>
      <c r="F371" s="25"/>
      <c r="G371" s="40">
        <v>26158</v>
      </c>
      <c r="H371" s="41">
        <v>19</v>
      </c>
      <c r="I371" s="85">
        <f t="shared" si="16"/>
        <v>1516.7653193654314</v>
      </c>
      <c r="J371" s="25">
        <f t="shared" si="17"/>
        <v>1111.1018689654534</v>
      </c>
    </row>
    <row r="372" spans="1:10" x14ac:dyDescent="0.25">
      <c r="A372" s="20"/>
      <c r="B372" s="21"/>
      <c r="C372" s="22">
        <v>393</v>
      </c>
      <c r="D372" s="23"/>
      <c r="E372" s="24">
        <f t="shared" si="15"/>
        <v>282.66013093624798</v>
      </c>
      <c r="F372" s="25"/>
      <c r="G372" s="40">
        <v>26158</v>
      </c>
      <c r="H372" s="41">
        <v>19</v>
      </c>
      <c r="I372" s="85">
        <f t="shared" si="16"/>
        <v>1515.9631783529969</v>
      </c>
      <c r="J372" s="25">
        <f t="shared" si="17"/>
        <v>1110.5068088672083</v>
      </c>
    </row>
    <row r="373" spans="1:10" x14ac:dyDescent="0.25">
      <c r="A373" s="20"/>
      <c r="B373" s="21"/>
      <c r="C373" s="22">
        <v>394</v>
      </c>
      <c r="D373" s="23"/>
      <c r="E373" s="24">
        <f t="shared" si="15"/>
        <v>282.81122140188387</v>
      </c>
      <c r="F373" s="25"/>
      <c r="G373" s="40">
        <v>26158</v>
      </c>
      <c r="H373" s="41">
        <v>19</v>
      </c>
      <c r="I373" s="85">
        <f t="shared" si="16"/>
        <v>1515.1634333409852</v>
      </c>
      <c r="J373" s="25">
        <f t="shared" si="17"/>
        <v>1109.9135262173479</v>
      </c>
    </row>
    <row r="374" spans="1:10" x14ac:dyDescent="0.25">
      <c r="A374" s="20"/>
      <c r="B374" s="21"/>
      <c r="C374" s="22">
        <v>395</v>
      </c>
      <c r="D374" s="23"/>
      <c r="E374" s="24">
        <f t="shared" si="15"/>
        <v>282.96202275839198</v>
      </c>
      <c r="F374" s="25"/>
      <c r="G374" s="40">
        <v>26158</v>
      </c>
      <c r="H374" s="41">
        <v>19</v>
      </c>
      <c r="I374" s="85">
        <f t="shared" si="16"/>
        <v>1514.366070242198</v>
      </c>
      <c r="J374" s="25">
        <f t="shared" si="17"/>
        <v>1109.3220105654286</v>
      </c>
    </row>
    <row r="375" spans="1:10" x14ac:dyDescent="0.25">
      <c r="A375" s="20"/>
      <c r="B375" s="21"/>
      <c r="C375" s="22">
        <v>396</v>
      </c>
      <c r="D375" s="23"/>
      <c r="E375" s="24">
        <f t="shared" si="15"/>
        <v>283.11253646776777</v>
      </c>
      <c r="F375" s="25"/>
      <c r="G375" s="40">
        <v>26158</v>
      </c>
      <c r="H375" s="41">
        <v>19</v>
      </c>
      <c r="I375" s="85">
        <f t="shared" si="16"/>
        <v>1513.5710750896876</v>
      </c>
      <c r="J375" s="25">
        <f t="shared" si="17"/>
        <v>1108.7322515502133</v>
      </c>
    </row>
    <row r="376" spans="1:10" x14ac:dyDescent="0.25">
      <c r="A376" s="20"/>
      <c r="B376" s="21"/>
      <c r="C376" s="22">
        <v>397</v>
      </c>
      <c r="D376" s="23"/>
      <c r="E376" s="24">
        <f t="shared" si="15"/>
        <v>283.26276398094484</v>
      </c>
      <c r="F376" s="25"/>
      <c r="G376" s="40">
        <v>26158</v>
      </c>
      <c r="H376" s="41">
        <v>19</v>
      </c>
      <c r="I376" s="85">
        <f t="shared" si="16"/>
        <v>1512.7784340354181</v>
      </c>
      <c r="J376" s="25">
        <f t="shared" si="17"/>
        <v>1108.1442388986779</v>
      </c>
    </row>
    <row r="377" spans="1:10" x14ac:dyDescent="0.25">
      <c r="A377" s="20"/>
      <c r="B377" s="21"/>
      <c r="C377" s="22">
        <v>398</v>
      </c>
      <c r="D377" s="23"/>
      <c r="E377" s="24">
        <f t="shared" si="15"/>
        <v>283.41270673790632</v>
      </c>
      <c r="F377" s="25"/>
      <c r="G377" s="40">
        <v>26158</v>
      </c>
      <c r="H377" s="41">
        <v>19</v>
      </c>
      <c r="I377" s="85">
        <f t="shared" si="16"/>
        <v>1511.9881333489495</v>
      </c>
      <c r="J377" s="25">
        <f t="shared" si="17"/>
        <v>1107.5579624250367</v>
      </c>
    </row>
    <row r="378" spans="1:10" x14ac:dyDescent="0.25">
      <c r="A378" s="20"/>
      <c r="B378" s="21"/>
      <c r="C378" s="22">
        <v>399</v>
      </c>
      <c r="D378" s="23"/>
      <c r="E378" s="24">
        <f t="shared" si="15"/>
        <v>283.56236616779489</v>
      </c>
      <c r="F378" s="25"/>
      <c r="G378" s="40">
        <v>26158</v>
      </c>
      <c r="H378" s="41">
        <v>19</v>
      </c>
      <c r="I378" s="85">
        <f t="shared" si="16"/>
        <v>1511.2001594161354</v>
      </c>
      <c r="J378" s="25">
        <f t="shared" si="17"/>
        <v>1106.973412029774</v>
      </c>
    </row>
    <row r="379" spans="1:10" x14ac:dyDescent="0.25">
      <c r="A379" s="20"/>
      <c r="B379" s="21"/>
      <c r="C379" s="22">
        <v>400</v>
      </c>
      <c r="D379" s="23"/>
      <c r="E379" s="24">
        <f t="shared" si="15"/>
        <v>283.71174368902109</v>
      </c>
      <c r="F379" s="25"/>
      <c r="G379" s="40">
        <v>26158</v>
      </c>
      <c r="H379" s="41">
        <v>19</v>
      </c>
      <c r="I379" s="85">
        <f t="shared" si="16"/>
        <v>1510.4144987378406</v>
      </c>
      <c r="J379" s="25">
        <f t="shared" si="17"/>
        <v>1106.3905776986946</v>
      </c>
    </row>
    <row r="380" spans="1:10" x14ac:dyDescent="0.25">
      <c r="A380" s="20"/>
      <c r="B380" s="21"/>
      <c r="C380" s="22">
        <v>401</v>
      </c>
      <c r="D380" s="23"/>
      <c r="E380" s="24">
        <f t="shared" si="15"/>
        <v>283.86084070937068</v>
      </c>
      <c r="F380" s="25"/>
      <c r="G380" s="40">
        <v>26158</v>
      </c>
      <c r="H380" s="41">
        <v>19</v>
      </c>
      <c r="I380" s="85">
        <f t="shared" si="16"/>
        <v>1509.6311379286767</v>
      </c>
      <c r="J380" s="25">
        <f t="shared" si="17"/>
        <v>1105.8094495019855</v>
      </c>
    </row>
    <row r="381" spans="1:10" x14ac:dyDescent="0.25">
      <c r="A381" s="20"/>
      <c r="B381" s="21"/>
      <c r="C381" s="22">
        <v>402</v>
      </c>
      <c r="D381" s="23"/>
      <c r="E381" s="24">
        <f t="shared" si="15"/>
        <v>284.00965862611059</v>
      </c>
      <c r="F381" s="25"/>
      <c r="G381" s="40">
        <v>26158</v>
      </c>
      <c r="H381" s="41">
        <v>19</v>
      </c>
      <c r="I381" s="85">
        <f t="shared" si="16"/>
        <v>1508.8500637157529</v>
      </c>
      <c r="J381" s="25">
        <f t="shared" si="17"/>
        <v>1105.2300175932883</v>
      </c>
    </row>
    <row r="382" spans="1:10" x14ac:dyDescent="0.25">
      <c r="A382" s="20"/>
      <c r="B382" s="21"/>
      <c r="C382" s="22">
        <v>403</v>
      </c>
      <c r="D382" s="23"/>
      <c r="E382" s="24">
        <f t="shared" si="15"/>
        <v>284.15819882609304</v>
      </c>
      <c r="F382" s="25"/>
      <c r="G382" s="40">
        <v>26158</v>
      </c>
      <c r="H382" s="41">
        <v>19</v>
      </c>
      <c r="I382" s="85">
        <f t="shared" si="16"/>
        <v>1508.0712629374452</v>
      </c>
      <c r="J382" s="25">
        <f t="shared" si="17"/>
        <v>1104.6522722087871</v>
      </c>
    </row>
    <row r="383" spans="1:10" x14ac:dyDescent="0.25">
      <c r="A383" s="20"/>
      <c r="B383" s="21"/>
      <c r="C383" s="22">
        <v>404</v>
      </c>
      <c r="D383" s="23"/>
      <c r="E383" s="24">
        <f t="shared" si="15"/>
        <v>284.30646268585946</v>
      </c>
      <c r="F383" s="25"/>
      <c r="G383" s="40">
        <v>26158</v>
      </c>
      <c r="H383" s="41">
        <v>19</v>
      </c>
      <c r="I383" s="85">
        <f t="shared" si="16"/>
        <v>1507.2947225421806</v>
      </c>
      <c r="J383" s="25">
        <f t="shared" si="17"/>
        <v>1104.0762036663059</v>
      </c>
    </row>
    <row r="384" spans="1:10" x14ac:dyDescent="0.25">
      <c r="A384" s="20"/>
      <c r="B384" s="21"/>
      <c r="C384" s="22">
        <v>405</v>
      </c>
      <c r="D384" s="23"/>
      <c r="E384" s="24">
        <f t="shared" si="15"/>
        <v>284.45445157174146</v>
      </c>
      <c r="F384" s="25"/>
      <c r="G384" s="40">
        <v>26158</v>
      </c>
      <c r="H384" s="41">
        <v>19</v>
      </c>
      <c r="I384" s="85">
        <f t="shared" si="16"/>
        <v>1506.5204295872416</v>
      </c>
      <c r="J384" s="25">
        <f t="shared" si="17"/>
        <v>1103.5018023644222</v>
      </c>
    </row>
    <row r="385" spans="1:10" x14ac:dyDescent="0.25">
      <c r="A385" s="20"/>
      <c r="B385" s="21"/>
      <c r="C385" s="22">
        <v>406</v>
      </c>
      <c r="D385" s="23"/>
      <c r="E385" s="24">
        <f t="shared" si="15"/>
        <v>284.60216683996276</v>
      </c>
      <c r="F385" s="25"/>
      <c r="G385" s="40">
        <v>26158</v>
      </c>
      <c r="H385" s="41">
        <v>19</v>
      </c>
      <c r="I385" s="85">
        <f t="shared" si="16"/>
        <v>1505.7483712375781</v>
      </c>
      <c r="J385" s="25">
        <f t="shared" si="17"/>
        <v>1102.929058781586</v>
      </c>
    </row>
    <row r="386" spans="1:10" x14ac:dyDescent="0.25">
      <c r="A386" s="20"/>
      <c r="B386" s="21"/>
      <c r="C386" s="22">
        <v>407</v>
      </c>
      <c r="D386" s="23"/>
      <c r="E386" s="24">
        <f t="shared" si="15"/>
        <v>284.74960983673776</v>
      </c>
      <c r="F386" s="25"/>
      <c r="G386" s="40">
        <v>26158</v>
      </c>
      <c r="H386" s="41">
        <v>19</v>
      </c>
      <c r="I386" s="85">
        <f t="shared" si="16"/>
        <v>1504.9785347646452</v>
      </c>
      <c r="J386" s="25">
        <f t="shared" si="17"/>
        <v>1102.3579634752559</v>
      </c>
    </row>
    <row r="387" spans="1:10" x14ac:dyDescent="0.25">
      <c r="A387" s="20"/>
      <c r="B387" s="21"/>
      <c r="C387" s="22">
        <v>408</v>
      </c>
      <c r="D387" s="23"/>
      <c r="E387" s="24">
        <f t="shared" si="15"/>
        <v>284.89678189836985</v>
      </c>
      <c r="F387" s="25"/>
      <c r="G387" s="40">
        <v>26158</v>
      </c>
      <c r="H387" s="41">
        <v>19</v>
      </c>
      <c r="I387" s="85">
        <f t="shared" si="16"/>
        <v>1504.2109075452533</v>
      </c>
      <c r="J387" s="25">
        <f t="shared" si="17"/>
        <v>1101.7885070810485</v>
      </c>
    </row>
    <row r="388" spans="1:10" x14ac:dyDescent="0.25">
      <c r="A388" s="20"/>
      <c r="B388" s="21"/>
      <c r="C388" s="22">
        <v>409</v>
      </c>
      <c r="D388" s="23"/>
      <c r="E388" s="24">
        <f t="shared" si="15"/>
        <v>285.04368435134916</v>
      </c>
      <c r="F388" s="25"/>
      <c r="G388" s="40">
        <v>26158</v>
      </c>
      <c r="H388" s="41">
        <v>19</v>
      </c>
      <c r="I388" s="85">
        <f t="shared" si="16"/>
        <v>1503.4454770604261</v>
      </c>
      <c r="J388" s="25">
        <f t="shared" si="17"/>
        <v>1101.2206803118888</v>
      </c>
    </row>
    <row r="389" spans="1:10" x14ac:dyDescent="0.25">
      <c r="A389" s="20"/>
      <c r="B389" s="21"/>
      <c r="C389" s="22">
        <v>410</v>
      </c>
      <c r="D389" s="23"/>
      <c r="E389" s="24">
        <f t="shared" si="15"/>
        <v>285.19031851244728</v>
      </c>
      <c r="F389" s="25"/>
      <c r="G389" s="40">
        <v>26158</v>
      </c>
      <c r="H389" s="41">
        <v>19</v>
      </c>
      <c r="I389" s="85">
        <f t="shared" si="16"/>
        <v>1502.6822308942869</v>
      </c>
      <c r="J389" s="25">
        <f t="shared" si="17"/>
        <v>1100.6544739571862</v>
      </c>
    </row>
    <row r="390" spans="1:10" x14ac:dyDescent="0.25">
      <c r="A390" s="20"/>
      <c r="B390" s="21"/>
      <c r="C390" s="22">
        <v>411</v>
      </c>
      <c r="D390" s="23"/>
      <c r="E390" s="24">
        <f t="shared" si="15"/>
        <v>285.33668568881325</v>
      </c>
      <c r="F390" s="25"/>
      <c r="G390" s="40">
        <v>26158</v>
      </c>
      <c r="H390" s="41">
        <v>19</v>
      </c>
      <c r="I390" s="85">
        <f t="shared" si="16"/>
        <v>1501.9211567329462</v>
      </c>
      <c r="J390" s="25">
        <f t="shared" si="17"/>
        <v>1100.0898788820075</v>
      </c>
    </row>
    <row r="391" spans="1:10" x14ac:dyDescent="0.25">
      <c r="A391" s="20"/>
      <c r="B391" s="21"/>
      <c r="C391" s="22">
        <v>412</v>
      </c>
      <c r="D391" s="23"/>
      <c r="E391" s="24">
        <f t="shared" si="15"/>
        <v>285.48278717806602</v>
      </c>
      <c r="F391" s="25"/>
      <c r="G391" s="40">
        <v>26158</v>
      </c>
      <c r="H391" s="41">
        <v>19</v>
      </c>
      <c r="I391" s="85">
        <f t="shared" si="16"/>
        <v>1501.1622423634153</v>
      </c>
      <c r="J391" s="25">
        <f t="shared" si="17"/>
        <v>1099.5268860262725</v>
      </c>
    </row>
    <row r="392" spans="1:10" x14ac:dyDescent="0.25">
      <c r="A392" s="20"/>
      <c r="B392" s="21"/>
      <c r="C392" s="22">
        <v>413</v>
      </c>
      <c r="D392" s="23"/>
      <c r="E392" s="24">
        <f t="shared" si="15"/>
        <v>285.62862426838751</v>
      </c>
      <c r="F392" s="25"/>
      <c r="G392" s="40">
        <v>26158</v>
      </c>
      <c r="H392" s="41">
        <v>19</v>
      </c>
      <c r="I392" s="85">
        <f t="shared" si="16"/>
        <v>1500.4054756725268</v>
      </c>
      <c r="J392" s="25">
        <f t="shared" si="17"/>
        <v>1098.9654864039514</v>
      </c>
    </row>
    <row r="393" spans="1:10" x14ac:dyDescent="0.25">
      <c r="A393" s="20"/>
      <c r="B393" s="21"/>
      <c r="C393" s="22">
        <v>414</v>
      </c>
      <c r="D393" s="23"/>
      <c r="E393" s="24">
        <f t="shared" si="15"/>
        <v>285.77419823861345</v>
      </c>
      <c r="F393" s="25"/>
      <c r="G393" s="40">
        <v>26158</v>
      </c>
      <c r="H393" s="41">
        <v>19</v>
      </c>
      <c r="I393" s="85">
        <f t="shared" si="16"/>
        <v>1499.6508446458727</v>
      </c>
      <c r="J393" s="25">
        <f t="shared" si="17"/>
        <v>1098.4056711022793</v>
      </c>
    </row>
    <row r="394" spans="1:10" x14ac:dyDescent="0.25">
      <c r="A394" s="20"/>
      <c r="B394" s="21"/>
      <c r="C394" s="22">
        <v>415</v>
      </c>
      <c r="D394" s="23"/>
      <c r="E394" s="24">
        <f t="shared" ref="E394:E457" si="18">(11.22*LN(C394)+C394/108)/0.25</f>
        <v>285.91951035832409</v>
      </c>
      <c r="F394" s="25"/>
      <c r="G394" s="40">
        <v>26158</v>
      </c>
      <c r="H394" s="41">
        <v>19</v>
      </c>
      <c r="I394" s="85">
        <f t="shared" ref="I394:I457" si="19">12*1.348*(1/E394*G394)+H394</f>
        <v>1498.8983373667534</v>
      </c>
      <c r="J394" s="25">
        <f t="shared" ref="J394:J457" si="20">12*(1/E394*G394)</f>
        <v>1097.8474312809742</v>
      </c>
    </row>
    <row r="395" spans="1:10" x14ac:dyDescent="0.25">
      <c r="A395" s="20"/>
      <c r="B395" s="21"/>
      <c r="C395" s="22">
        <v>416</v>
      </c>
      <c r="D395" s="23"/>
      <c r="E395" s="24">
        <f t="shared" si="18"/>
        <v>286.06456188793288</v>
      </c>
      <c r="F395" s="25"/>
      <c r="G395" s="40">
        <v>26158</v>
      </c>
      <c r="H395" s="41">
        <v>19</v>
      </c>
      <c r="I395" s="85">
        <f t="shared" si="19"/>
        <v>1498.1479420151452</v>
      </c>
      <c r="J395" s="25">
        <f t="shared" si="20"/>
        <v>1097.2907581714726</v>
      </c>
    </row>
    <row r="396" spans="1:10" x14ac:dyDescent="0.25">
      <c r="A396" s="20"/>
      <c r="B396" s="21"/>
      <c r="C396" s="22">
        <v>417</v>
      </c>
      <c r="D396" s="23"/>
      <c r="E396" s="24">
        <f t="shared" si="18"/>
        <v>286.20935407877471</v>
      </c>
      <c r="F396" s="25"/>
      <c r="G396" s="40">
        <v>26158</v>
      </c>
      <c r="H396" s="41">
        <v>19</v>
      </c>
      <c r="I396" s="85">
        <f t="shared" si="19"/>
        <v>1497.3996468666762</v>
      </c>
      <c r="J396" s="25">
        <f t="shared" si="20"/>
        <v>1096.7356430761693</v>
      </c>
    </row>
    <row r="397" spans="1:10" x14ac:dyDescent="0.25">
      <c r="A397" s="20"/>
      <c r="B397" s="21"/>
      <c r="C397" s="22">
        <v>418</v>
      </c>
      <c r="D397" s="23"/>
      <c r="E397" s="24">
        <f t="shared" si="18"/>
        <v>286.35388817319256</v>
      </c>
      <c r="F397" s="25"/>
      <c r="G397" s="40">
        <v>26158</v>
      </c>
      <c r="H397" s="41">
        <v>19</v>
      </c>
      <c r="I397" s="85">
        <f t="shared" si="19"/>
        <v>1496.6534402916209</v>
      </c>
      <c r="J397" s="25">
        <f t="shared" si="20"/>
        <v>1096.1820773676711</v>
      </c>
    </row>
    <row r="398" spans="1:10" x14ac:dyDescent="0.25">
      <c r="A398" s="20"/>
      <c r="B398" s="21"/>
      <c r="C398" s="22">
        <v>419</v>
      </c>
      <c r="D398" s="23"/>
      <c r="E398" s="24">
        <f t="shared" si="18"/>
        <v>286.4981654046241</v>
      </c>
      <c r="F398" s="25"/>
      <c r="G398" s="40">
        <v>26158</v>
      </c>
      <c r="H398" s="41">
        <v>19</v>
      </c>
      <c r="I398" s="85">
        <f t="shared" si="19"/>
        <v>1495.9093107538993</v>
      </c>
      <c r="J398" s="25">
        <f t="shared" si="20"/>
        <v>1095.6300524880558</v>
      </c>
    </row>
    <row r="399" spans="1:10" x14ac:dyDescent="0.25">
      <c r="A399" s="20"/>
      <c r="B399" s="21"/>
      <c r="C399" s="22">
        <v>420</v>
      </c>
      <c r="D399" s="23"/>
      <c r="E399" s="24">
        <f t="shared" si="18"/>
        <v>286.64218699768588</v>
      </c>
      <c r="F399" s="25"/>
      <c r="G399" s="40">
        <v>26158</v>
      </c>
      <c r="H399" s="41">
        <v>19</v>
      </c>
      <c r="I399" s="85">
        <f t="shared" si="19"/>
        <v>1495.1672468101008</v>
      </c>
      <c r="J399" s="25">
        <f t="shared" si="20"/>
        <v>1095.0795599481457</v>
      </c>
    </row>
    <row r="400" spans="1:10" x14ac:dyDescent="0.25">
      <c r="A400" s="20"/>
      <c r="B400" s="21"/>
      <c r="C400" s="22">
        <v>421</v>
      </c>
      <c r="D400" s="23"/>
      <c r="E400" s="24">
        <f t="shared" si="18"/>
        <v>286.78595416825789</v>
      </c>
      <c r="F400" s="25"/>
      <c r="G400" s="40">
        <v>26158</v>
      </c>
      <c r="H400" s="41">
        <v>19</v>
      </c>
      <c r="I400" s="85">
        <f t="shared" si="19"/>
        <v>1494.4272371085083</v>
      </c>
      <c r="J400" s="25">
        <f t="shared" si="20"/>
        <v>1094.5305913267864</v>
      </c>
    </row>
    <row r="401" spans="1:10" x14ac:dyDescent="0.25">
      <c r="A401" s="20"/>
      <c r="B401" s="21"/>
      <c r="C401" s="22">
        <v>422</v>
      </c>
      <c r="D401" s="23"/>
      <c r="E401" s="24">
        <f t="shared" si="18"/>
        <v>286.92946812356587</v>
      </c>
      <c r="F401" s="25"/>
      <c r="G401" s="40">
        <v>26158</v>
      </c>
      <c r="H401" s="41">
        <v>19</v>
      </c>
      <c r="I401" s="85">
        <f t="shared" si="19"/>
        <v>1493.6892703881458</v>
      </c>
      <c r="J401" s="25">
        <f t="shared" si="20"/>
        <v>1093.9831382701377</v>
      </c>
    </row>
    <row r="402" spans="1:10" x14ac:dyDescent="0.25">
      <c r="A402" s="20"/>
      <c r="B402" s="21"/>
      <c r="C402" s="22">
        <v>423</v>
      </c>
      <c r="D402" s="23"/>
      <c r="E402" s="24">
        <f t="shared" si="18"/>
        <v>287.07273006226364</v>
      </c>
      <c r="F402" s="25"/>
      <c r="G402" s="40">
        <v>26158</v>
      </c>
      <c r="H402" s="41">
        <v>19</v>
      </c>
      <c r="I402" s="85">
        <f t="shared" si="19"/>
        <v>1492.9533354778293</v>
      </c>
      <c r="J402" s="25">
        <f t="shared" si="20"/>
        <v>1093.4371924909713</v>
      </c>
    </row>
    <row r="403" spans="1:10" x14ac:dyDescent="0.25">
      <c r="A403" s="20"/>
      <c r="B403" s="21"/>
      <c r="C403" s="22">
        <v>424</v>
      </c>
      <c r="D403" s="23"/>
      <c r="E403" s="24">
        <f t="shared" si="18"/>
        <v>287.21574117451399</v>
      </c>
      <c r="F403" s="25"/>
      <c r="G403" s="40">
        <v>26158</v>
      </c>
      <c r="H403" s="41">
        <v>19</v>
      </c>
      <c r="I403" s="85">
        <f t="shared" si="19"/>
        <v>1492.2194212952368</v>
      </c>
      <c r="J403" s="25">
        <f t="shared" si="20"/>
        <v>1092.8927457679797</v>
      </c>
    </row>
    <row r="404" spans="1:10" x14ac:dyDescent="0.25">
      <c r="A404" s="20"/>
      <c r="B404" s="21"/>
      <c r="C404" s="22">
        <v>425</v>
      </c>
      <c r="D404" s="23"/>
      <c r="E404" s="24">
        <f t="shared" si="18"/>
        <v>287.35850264206863</v>
      </c>
      <c r="F404" s="25"/>
      <c r="G404" s="40">
        <v>26158</v>
      </c>
      <c r="H404" s="41">
        <v>19</v>
      </c>
      <c r="I404" s="85">
        <f t="shared" si="19"/>
        <v>1491.4875168459851</v>
      </c>
      <c r="J404" s="25">
        <f t="shared" si="20"/>
        <v>1092.3497899450927</v>
      </c>
    </row>
    <row r="405" spans="1:10" x14ac:dyDescent="0.25">
      <c r="A405" s="20"/>
      <c r="B405" s="21"/>
      <c r="C405" s="22">
        <v>426</v>
      </c>
      <c r="D405" s="23"/>
      <c r="E405" s="24">
        <f t="shared" si="18"/>
        <v>287.50101563834716</v>
      </c>
      <c r="F405" s="25"/>
      <c r="G405" s="40">
        <v>26158</v>
      </c>
      <c r="H405" s="41">
        <v>19</v>
      </c>
      <c r="I405" s="85">
        <f t="shared" si="19"/>
        <v>1490.7576112227214</v>
      </c>
      <c r="J405" s="25">
        <f t="shared" si="20"/>
        <v>1091.808316930802</v>
      </c>
    </row>
    <row r="406" spans="1:10" x14ac:dyDescent="0.25">
      <c r="A406" s="20"/>
      <c r="B406" s="21"/>
      <c r="C406" s="22">
        <v>427</v>
      </c>
      <c r="D406" s="23"/>
      <c r="E406" s="24">
        <f t="shared" si="18"/>
        <v>287.64328132851551</v>
      </c>
      <c r="F406" s="25"/>
      <c r="G406" s="40">
        <v>26158</v>
      </c>
      <c r="H406" s="41">
        <v>19</v>
      </c>
      <c r="I406" s="85">
        <f t="shared" si="19"/>
        <v>1490.029693604225</v>
      </c>
      <c r="J406" s="25">
        <f t="shared" si="20"/>
        <v>1091.2683186974962</v>
      </c>
    </row>
    <row r="407" spans="1:10" x14ac:dyDescent="0.25">
      <c r="A407" s="20"/>
      <c r="B407" s="21"/>
      <c r="C407" s="22">
        <v>428</v>
      </c>
      <c r="D407" s="23"/>
      <c r="E407" s="24">
        <f t="shared" si="18"/>
        <v>287.78530086956289</v>
      </c>
      <c r="F407" s="25"/>
      <c r="G407" s="40">
        <v>26158</v>
      </c>
      <c r="H407" s="41">
        <v>19</v>
      </c>
      <c r="I407" s="85">
        <f t="shared" si="19"/>
        <v>1489.3037532545213</v>
      </c>
      <c r="J407" s="25">
        <f t="shared" si="20"/>
        <v>1090.7297872808022</v>
      </c>
    </row>
    <row r="408" spans="1:10" x14ac:dyDescent="0.25">
      <c r="A408" s="20"/>
      <c r="B408" s="21"/>
      <c r="C408" s="22">
        <v>429</v>
      </c>
      <c r="D408" s="23"/>
      <c r="E408" s="24">
        <f t="shared" si="18"/>
        <v>287.92707541037834</v>
      </c>
      <c r="F408" s="25"/>
      <c r="G408" s="40">
        <v>26158</v>
      </c>
      <c r="H408" s="41">
        <v>19</v>
      </c>
      <c r="I408" s="85">
        <f t="shared" si="19"/>
        <v>1488.5797795220069</v>
      </c>
      <c r="J408" s="25">
        <f t="shared" si="20"/>
        <v>1090.1927147789368</v>
      </c>
    </row>
    <row r="409" spans="1:10" x14ac:dyDescent="0.25">
      <c r="A409" s="20"/>
      <c r="B409" s="21"/>
      <c r="C409" s="22">
        <v>430</v>
      </c>
      <c r="D409" s="23"/>
      <c r="E409" s="24">
        <f t="shared" si="18"/>
        <v>288.06860609182576</v>
      </c>
      <c r="F409" s="25"/>
      <c r="G409" s="40">
        <v>26158</v>
      </c>
      <c r="H409" s="41">
        <v>19</v>
      </c>
      <c r="I409" s="85">
        <f t="shared" si="19"/>
        <v>1487.8577618385848</v>
      </c>
      <c r="J409" s="25">
        <f t="shared" si="20"/>
        <v>1089.6570933520657</v>
      </c>
    </row>
    <row r="410" spans="1:10" x14ac:dyDescent="0.25">
      <c r="A410" s="20"/>
      <c r="B410" s="21"/>
      <c r="C410" s="22">
        <v>431</v>
      </c>
      <c r="D410" s="23"/>
      <c r="E410" s="24">
        <f t="shared" si="18"/>
        <v>288.20989404681922</v>
      </c>
      <c r="F410" s="25"/>
      <c r="G410" s="40">
        <v>26158</v>
      </c>
      <c r="H410" s="41">
        <v>19</v>
      </c>
      <c r="I410" s="85">
        <f t="shared" si="19"/>
        <v>1487.1376897188097</v>
      </c>
      <c r="J410" s="25">
        <f t="shared" si="20"/>
        <v>1089.1229152216688</v>
      </c>
    </row>
    <row r="411" spans="1:10" x14ac:dyDescent="0.25">
      <c r="A411" s="20"/>
      <c r="B411" s="21"/>
      <c r="C411" s="22">
        <v>432</v>
      </c>
      <c r="D411" s="23"/>
      <c r="E411" s="24">
        <f t="shared" si="18"/>
        <v>288.3509404003957</v>
      </c>
      <c r="F411" s="25"/>
      <c r="G411" s="40">
        <v>26158</v>
      </c>
      <c r="H411" s="41">
        <v>19</v>
      </c>
      <c r="I411" s="85">
        <f t="shared" si="19"/>
        <v>1486.4195527590496</v>
      </c>
      <c r="J411" s="25">
        <f t="shared" si="20"/>
        <v>1088.590172669918</v>
      </c>
    </row>
    <row r="412" spans="1:10" x14ac:dyDescent="0.25">
      <c r="A412" s="20"/>
      <c r="B412" s="21"/>
      <c r="C412" s="22">
        <v>433</v>
      </c>
      <c r="D412" s="23"/>
      <c r="E412" s="24">
        <f t="shared" si="18"/>
        <v>288.49174626978879</v>
      </c>
      <c r="F412" s="25"/>
      <c r="G412" s="40">
        <v>26158</v>
      </c>
      <c r="H412" s="41">
        <v>19</v>
      </c>
      <c r="I412" s="85">
        <f t="shared" si="19"/>
        <v>1485.7033406366502</v>
      </c>
      <c r="J412" s="25">
        <f t="shared" si="20"/>
        <v>1088.0588580390579</v>
      </c>
    </row>
    <row r="413" spans="1:10" x14ac:dyDescent="0.25">
      <c r="A413" s="20"/>
      <c r="B413" s="21"/>
      <c r="C413" s="22">
        <v>434</v>
      </c>
      <c r="D413" s="23"/>
      <c r="E413" s="24">
        <f t="shared" si="18"/>
        <v>288.63231276450028</v>
      </c>
      <c r="F413" s="25"/>
      <c r="G413" s="40">
        <v>26158</v>
      </c>
      <c r="H413" s="41">
        <v>19</v>
      </c>
      <c r="I413" s="85">
        <f t="shared" si="19"/>
        <v>1484.9890431091133</v>
      </c>
      <c r="J413" s="25">
        <f t="shared" si="20"/>
        <v>1087.528963730796</v>
      </c>
    </row>
    <row r="414" spans="1:10" x14ac:dyDescent="0.25">
      <c r="A414" s="20"/>
      <c r="B414" s="21"/>
      <c r="C414" s="22">
        <v>435</v>
      </c>
      <c r="D414" s="23"/>
      <c r="E414" s="24">
        <f t="shared" si="18"/>
        <v>288.77264098637124</v>
      </c>
      <c r="F414" s="25"/>
      <c r="G414" s="40">
        <v>26158</v>
      </c>
      <c r="H414" s="41">
        <v>19</v>
      </c>
      <c r="I414" s="85">
        <f t="shared" si="19"/>
        <v>1484.2766500132884</v>
      </c>
      <c r="J414" s="25">
        <f t="shared" si="20"/>
        <v>1087.0004822057035</v>
      </c>
    </row>
    <row r="415" spans="1:10" x14ac:dyDescent="0.25">
      <c r="A415" s="20"/>
      <c r="B415" s="21"/>
      <c r="C415" s="22">
        <v>436</v>
      </c>
      <c r="D415" s="23"/>
      <c r="E415" s="24">
        <f t="shared" si="18"/>
        <v>288.91273202965283</v>
      </c>
      <c r="F415" s="25"/>
      <c r="G415" s="40">
        <v>26158</v>
      </c>
      <c r="H415" s="41">
        <v>19</v>
      </c>
      <c r="I415" s="85">
        <f t="shared" si="19"/>
        <v>1483.5661512645677</v>
      </c>
      <c r="J415" s="25">
        <f t="shared" si="20"/>
        <v>1086.4734059826169</v>
      </c>
    </row>
    <row r="416" spans="1:10" x14ac:dyDescent="0.25">
      <c r="A416" s="20"/>
      <c r="B416" s="21"/>
      <c r="C416" s="22">
        <v>437</v>
      </c>
      <c r="D416" s="23"/>
      <c r="E416" s="24">
        <f t="shared" si="18"/>
        <v>289.05258698107525</v>
      </c>
      <c r="F416" s="25"/>
      <c r="G416" s="40">
        <v>26158</v>
      </c>
      <c r="H416" s="41">
        <v>19</v>
      </c>
      <c r="I416" s="85">
        <f t="shared" si="19"/>
        <v>1482.8575368560987</v>
      </c>
      <c r="J416" s="25">
        <f t="shared" si="20"/>
        <v>1085.9477276380553</v>
      </c>
    </row>
    <row r="417" spans="1:10" x14ac:dyDescent="0.25">
      <c r="A417" s="20"/>
      <c r="B417" s="21"/>
      <c r="C417" s="22">
        <v>438</v>
      </c>
      <c r="D417" s="23"/>
      <c r="E417" s="24">
        <f t="shared" si="18"/>
        <v>289.19220691991717</v>
      </c>
      <c r="F417" s="25"/>
      <c r="G417" s="40">
        <v>26158</v>
      </c>
      <c r="H417" s="41">
        <v>19</v>
      </c>
      <c r="I417" s="85">
        <f t="shared" si="19"/>
        <v>1482.1507968579986</v>
      </c>
      <c r="J417" s="25">
        <f t="shared" si="20"/>
        <v>1085.4234398056369</v>
      </c>
    </row>
    <row r="418" spans="1:10" x14ac:dyDescent="0.25">
      <c r="A418" s="20"/>
      <c r="B418" s="21"/>
      <c r="C418" s="22">
        <v>439</v>
      </c>
      <c r="D418" s="23"/>
      <c r="E418" s="24">
        <f t="shared" si="18"/>
        <v>289.33159291807294</v>
      </c>
      <c r="F418" s="25"/>
      <c r="G418" s="40">
        <v>26158</v>
      </c>
      <c r="H418" s="41">
        <v>19</v>
      </c>
      <c r="I418" s="85">
        <f t="shared" si="19"/>
        <v>1481.445921416587</v>
      </c>
      <c r="J418" s="25">
        <f t="shared" si="20"/>
        <v>1084.9005351755095</v>
      </c>
    </row>
    <row r="419" spans="1:10" x14ac:dyDescent="0.25">
      <c r="A419" s="20"/>
      <c r="B419" s="21"/>
      <c r="C419" s="22">
        <v>440</v>
      </c>
      <c r="D419" s="23"/>
      <c r="E419" s="24">
        <f t="shared" si="18"/>
        <v>289.47074604012062</v>
      </c>
      <c r="F419" s="25"/>
      <c r="G419" s="40">
        <v>26158</v>
      </c>
      <c r="H419" s="41">
        <v>19</v>
      </c>
      <c r="I419" s="85">
        <f t="shared" si="19"/>
        <v>1480.7429007536191</v>
      </c>
      <c r="J419" s="25">
        <f t="shared" si="20"/>
        <v>1084.3790064937825</v>
      </c>
    </row>
    <row r="420" spans="1:10" x14ac:dyDescent="0.25">
      <c r="A420" s="20"/>
      <c r="B420" s="21"/>
      <c r="C420" s="22">
        <v>441</v>
      </c>
      <c r="D420" s="23"/>
      <c r="E420" s="24">
        <f t="shared" si="18"/>
        <v>289.6096673433878</v>
      </c>
      <c r="F420" s="25"/>
      <c r="G420" s="40">
        <v>26158</v>
      </c>
      <c r="H420" s="41">
        <v>19</v>
      </c>
      <c r="I420" s="85">
        <f t="shared" si="19"/>
        <v>1480.0417251655351</v>
      </c>
      <c r="J420" s="25">
        <f t="shared" si="20"/>
        <v>1083.8588465619696</v>
      </c>
    </row>
    <row r="421" spans="1:10" x14ac:dyDescent="0.25">
      <c r="A421" s="20"/>
      <c r="B421" s="21"/>
      <c r="C421" s="22">
        <v>442</v>
      </c>
      <c r="D421" s="23"/>
      <c r="E421" s="24">
        <f t="shared" si="18"/>
        <v>289.74835787801749</v>
      </c>
      <c r="F421" s="25"/>
      <c r="G421" s="40">
        <v>26158</v>
      </c>
      <c r="H421" s="41">
        <v>19</v>
      </c>
      <c r="I421" s="85">
        <f t="shared" si="19"/>
        <v>1479.342385022718</v>
      </c>
      <c r="J421" s="25">
        <f t="shared" si="20"/>
        <v>1083.3400482364375</v>
      </c>
    </row>
    <row r="422" spans="1:10" x14ac:dyDescent="0.25">
      <c r="A422" s="20"/>
      <c r="B422" s="21"/>
      <c r="C422" s="22">
        <v>443</v>
      </c>
      <c r="D422" s="23"/>
      <c r="E422" s="24">
        <f t="shared" si="18"/>
        <v>289.8868186870331</v>
      </c>
      <c r="F422" s="25"/>
      <c r="G422" s="40">
        <v>26158</v>
      </c>
      <c r="H422" s="41">
        <v>19</v>
      </c>
      <c r="I422" s="85">
        <f t="shared" si="19"/>
        <v>1478.6448707687555</v>
      </c>
      <c r="J422" s="25">
        <f t="shared" si="20"/>
        <v>1082.8226044278599</v>
      </c>
    </row>
    <row r="423" spans="1:10" x14ac:dyDescent="0.25">
      <c r="A423" s="20"/>
      <c r="B423" s="21"/>
      <c r="C423" s="22">
        <v>444</v>
      </c>
      <c r="D423" s="23"/>
      <c r="E423" s="24">
        <f t="shared" si="18"/>
        <v>290.0250508064027</v>
      </c>
      <c r="F423" s="25"/>
      <c r="G423" s="40">
        <v>26158</v>
      </c>
      <c r="H423" s="41">
        <v>19</v>
      </c>
      <c r="I423" s="85">
        <f t="shared" si="19"/>
        <v>1477.9491729197168</v>
      </c>
      <c r="J423" s="25">
        <f t="shared" si="20"/>
        <v>1082.3065081006798</v>
      </c>
    </row>
    <row r="424" spans="1:10" x14ac:dyDescent="0.25">
      <c r="A424" s="20"/>
      <c r="B424" s="21"/>
      <c r="C424" s="22">
        <v>445</v>
      </c>
      <c r="D424" s="23"/>
      <c r="E424" s="24">
        <f t="shared" si="18"/>
        <v>290.16305526510234</v>
      </c>
      <c r="F424" s="25"/>
      <c r="G424" s="40">
        <v>26158</v>
      </c>
      <c r="H424" s="41">
        <v>19</v>
      </c>
      <c r="I424" s="85">
        <f t="shared" si="19"/>
        <v>1477.2552820634355</v>
      </c>
      <c r="J424" s="25">
        <f t="shared" si="20"/>
        <v>1081.7917522725782</v>
      </c>
    </row>
    <row r="425" spans="1:10" x14ac:dyDescent="0.25">
      <c r="A425" s="20"/>
      <c r="B425" s="21"/>
      <c r="C425" s="22">
        <v>446</v>
      </c>
      <c r="D425" s="23"/>
      <c r="E425" s="24">
        <f t="shared" si="18"/>
        <v>290.30083308517902</v>
      </c>
      <c r="F425" s="25"/>
      <c r="G425" s="40">
        <v>26158</v>
      </c>
      <c r="H425" s="41">
        <v>19</v>
      </c>
      <c r="I425" s="85">
        <f t="shared" si="19"/>
        <v>1476.5631888588009</v>
      </c>
      <c r="J425" s="25">
        <f t="shared" si="20"/>
        <v>1081.2783300139472</v>
      </c>
    </row>
    <row r="426" spans="1:10" x14ac:dyDescent="0.25">
      <c r="A426" s="20"/>
      <c r="B426" s="21"/>
      <c r="C426" s="22">
        <v>447</v>
      </c>
      <c r="D426" s="23"/>
      <c r="E426" s="24">
        <f t="shared" si="18"/>
        <v>290.43838528181254</v>
      </c>
      <c r="F426" s="25"/>
      <c r="G426" s="40">
        <v>26158</v>
      </c>
      <c r="H426" s="41">
        <v>19</v>
      </c>
      <c r="I426" s="85">
        <f t="shared" si="19"/>
        <v>1475.8728840350595</v>
      </c>
      <c r="J426" s="25">
        <f t="shared" si="20"/>
        <v>1080.7662344473733</v>
      </c>
    </row>
    <row r="427" spans="1:10" x14ac:dyDescent="0.25">
      <c r="A427" s="20"/>
      <c r="B427" s="21"/>
      <c r="C427" s="22">
        <v>448</v>
      </c>
      <c r="D427" s="23"/>
      <c r="E427" s="24">
        <f t="shared" si="18"/>
        <v>290.57571286337713</v>
      </c>
      <c r="F427" s="25"/>
      <c r="G427" s="40">
        <v>26158</v>
      </c>
      <c r="H427" s="41">
        <v>19</v>
      </c>
      <c r="I427" s="85">
        <f t="shared" si="19"/>
        <v>1475.1843583911232</v>
      </c>
      <c r="J427" s="25">
        <f t="shared" si="20"/>
        <v>1080.2554587471238</v>
      </c>
    </row>
    <row r="428" spans="1:10" x14ac:dyDescent="0.25">
      <c r="A428" s="20"/>
      <c r="B428" s="21"/>
      <c r="C428" s="22">
        <v>449</v>
      </c>
      <c r="D428" s="23"/>
      <c r="E428" s="24">
        <f t="shared" si="18"/>
        <v>290.71281683150204</v>
      </c>
      <c r="F428" s="25"/>
      <c r="G428" s="40">
        <v>26158</v>
      </c>
      <c r="H428" s="41">
        <v>19</v>
      </c>
      <c r="I428" s="85">
        <f t="shared" si="19"/>
        <v>1474.4976027948862</v>
      </c>
      <c r="J428" s="25">
        <f t="shared" si="20"/>
        <v>1079.7459961386394</v>
      </c>
    </row>
    <row r="429" spans="1:10" x14ac:dyDescent="0.25">
      <c r="A429" s="20"/>
      <c r="B429" s="21"/>
      <c r="C429" s="22">
        <v>450</v>
      </c>
      <c r="D429" s="23"/>
      <c r="E429" s="24">
        <f t="shared" si="18"/>
        <v>290.84969818113143</v>
      </c>
      <c r="F429" s="25"/>
      <c r="G429" s="40">
        <v>26158</v>
      </c>
      <c r="H429" s="41">
        <v>19</v>
      </c>
      <c r="I429" s="85">
        <f t="shared" si="19"/>
        <v>1473.8126081825528</v>
      </c>
      <c r="J429" s="25">
        <f t="shared" si="20"/>
        <v>1079.2378398980361</v>
      </c>
    </row>
    <row r="430" spans="1:10" x14ac:dyDescent="0.25">
      <c r="A430" s="20"/>
      <c r="B430" s="21"/>
      <c r="C430" s="22">
        <v>451</v>
      </c>
      <c r="D430" s="23"/>
      <c r="E430" s="24">
        <f t="shared" si="18"/>
        <v>290.98635790058393</v>
      </c>
      <c r="F430" s="25"/>
      <c r="G430" s="40">
        <v>26158</v>
      </c>
      <c r="H430" s="41">
        <v>19</v>
      </c>
      <c r="I430" s="85">
        <f t="shared" si="19"/>
        <v>1473.1293655579684</v>
      </c>
      <c r="J430" s="25">
        <f t="shared" si="20"/>
        <v>1078.7309833516085</v>
      </c>
    </row>
    <row r="431" spans="1:10" x14ac:dyDescent="0.25">
      <c r="A431" s="20"/>
      <c r="B431" s="21"/>
      <c r="C431" s="22">
        <v>452</v>
      </c>
      <c r="D431" s="23"/>
      <c r="E431" s="24">
        <f t="shared" si="18"/>
        <v>291.12279697161131</v>
      </c>
      <c r="F431" s="25"/>
      <c r="G431" s="40">
        <v>26158</v>
      </c>
      <c r="H431" s="41">
        <v>19</v>
      </c>
      <c r="I431" s="85">
        <f t="shared" si="19"/>
        <v>1472.4478659919635</v>
      </c>
      <c r="J431" s="25">
        <f t="shared" si="20"/>
        <v>1078.2254198753435</v>
      </c>
    </row>
    <row r="432" spans="1:10" x14ac:dyDescent="0.25">
      <c r="A432" s="20"/>
      <c r="B432" s="21"/>
      <c r="C432" s="22">
        <v>453</v>
      </c>
      <c r="D432" s="23"/>
      <c r="E432" s="24">
        <f t="shared" si="18"/>
        <v>291.25901636945639</v>
      </c>
      <c r="F432" s="25"/>
      <c r="G432" s="40">
        <v>26158</v>
      </c>
      <c r="H432" s="41">
        <v>19</v>
      </c>
      <c r="I432" s="85">
        <f t="shared" si="19"/>
        <v>1471.7681006217008</v>
      </c>
      <c r="J432" s="25">
        <f t="shared" si="20"/>
        <v>1077.7211428944368</v>
      </c>
    </row>
    <row r="433" spans="1:10" x14ac:dyDescent="0.25">
      <c r="A433" s="20"/>
      <c r="B433" s="21"/>
      <c r="C433" s="22">
        <v>454</v>
      </c>
      <c r="D433" s="23"/>
      <c r="E433" s="24">
        <f t="shared" si="18"/>
        <v>291.39501706291054</v>
      </c>
      <c r="F433" s="25"/>
      <c r="G433" s="40">
        <v>26158</v>
      </c>
      <c r="H433" s="41">
        <v>19</v>
      </c>
      <c r="I433" s="85">
        <f t="shared" si="19"/>
        <v>1471.0900606500361</v>
      </c>
      <c r="J433" s="25">
        <f t="shared" si="20"/>
        <v>1077.2181458828159</v>
      </c>
    </row>
    <row r="434" spans="1:10" x14ac:dyDescent="0.25">
      <c r="A434" s="20"/>
      <c r="B434" s="21"/>
      <c r="C434" s="22">
        <v>455</v>
      </c>
      <c r="D434" s="23"/>
      <c r="E434" s="24">
        <f t="shared" si="18"/>
        <v>291.53080001437053</v>
      </c>
      <c r="F434" s="25"/>
      <c r="G434" s="40">
        <v>26158</v>
      </c>
      <c r="H434" s="41">
        <v>19</v>
      </c>
      <c r="I434" s="85">
        <f t="shared" si="19"/>
        <v>1470.4137373448791</v>
      </c>
      <c r="J434" s="25">
        <f t="shared" si="20"/>
        <v>1076.7164223626698</v>
      </c>
    </row>
    <row r="435" spans="1:10" x14ac:dyDescent="0.25">
      <c r="A435" s="20"/>
      <c r="B435" s="21"/>
      <c r="C435" s="22">
        <v>456</v>
      </c>
      <c r="D435" s="23"/>
      <c r="E435" s="24">
        <f t="shared" si="18"/>
        <v>291.66636617989457</v>
      </c>
      <c r="F435" s="25"/>
      <c r="G435" s="40">
        <v>26158</v>
      </c>
      <c r="H435" s="41">
        <v>19</v>
      </c>
      <c r="I435" s="85">
        <f t="shared" si="19"/>
        <v>1469.7391220385691</v>
      </c>
      <c r="J435" s="25">
        <f t="shared" si="20"/>
        <v>1076.215965903983</v>
      </c>
    </row>
    <row r="436" spans="1:10" x14ac:dyDescent="0.25">
      <c r="A436" s="20"/>
      <c r="B436" s="21"/>
      <c r="C436" s="22">
        <v>457</v>
      </c>
      <c r="D436" s="23"/>
      <c r="E436" s="24">
        <f t="shared" si="18"/>
        <v>291.80171650925786</v>
      </c>
      <c r="F436" s="25"/>
      <c r="G436" s="40">
        <v>26158</v>
      </c>
      <c r="H436" s="41">
        <v>19</v>
      </c>
      <c r="I436" s="85">
        <f t="shared" si="19"/>
        <v>1469.066206127254</v>
      </c>
      <c r="J436" s="25">
        <f t="shared" si="20"/>
        <v>1075.7167701240755</v>
      </c>
    </row>
    <row r="437" spans="1:10" x14ac:dyDescent="0.25">
      <c r="A437" s="20"/>
      <c r="B437" s="21"/>
      <c r="C437" s="22">
        <v>458</v>
      </c>
      <c r="D437" s="23"/>
      <c r="E437" s="24">
        <f t="shared" si="18"/>
        <v>291.93685194600766</v>
      </c>
      <c r="F437" s="25"/>
      <c r="G437" s="40">
        <v>26158</v>
      </c>
      <c r="H437" s="41">
        <v>19</v>
      </c>
      <c r="I437" s="85">
        <f t="shared" si="19"/>
        <v>1468.3949810702768</v>
      </c>
      <c r="J437" s="25">
        <f t="shared" si="20"/>
        <v>1075.218828687149</v>
      </c>
    </row>
    <row r="438" spans="1:10" x14ac:dyDescent="0.25">
      <c r="A438" s="20"/>
      <c r="B438" s="21"/>
      <c r="C438" s="22">
        <v>459</v>
      </c>
      <c r="D438" s="23"/>
      <c r="E438" s="24">
        <f t="shared" si="18"/>
        <v>292.07177342751731</v>
      </c>
      <c r="F438" s="25"/>
      <c r="G438" s="40">
        <v>26158</v>
      </c>
      <c r="H438" s="41">
        <v>19</v>
      </c>
      <c r="I438" s="85">
        <f t="shared" si="19"/>
        <v>1467.7254383895731</v>
      </c>
      <c r="J438" s="25">
        <f t="shared" si="20"/>
        <v>1074.7221353038374</v>
      </c>
    </row>
    <row r="439" spans="1:10" x14ac:dyDescent="0.25">
      <c r="A439" s="20"/>
      <c r="B439" s="21"/>
      <c r="C439" s="22">
        <v>460</v>
      </c>
      <c r="D439" s="23"/>
      <c r="E439" s="24">
        <f t="shared" si="18"/>
        <v>292.20648188504038</v>
      </c>
      <c r="F439" s="25"/>
      <c r="G439" s="40">
        <v>26158</v>
      </c>
      <c r="H439" s="41">
        <v>19</v>
      </c>
      <c r="I439" s="85">
        <f t="shared" si="19"/>
        <v>1467.0575696690676</v>
      </c>
      <c r="J439" s="25">
        <f t="shared" si="20"/>
        <v>1074.2266837307623</v>
      </c>
    </row>
    <row r="440" spans="1:10" x14ac:dyDescent="0.25">
      <c r="A440" s="20"/>
      <c r="B440" s="21"/>
      <c r="C440" s="22">
        <v>461</v>
      </c>
      <c r="D440" s="23"/>
      <c r="E440" s="24">
        <f t="shared" si="18"/>
        <v>292.34097824376369</v>
      </c>
      <c r="F440" s="25"/>
      <c r="G440" s="40">
        <v>26158</v>
      </c>
      <c r="H440" s="41">
        <v>19</v>
      </c>
      <c r="I440" s="85">
        <f t="shared" si="19"/>
        <v>1466.3913665540881</v>
      </c>
      <c r="J440" s="25">
        <f t="shared" si="20"/>
        <v>1073.7324677700949</v>
      </c>
    </row>
    <row r="441" spans="1:10" x14ac:dyDescent="0.25">
      <c r="A441" s="20"/>
      <c r="B441" s="21"/>
      <c r="C441" s="22">
        <v>462</v>
      </c>
      <c r="D441" s="23"/>
      <c r="E441" s="24">
        <f t="shared" si="18"/>
        <v>292.47526342285954</v>
      </c>
      <c r="F441" s="25"/>
      <c r="G441" s="40">
        <v>26158</v>
      </c>
      <c r="H441" s="41">
        <v>19</v>
      </c>
      <c r="I441" s="85">
        <f t="shared" si="19"/>
        <v>1465.7268207507786</v>
      </c>
      <c r="J441" s="25">
        <f t="shared" si="20"/>
        <v>1073.2394812691234</v>
      </c>
    </row>
    <row r="442" spans="1:10" x14ac:dyDescent="0.25">
      <c r="A442" s="20"/>
      <c r="B442" s="21"/>
      <c r="C442" s="22">
        <v>463</v>
      </c>
      <c r="D442" s="23"/>
      <c r="E442" s="24">
        <f t="shared" si="18"/>
        <v>292.60933833553838</v>
      </c>
      <c r="F442" s="25"/>
      <c r="G442" s="40">
        <v>26158</v>
      </c>
      <c r="H442" s="41">
        <v>19</v>
      </c>
      <c r="I442" s="85">
        <f t="shared" si="19"/>
        <v>1465.0639240255214</v>
      </c>
      <c r="J442" s="25">
        <f t="shared" si="20"/>
        <v>1072.7477181198228</v>
      </c>
    </row>
    <row r="443" spans="1:10" x14ac:dyDescent="0.25">
      <c r="A443" s="20"/>
      <c r="B443" s="21"/>
      <c r="C443" s="22">
        <v>464</v>
      </c>
      <c r="D443" s="23"/>
      <c r="E443" s="24">
        <f t="shared" si="18"/>
        <v>292.7432038890995</v>
      </c>
      <c r="F443" s="25"/>
      <c r="G443" s="40">
        <v>26158</v>
      </c>
      <c r="H443" s="41">
        <v>19</v>
      </c>
      <c r="I443" s="85">
        <f t="shared" si="19"/>
        <v>1464.4026682043691</v>
      </c>
      <c r="J443" s="25">
        <f t="shared" si="20"/>
        <v>1072.2571722584339</v>
      </c>
    </row>
    <row r="444" spans="1:10" x14ac:dyDescent="0.25">
      <c r="A444" s="20"/>
      <c r="B444" s="21"/>
      <c r="C444" s="22">
        <v>465</v>
      </c>
      <c r="D444" s="23"/>
      <c r="E444" s="24">
        <f t="shared" si="18"/>
        <v>292.87686098498278</v>
      </c>
      <c r="F444" s="25"/>
      <c r="G444" s="40">
        <v>26158</v>
      </c>
      <c r="H444" s="41">
        <v>19</v>
      </c>
      <c r="I444" s="85">
        <f t="shared" si="19"/>
        <v>1463.7430451724763</v>
      </c>
      <c r="J444" s="25">
        <f t="shared" si="20"/>
        <v>1071.7678376650415</v>
      </c>
    </row>
    <row r="445" spans="1:10" x14ac:dyDescent="0.25">
      <c r="A445" s="20"/>
      <c r="B445" s="21"/>
      <c r="C445" s="22">
        <v>466</v>
      </c>
      <c r="D445" s="23"/>
      <c r="E445" s="24">
        <f t="shared" si="18"/>
        <v>293.01031051881824</v>
      </c>
      <c r="F445" s="25"/>
      <c r="G445" s="40">
        <v>26158</v>
      </c>
      <c r="H445" s="41">
        <v>19</v>
      </c>
      <c r="I445" s="85">
        <f t="shared" si="19"/>
        <v>1463.0850468735466</v>
      </c>
      <c r="J445" s="25">
        <f t="shared" si="20"/>
        <v>1071.2797083631649</v>
      </c>
    </row>
    <row r="446" spans="1:10" x14ac:dyDescent="0.25">
      <c r="A446" s="20"/>
      <c r="B446" s="21"/>
      <c r="C446" s="22">
        <v>467</v>
      </c>
      <c r="D446" s="23"/>
      <c r="E446" s="24">
        <f t="shared" si="18"/>
        <v>293.14355338047642</v>
      </c>
      <c r="F446" s="25"/>
      <c r="G446" s="40">
        <v>26158</v>
      </c>
      <c r="H446" s="41">
        <v>19</v>
      </c>
      <c r="I446" s="85">
        <f t="shared" si="19"/>
        <v>1462.4286653092777</v>
      </c>
      <c r="J446" s="25">
        <f t="shared" si="20"/>
        <v>1070.7927784193453</v>
      </c>
    </row>
    <row r="447" spans="1:10" x14ac:dyDescent="0.25">
      <c r="A447" s="20"/>
      <c r="B447" s="21"/>
      <c r="C447" s="22">
        <v>468</v>
      </c>
      <c r="D447" s="23"/>
      <c r="E447" s="24">
        <f t="shared" si="18"/>
        <v>293.27659045411735</v>
      </c>
      <c r="F447" s="25"/>
      <c r="G447" s="40">
        <v>26158</v>
      </c>
      <c r="H447" s="41">
        <v>19</v>
      </c>
      <c r="I447" s="85">
        <f t="shared" si="19"/>
        <v>1461.7738925388194</v>
      </c>
      <c r="J447" s="25">
        <f t="shared" si="20"/>
        <v>1070.3070419427443</v>
      </c>
    </row>
    <row r="448" spans="1:10" x14ac:dyDescent="0.25">
      <c r="A448" s="20"/>
      <c r="B448" s="21"/>
      <c r="C448" s="22">
        <v>469</v>
      </c>
      <c r="D448" s="23"/>
      <c r="E448" s="24">
        <f t="shared" si="18"/>
        <v>293.40942261823943</v>
      </c>
      <c r="F448" s="25"/>
      <c r="G448" s="40">
        <v>26158</v>
      </c>
      <c r="H448" s="41">
        <v>19</v>
      </c>
      <c r="I448" s="85">
        <f t="shared" si="19"/>
        <v>1461.1207206782342</v>
      </c>
      <c r="J448" s="25">
        <f t="shared" si="20"/>
        <v>1069.8224930847434</v>
      </c>
    </row>
    <row r="449" spans="1:10" x14ac:dyDescent="0.25">
      <c r="A449" s="20"/>
      <c r="B449" s="21"/>
      <c r="C449" s="22">
        <v>470</v>
      </c>
      <c r="D449" s="23"/>
      <c r="E449" s="24">
        <f t="shared" si="18"/>
        <v>293.54205074572764</v>
      </c>
      <c r="F449" s="25"/>
      <c r="G449" s="40">
        <v>26158</v>
      </c>
      <c r="H449" s="41">
        <v>19</v>
      </c>
      <c r="I449" s="85">
        <f t="shared" si="19"/>
        <v>1460.4691418999651</v>
      </c>
      <c r="J449" s="25">
        <f t="shared" si="20"/>
        <v>1069.3391260385497</v>
      </c>
    </row>
    <row r="450" spans="1:10" x14ac:dyDescent="0.25">
      <c r="A450" s="20"/>
      <c r="B450" s="21"/>
      <c r="C450" s="22">
        <v>471</v>
      </c>
      <c r="D450" s="23"/>
      <c r="E450" s="24">
        <f t="shared" si="18"/>
        <v>293.67447570390129</v>
      </c>
      <c r="F450" s="25"/>
      <c r="G450" s="40">
        <v>26158</v>
      </c>
      <c r="H450" s="41">
        <v>19</v>
      </c>
      <c r="I450" s="85">
        <f t="shared" si="19"/>
        <v>1459.8191484323095</v>
      </c>
      <c r="J450" s="25">
        <f t="shared" si="20"/>
        <v>1068.8569350388052</v>
      </c>
    </row>
    <row r="451" spans="1:10" x14ac:dyDescent="0.25">
      <c r="A451" s="20"/>
      <c r="B451" s="21"/>
      <c r="C451" s="22">
        <v>472</v>
      </c>
      <c r="D451" s="23"/>
      <c r="E451" s="24">
        <f t="shared" si="18"/>
        <v>293.80669835456121</v>
      </c>
      <c r="F451" s="25"/>
      <c r="G451" s="40">
        <v>26158</v>
      </c>
      <c r="H451" s="41">
        <v>19</v>
      </c>
      <c r="I451" s="85">
        <f t="shared" si="19"/>
        <v>1459.1707325588995</v>
      </c>
      <c r="J451" s="25">
        <f t="shared" si="20"/>
        <v>1068.3759143612012</v>
      </c>
    </row>
    <row r="452" spans="1:10" x14ac:dyDescent="0.25">
      <c r="A452" s="20"/>
      <c r="B452" s="21"/>
      <c r="C452" s="22">
        <v>473</v>
      </c>
      <c r="D452" s="23"/>
      <c r="E452" s="24">
        <f t="shared" si="18"/>
        <v>293.93871955403648</v>
      </c>
      <c r="F452" s="25"/>
      <c r="G452" s="40">
        <v>26158</v>
      </c>
      <c r="H452" s="41">
        <v>19</v>
      </c>
      <c r="I452" s="85">
        <f t="shared" si="19"/>
        <v>1458.5238866181876</v>
      </c>
      <c r="J452" s="25">
        <f t="shared" si="20"/>
        <v>1067.8960583220976</v>
      </c>
    </row>
    <row r="453" spans="1:10" x14ac:dyDescent="0.25">
      <c r="A453" s="20"/>
      <c r="B453" s="21"/>
      <c r="C453" s="22">
        <v>474</v>
      </c>
      <c r="D453" s="23"/>
      <c r="E453" s="24">
        <f t="shared" si="18"/>
        <v>294.07054015323064</v>
      </c>
      <c r="F453" s="25"/>
      <c r="G453" s="40">
        <v>26158</v>
      </c>
      <c r="H453" s="41">
        <v>19</v>
      </c>
      <c r="I453" s="85">
        <f t="shared" si="19"/>
        <v>1457.8786030029385</v>
      </c>
      <c r="J453" s="25">
        <f t="shared" si="20"/>
        <v>1067.4173612781442</v>
      </c>
    </row>
    <row r="454" spans="1:10" x14ac:dyDescent="0.25">
      <c r="A454" s="20"/>
      <c r="B454" s="21"/>
      <c r="C454" s="22">
        <v>475</v>
      </c>
      <c r="D454" s="23"/>
      <c r="E454" s="24">
        <f t="shared" si="18"/>
        <v>294.20216099766731</v>
      </c>
      <c r="F454" s="25"/>
      <c r="G454" s="40">
        <v>26158</v>
      </c>
      <c r="H454" s="41">
        <v>19</v>
      </c>
      <c r="I454" s="85">
        <f t="shared" si="19"/>
        <v>1457.234874159728</v>
      </c>
      <c r="J454" s="25">
        <f t="shared" si="20"/>
        <v>1066.9398176259108</v>
      </c>
    </row>
    <row r="455" spans="1:10" x14ac:dyDescent="0.25">
      <c r="A455" s="20"/>
      <c r="B455" s="21"/>
      <c r="C455" s="22">
        <v>476</v>
      </c>
      <c r="D455" s="23"/>
      <c r="E455" s="24">
        <f t="shared" si="18"/>
        <v>294.33358292753576</v>
      </c>
      <c r="F455" s="25"/>
      <c r="G455" s="40">
        <v>26158</v>
      </c>
      <c r="H455" s="41">
        <v>19</v>
      </c>
      <c r="I455" s="85">
        <f t="shared" si="19"/>
        <v>1456.5926925884435</v>
      </c>
      <c r="J455" s="25">
        <f t="shared" si="20"/>
        <v>1066.4634218015158</v>
      </c>
    </row>
    <row r="456" spans="1:10" x14ac:dyDescent="0.25">
      <c r="A456" s="20"/>
      <c r="B456" s="21"/>
      <c r="C456" s="22">
        <v>477</v>
      </c>
      <c r="D456" s="23"/>
      <c r="E456" s="24">
        <f t="shared" si="18"/>
        <v>294.46480677773548</v>
      </c>
      <c r="F456" s="25"/>
      <c r="G456" s="40">
        <v>26158</v>
      </c>
      <c r="H456" s="41">
        <v>19</v>
      </c>
      <c r="I456" s="85">
        <f t="shared" si="19"/>
        <v>1455.9520508417954</v>
      </c>
      <c r="J456" s="25">
        <f t="shared" si="20"/>
        <v>1065.9881682802636</v>
      </c>
    </row>
    <row r="457" spans="1:10" x14ac:dyDescent="0.25">
      <c r="A457" s="20"/>
      <c r="B457" s="21"/>
      <c r="C457" s="22">
        <v>478</v>
      </c>
      <c r="D457" s="23"/>
      <c r="E457" s="24">
        <f t="shared" si="18"/>
        <v>294.59583337792026</v>
      </c>
      <c r="F457" s="25"/>
      <c r="G457" s="40">
        <v>26158</v>
      </c>
      <c r="H457" s="41">
        <v>19</v>
      </c>
      <c r="I457" s="85">
        <f t="shared" si="19"/>
        <v>1455.3129415248325</v>
      </c>
      <c r="J457" s="25">
        <f t="shared" si="20"/>
        <v>1065.5140515762851</v>
      </c>
    </row>
    <row r="458" spans="1:10" x14ac:dyDescent="0.25">
      <c r="A458" s="20"/>
      <c r="B458" s="21"/>
      <c r="C458" s="22">
        <v>479</v>
      </c>
      <c r="D458" s="23"/>
      <c r="E458" s="24">
        <f t="shared" ref="E458:E521" si="21">(11.22*LN(C458)+C458/108)/0.25</f>
        <v>294.72666355254262</v>
      </c>
      <c r="F458" s="25"/>
      <c r="G458" s="40">
        <v>26158</v>
      </c>
      <c r="H458" s="41">
        <v>19</v>
      </c>
      <c r="I458" s="85">
        <f t="shared" ref="I458:I521" si="22">12*1.348*(1/E458*G458)+H458</f>
        <v>1454.6753572944579</v>
      </c>
      <c r="J458" s="25">
        <f t="shared" ref="J458:J521" si="23">12*(1/E458*G458)</f>
        <v>1065.0410662421791</v>
      </c>
    </row>
    <row r="459" spans="1:10" x14ac:dyDescent="0.25">
      <c r="A459" s="20"/>
      <c r="B459" s="21"/>
      <c r="C459" s="22">
        <v>480</v>
      </c>
      <c r="D459" s="23"/>
      <c r="E459" s="24">
        <f t="shared" si="21"/>
        <v>294.8572981208967</v>
      </c>
      <c r="F459" s="25"/>
      <c r="G459" s="40">
        <v>26158</v>
      </c>
      <c r="H459" s="41">
        <v>19</v>
      </c>
      <c r="I459" s="85">
        <f t="shared" si="22"/>
        <v>1454.0392908589581</v>
      </c>
      <c r="J459" s="25">
        <f t="shared" si="23"/>
        <v>1064.5692068686633</v>
      </c>
    </row>
    <row r="460" spans="1:10" x14ac:dyDescent="0.25">
      <c r="A460" s="20"/>
      <c r="B460" s="21"/>
      <c r="C460" s="22">
        <v>481</v>
      </c>
      <c r="D460" s="23"/>
      <c r="E460" s="24">
        <f t="shared" si="21"/>
        <v>294.98773789716142</v>
      </c>
      <c r="F460" s="25"/>
      <c r="G460" s="40">
        <v>26158</v>
      </c>
      <c r="H460" s="41">
        <v>19</v>
      </c>
      <c r="I460" s="85">
        <f t="shared" si="22"/>
        <v>1453.4047349775337</v>
      </c>
      <c r="J460" s="25">
        <f t="shared" si="23"/>
        <v>1064.0984680842239</v>
      </c>
    </row>
    <row r="461" spans="1:10" x14ac:dyDescent="0.25">
      <c r="A461" s="20"/>
      <c r="B461" s="21"/>
      <c r="C461" s="22">
        <v>482</v>
      </c>
      <c r="D461" s="23"/>
      <c r="E461" s="24">
        <f t="shared" si="21"/>
        <v>295.11798369044283</v>
      </c>
      <c r="F461" s="25"/>
      <c r="G461" s="40">
        <v>26158</v>
      </c>
      <c r="H461" s="41">
        <v>19</v>
      </c>
      <c r="I461" s="85">
        <f t="shared" si="22"/>
        <v>1452.771682459834</v>
      </c>
      <c r="J461" s="25">
        <f t="shared" si="23"/>
        <v>1063.628844554773</v>
      </c>
    </row>
    <row r="462" spans="1:10" x14ac:dyDescent="0.25">
      <c r="A462" s="20"/>
      <c r="B462" s="21"/>
      <c r="C462" s="22">
        <v>483</v>
      </c>
      <c r="D462" s="23"/>
      <c r="E462" s="24">
        <f t="shared" si="21"/>
        <v>295.24803630481637</v>
      </c>
      <c r="F462" s="25"/>
      <c r="G462" s="40">
        <v>26158</v>
      </c>
      <c r="H462" s="41">
        <v>19</v>
      </c>
      <c r="I462" s="85">
        <f t="shared" si="22"/>
        <v>1452.140126165498</v>
      </c>
      <c r="J462" s="25">
        <f t="shared" si="23"/>
        <v>1063.1603309833069</v>
      </c>
    </row>
    <row r="463" spans="1:10" x14ac:dyDescent="0.25">
      <c r="A463" s="20"/>
      <c r="B463" s="21"/>
      <c r="C463" s="22">
        <v>484</v>
      </c>
      <c r="D463" s="23"/>
      <c r="E463" s="24">
        <f t="shared" si="21"/>
        <v>295.37789653936841</v>
      </c>
      <c r="F463" s="25"/>
      <c r="G463" s="40">
        <v>26158</v>
      </c>
      <c r="H463" s="41">
        <v>19</v>
      </c>
      <c r="I463" s="85">
        <f t="shared" si="22"/>
        <v>1451.5100590037021</v>
      </c>
      <c r="J463" s="25">
        <f t="shared" si="23"/>
        <v>1062.6929221095711</v>
      </c>
    </row>
    <row r="464" spans="1:10" x14ac:dyDescent="0.25">
      <c r="A464" s="20"/>
      <c r="B464" s="21"/>
      <c r="C464" s="22">
        <v>485</v>
      </c>
      <c r="D464" s="23"/>
      <c r="E464" s="24">
        <f t="shared" si="21"/>
        <v>295.50756518823721</v>
      </c>
      <c r="F464" s="25"/>
      <c r="G464" s="40">
        <v>26158</v>
      </c>
      <c r="H464" s="41">
        <v>19</v>
      </c>
      <c r="I464" s="85">
        <f t="shared" si="22"/>
        <v>1450.881473932712</v>
      </c>
      <c r="J464" s="25">
        <f t="shared" si="23"/>
        <v>1062.2266127097269</v>
      </c>
    </row>
    <row r="465" spans="1:10" x14ac:dyDescent="0.25">
      <c r="A465" s="20"/>
      <c r="B465" s="21"/>
      <c r="C465" s="22">
        <v>486</v>
      </c>
      <c r="D465" s="23"/>
      <c r="E465" s="24">
        <f t="shared" si="21"/>
        <v>295.63704304065419</v>
      </c>
      <c r="F465" s="25"/>
      <c r="G465" s="40">
        <v>26158</v>
      </c>
      <c r="H465" s="41">
        <v>19</v>
      </c>
      <c r="I465" s="85">
        <f t="shared" si="22"/>
        <v>1450.2543639594367</v>
      </c>
      <c r="J465" s="25">
        <f t="shared" si="23"/>
        <v>1061.7613975960212</v>
      </c>
    </row>
    <row r="466" spans="1:10" x14ac:dyDescent="0.25">
      <c r="A466" s="20"/>
      <c r="B466" s="21"/>
      <c r="C466" s="22">
        <v>487</v>
      </c>
      <c r="D466" s="23"/>
      <c r="E466" s="24">
        <f t="shared" si="21"/>
        <v>295.76633088098367</v>
      </c>
      <c r="F466" s="25"/>
      <c r="G466" s="40">
        <v>26158</v>
      </c>
      <c r="H466" s="41">
        <v>19</v>
      </c>
      <c r="I466" s="85">
        <f t="shared" si="22"/>
        <v>1449.6287221389923</v>
      </c>
      <c r="J466" s="25">
        <f t="shared" si="23"/>
        <v>1061.2972716164629</v>
      </c>
    </row>
    <row r="467" spans="1:10" x14ac:dyDescent="0.25">
      <c r="A467" s="20"/>
      <c r="B467" s="21"/>
      <c r="C467" s="22">
        <v>488</v>
      </c>
      <c r="D467" s="23"/>
      <c r="E467" s="24">
        <f t="shared" si="21"/>
        <v>295.89542948876334</v>
      </c>
      <c r="F467" s="25"/>
      <c r="G467" s="40">
        <v>26158</v>
      </c>
      <c r="H467" s="41">
        <v>19</v>
      </c>
      <c r="I467" s="85">
        <f t="shared" si="22"/>
        <v>1449.0045415742675</v>
      </c>
      <c r="J467" s="25">
        <f t="shared" si="23"/>
        <v>1060.8342296545011</v>
      </c>
    </row>
    <row r="468" spans="1:10" x14ac:dyDescent="0.25">
      <c r="A468" s="20"/>
      <c r="B468" s="21"/>
      <c r="C468" s="22">
        <v>489</v>
      </c>
      <c r="D468" s="23"/>
      <c r="E468" s="24">
        <f t="shared" si="21"/>
        <v>296.02433963874336</v>
      </c>
      <c r="F468" s="25"/>
      <c r="G468" s="40">
        <v>26158</v>
      </c>
      <c r="H468" s="41">
        <v>19</v>
      </c>
      <c r="I468" s="85">
        <f t="shared" si="22"/>
        <v>1448.3818154154949</v>
      </c>
      <c r="J468" s="25">
        <f t="shared" si="23"/>
        <v>1060.3722666287053</v>
      </c>
    </row>
    <row r="469" spans="1:10" x14ac:dyDescent="0.25">
      <c r="A469" s="20"/>
      <c r="B469" s="21"/>
      <c r="C469" s="22">
        <v>490</v>
      </c>
      <c r="D469" s="23"/>
      <c r="E469" s="24">
        <f t="shared" si="21"/>
        <v>296.15306210092587</v>
      </c>
      <c r="F469" s="25"/>
      <c r="G469" s="40">
        <v>26158</v>
      </c>
      <c r="H469" s="41">
        <v>19</v>
      </c>
      <c r="I469" s="85">
        <f t="shared" si="22"/>
        <v>1447.7605368598254</v>
      </c>
      <c r="J469" s="25">
        <f t="shared" si="23"/>
        <v>1059.9113774924519</v>
      </c>
    </row>
    <row r="470" spans="1:10" x14ac:dyDescent="0.25">
      <c r="A470" s="20"/>
      <c r="B470" s="21"/>
      <c r="C470" s="22">
        <v>491</v>
      </c>
      <c r="D470" s="23"/>
      <c r="E470" s="24">
        <f t="shared" si="21"/>
        <v>296.28159764060325</v>
      </c>
      <c r="F470" s="25"/>
      <c r="G470" s="40">
        <v>26158</v>
      </c>
      <c r="H470" s="41">
        <v>19</v>
      </c>
      <c r="I470" s="85">
        <f t="shared" si="22"/>
        <v>1447.1406991509111</v>
      </c>
      <c r="J470" s="25">
        <f t="shared" si="23"/>
        <v>1059.4515572336134</v>
      </c>
    </row>
    <row r="471" spans="1:10" x14ac:dyDescent="0.25">
      <c r="A471" s="20"/>
      <c r="B471" s="21"/>
      <c r="C471" s="22">
        <v>492</v>
      </c>
      <c r="D471" s="23"/>
      <c r="E471" s="24">
        <f t="shared" si="21"/>
        <v>296.40994701839702</v>
      </c>
      <c r="F471" s="25"/>
      <c r="G471" s="40">
        <v>26158</v>
      </c>
      <c r="H471" s="41">
        <v>19</v>
      </c>
      <c r="I471" s="85">
        <f t="shared" si="22"/>
        <v>1446.5222955784877</v>
      </c>
      <c r="J471" s="25">
        <f t="shared" si="23"/>
        <v>1058.9928008742488</v>
      </c>
    </row>
    <row r="472" spans="1:10" x14ac:dyDescent="0.25">
      <c r="A472" s="20"/>
      <c r="B472" s="21"/>
      <c r="C472" s="22">
        <v>493</v>
      </c>
      <c r="D472" s="23"/>
      <c r="E472" s="24">
        <f t="shared" si="21"/>
        <v>296.53811099029519</v>
      </c>
      <c r="F472" s="25"/>
      <c r="G472" s="40">
        <v>26158</v>
      </c>
      <c r="H472" s="41">
        <v>19</v>
      </c>
      <c r="I472" s="85">
        <f t="shared" si="22"/>
        <v>1445.9053194779672</v>
      </c>
      <c r="J472" s="25">
        <f t="shared" si="23"/>
        <v>1058.5351034703019</v>
      </c>
    </row>
    <row r="473" spans="1:10" x14ac:dyDescent="0.25">
      <c r="A473" s="20"/>
      <c r="B473" s="21"/>
      <c r="C473" s="22">
        <v>494</v>
      </c>
      <c r="D473" s="23"/>
      <c r="E473" s="24">
        <f t="shared" si="21"/>
        <v>296.6660903076903</v>
      </c>
      <c r="F473" s="25"/>
      <c r="G473" s="40">
        <v>26158</v>
      </c>
      <c r="H473" s="41">
        <v>19</v>
      </c>
      <c r="I473" s="85">
        <f t="shared" si="22"/>
        <v>1445.2897642300288</v>
      </c>
      <c r="J473" s="25">
        <f t="shared" si="23"/>
        <v>1058.0784601112973</v>
      </c>
    </row>
    <row r="474" spans="1:10" x14ac:dyDescent="0.25">
      <c r="A474" s="20"/>
      <c r="B474" s="21"/>
      <c r="C474" s="22">
        <v>495</v>
      </c>
      <c r="D474" s="23"/>
      <c r="E474" s="24">
        <f t="shared" si="21"/>
        <v>296.79388571741617</v>
      </c>
      <c r="F474" s="25"/>
      <c r="G474" s="40">
        <v>26158</v>
      </c>
      <c r="H474" s="41">
        <v>19</v>
      </c>
      <c r="I474" s="85">
        <f t="shared" si="22"/>
        <v>1444.6756232602208</v>
      </c>
      <c r="J474" s="25">
        <f t="shared" si="23"/>
        <v>1057.6228659200451</v>
      </c>
    </row>
    <row r="475" spans="1:10" x14ac:dyDescent="0.25">
      <c r="A475" s="20"/>
      <c r="B475" s="21"/>
      <c r="C475" s="22">
        <v>496</v>
      </c>
      <c r="D475" s="23"/>
      <c r="E475" s="24">
        <f t="shared" si="21"/>
        <v>296.92149796178518</v>
      </c>
      <c r="F475" s="25"/>
      <c r="G475" s="40">
        <v>26158</v>
      </c>
      <c r="H475" s="41">
        <v>19</v>
      </c>
      <c r="I475" s="85">
        <f t="shared" si="22"/>
        <v>1444.0628900385602</v>
      </c>
      <c r="J475" s="25">
        <f t="shared" si="23"/>
        <v>1057.1683160523442</v>
      </c>
    </row>
    <row r="476" spans="1:10" x14ac:dyDescent="0.25">
      <c r="A476" s="20"/>
      <c r="B476" s="21"/>
      <c r="C476" s="22">
        <v>497</v>
      </c>
      <c r="D476" s="23"/>
      <c r="E476" s="24">
        <f t="shared" si="21"/>
        <v>297.04892777862409</v>
      </c>
      <c r="F476" s="25"/>
      <c r="G476" s="40">
        <v>26158</v>
      </c>
      <c r="H476" s="41">
        <v>19</v>
      </c>
      <c r="I476" s="85">
        <f t="shared" si="22"/>
        <v>1443.4515580791435</v>
      </c>
      <c r="J476" s="25">
        <f t="shared" si="23"/>
        <v>1056.7148056966939</v>
      </c>
    </row>
    <row r="477" spans="1:10" x14ac:dyDescent="0.25">
      <c r="A477" s="20"/>
      <c r="B477" s="21"/>
      <c r="C477" s="22">
        <v>498</v>
      </c>
      <c r="D477" s="23"/>
      <c r="E477" s="24">
        <f t="shared" si="21"/>
        <v>297.1761759013109</v>
      </c>
      <c r="F477" s="25"/>
      <c r="G477" s="40">
        <v>26158</v>
      </c>
      <c r="H477" s="41">
        <v>19</v>
      </c>
      <c r="I477" s="85">
        <f t="shared" si="22"/>
        <v>1442.8416209397542</v>
      </c>
      <c r="J477" s="25">
        <f t="shared" si="23"/>
        <v>1056.2623300740015</v>
      </c>
    </row>
    <row r="478" spans="1:10" x14ac:dyDescent="0.25">
      <c r="A478" s="20"/>
      <c r="B478" s="21"/>
      <c r="C478" s="22">
        <v>499</v>
      </c>
      <c r="D478" s="23"/>
      <c r="E478" s="24">
        <f t="shared" si="21"/>
        <v>297.30324305880964</v>
      </c>
      <c r="F478" s="25"/>
      <c r="G478" s="40">
        <v>26158</v>
      </c>
      <c r="H478" s="41">
        <v>19</v>
      </c>
      <c r="I478" s="85">
        <f t="shared" si="22"/>
        <v>1442.2330722214833</v>
      </c>
      <c r="J478" s="25">
        <f t="shared" si="23"/>
        <v>1055.8108844373019</v>
      </c>
    </row>
    <row r="479" spans="1:10" x14ac:dyDescent="0.25">
      <c r="A479" s="20"/>
      <c r="B479" s="21"/>
      <c r="C479" s="22">
        <v>500</v>
      </c>
      <c r="D479" s="23"/>
      <c r="E479" s="24">
        <f t="shared" si="21"/>
        <v>297.43012997570651</v>
      </c>
      <c r="F479" s="25"/>
      <c r="G479" s="40">
        <v>26158</v>
      </c>
      <c r="H479" s="41">
        <v>19</v>
      </c>
      <c r="I479" s="85">
        <f t="shared" si="22"/>
        <v>1441.6259055683452</v>
      </c>
      <c r="J479" s="25">
        <f t="shared" si="23"/>
        <v>1055.3604640714725</v>
      </c>
    </row>
    <row r="480" spans="1:10" x14ac:dyDescent="0.25">
      <c r="A480" s="20"/>
      <c r="B480" s="21"/>
      <c r="C480" s="22">
        <v>501</v>
      </c>
      <c r="D480" s="23"/>
      <c r="E480" s="24">
        <f t="shared" si="21"/>
        <v>297.55683737224427</v>
      </c>
      <c r="F480" s="25"/>
      <c r="G480" s="40">
        <v>26158</v>
      </c>
      <c r="H480" s="41">
        <v>19</v>
      </c>
      <c r="I480" s="85">
        <f t="shared" si="22"/>
        <v>1441.020114666904</v>
      </c>
      <c r="J480" s="25">
        <f t="shared" si="23"/>
        <v>1054.9110642929554</v>
      </c>
    </row>
    <row r="481" spans="1:10" x14ac:dyDescent="0.25">
      <c r="A481" s="20"/>
      <c r="B481" s="21"/>
      <c r="C481" s="22">
        <v>502</v>
      </c>
      <c r="D481" s="23"/>
      <c r="E481" s="24">
        <f t="shared" si="21"/>
        <v>297.68336596435739</v>
      </c>
      <c r="F481" s="25"/>
      <c r="G481" s="40">
        <v>26158</v>
      </c>
      <c r="H481" s="41">
        <v>19</v>
      </c>
      <c r="I481" s="85">
        <f t="shared" si="22"/>
        <v>1440.4156932459002</v>
      </c>
      <c r="J481" s="25">
        <f t="shared" si="23"/>
        <v>1054.4626804494806</v>
      </c>
    </row>
    <row r="482" spans="1:10" x14ac:dyDescent="0.25">
      <c r="A482" s="20"/>
      <c r="B482" s="21"/>
      <c r="C482" s="22">
        <v>503</v>
      </c>
      <c r="D482" s="23"/>
      <c r="E482" s="24">
        <f t="shared" si="21"/>
        <v>297.80971646370591</v>
      </c>
      <c r="F482" s="25"/>
      <c r="G482" s="40">
        <v>26158</v>
      </c>
      <c r="H482" s="41">
        <v>19</v>
      </c>
      <c r="I482" s="85">
        <f t="shared" si="22"/>
        <v>1439.8126350758846</v>
      </c>
      <c r="J482" s="25">
        <f t="shared" si="23"/>
        <v>1054.0153079197955</v>
      </c>
    </row>
    <row r="483" spans="1:10" x14ac:dyDescent="0.25">
      <c r="A483" s="20"/>
      <c r="B483" s="21"/>
      <c r="C483" s="22">
        <v>504</v>
      </c>
      <c r="D483" s="23"/>
      <c r="E483" s="24">
        <f t="shared" si="21"/>
        <v>297.93588957770976</v>
      </c>
      <c r="F483" s="25"/>
      <c r="G483" s="40">
        <v>26158</v>
      </c>
      <c r="H483" s="41">
        <v>19</v>
      </c>
      <c r="I483" s="85">
        <f t="shared" si="22"/>
        <v>1439.2109339688523</v>
      </c>
      <c r="J483" s="25">
        <f t="shared" si="23"/>
        <v>1053.5689421133918</v>
      </c>
    </row>
    <row r="484" spans="1:10" x14ac:dyDescent="0.25">
      <c r="A484" s="20"/>
      <c r="B484" s="21"/>
      <c r="C484" s="22">
        <v>505</v>
      </c>
      <c r="D484" s="23"/>
      <c r="E484" s="24">
        <f t="shared" si="21"/>
        <v>298.06188600958188</v>
      </c>
      <c r="F484" s="25"/>
      <c r="G484" s="40">
        <v>26158</v>
      </c>
      <c r="H484" s="41">
        <v>19</v>
      </c>
      <c r="I484" s="85">
        <f t="shared" si="22"/>
        <v>1438.6105837778853</v>
      </c>
      <c r="J484" s="25">
        <f t="shared" si="23"/>
        <v>1053.1235784702412</v>
      </c>
    </row>
    <row r="485" spans="1:10" x14ac:dyDescent="0.25">
      <c r="A485" s="20"/>
      <c r="B485" s="21"/>
      <c r="C485" s="22">
        <v>506</v>
      </c>
      <c r="D485" s="23"/>
      <c r="E485" s="24">
        <f t="shared" si="21"/>
        <v>298.18770645836224</v>
      </c>
      <c r="F485" s="25"/>
      <c r="G485" s="40">
        <v>26158</v>
      </c>
      <c r="H485" s="41">
        <v>19</v>
      </c>
      <c r="I485" s="85">
        <f t="shared" si="22"/>
        <v>1438.0115783967926</v>
      </c>
      <c r="J485" s="25">
        <f t="shared" si="23"/>
        <v>1052.6792124605286</v>
      </c>
    </row>
    <row r="486" spans="1:10" x14ac:dyDescent="0.25">
      <c r="A486" s="20"/>
      <c r="B486" s="21"/>
      <c r="C486" s="22">
        <v>507</v>
      </c>
      <c r="D486" s="23"/>
      <c r="E486" s="24">
        <f t="shared" si="21"/>
        <v>298.31335161895009</v>
      </c>
      <c r="F486" s="25"/>
      <c r="G486" s="40">
        <v>26158</v>
      </c>
      <c r="H486" s="41">
        <v>19</v>
      </c>
      <c r="I486" s="85">
        <f t="shared" si="22"/>
        <v>1437.413911759761</v>
      </c>
      <c r="J486" s="25">
        <f t="shared" si="23"/>
        <v>1052.2358395843924</v>
      </c>
    </row>
    <row r="487" spans="1:10" x14ac:dyDescent="0.25">
      <c r="A487" s="20"/>
      <c r="B487" s="21"/>
      <c r="C487" s="22">
        <v>508</v>
      </c>
      <c r="D487" s="23"/>
      <c r="E487" s="24">
        <f t="shared" si="21"/>
        <v>298.43882218213713</v>
      </c>
      <c r="F487" s="25"/>
      <c r="G487" s="40">
        <v>26158</v>
      </c>
      <c r="H487" s="41">
        <v>19</v>
      </c>
      <c r="I487" s="85">
        <f t="shared" si="22"/>
        <v>1436.817577841005</v>
      </c>
      <c r="J487" s="25">
        <f t="shared" si="23"/>
        <v>1051.7934553716652</v>
      </c>
    </row>
    <row r="488" spans="1:10" x14ac:dyDescent="0.25">
      <c r="A488" s="20"/>
      <c r="B488" s="21"/>
      <c r="C488" s="22">
        <v>509</v>
      </c>
      <c r="D488" s="23"/>
      <c r="E488" s="24">
        <f t="shared" si="21"/>
        <v>298.56411883463932</v>
      </c>
      <c r="F488" s="25"/>
      <c r="G488" s="40">
        <v>26158</v>
      </c>
      <c r="H488" s="41">
        <v>19</v>
      </c>
      <c r="I488" s="85">
        <f t="shared" si="22"/>
        <v>1436.2225706544225</v>
      </c>
      <c r="J488" s="25">
        <f t="shared" si="23"/>
        <v>1051.352055381619</v>
      </c>
    </row>
    <row r="489" spans="1:10" x14ac:dyDescent="0.25">
      <c r="A489" s="20"/>
      <c r="B489" s="21"/>
      <c r="C489" s="22">
        <v>510</v>
      </c>
      <c r="D489" s="23"/>
      <c r="E489" s="24">
        <f t="shared" si="21"/>
        <v>298.6892422591294</v>
      </c>
      <c r="F489" s="25"/>
      <c r="G489" s="40">
        <v>26158</v>
      </c>
      <c r="H489" s="41">
        <v>19</v>
      </c>
      <c r="I489" s="85">
        <f t="shared" si="22"/>
        <v>1435.6288842532531</v>
      </c>
      <c r="J489" s="25">
        <f t="shared" si="23"/>
        <v>1050.9116352027099</v>
      </c>
    </row>
    <row r="490" spans="1:10" x14ac:dyDescent="0.25">
      <c r="A490" s="20"/>
      <c r="B490" s="21"/>
      <c r="C490" s="22">
        <v>511</v>
      </c>
      <c r="D490" s="23"/>
      <c r="E490" s="24">
        <f t="shared" si="21"/>
        <v>298.81419313426818</v>
      </c>
      <c r="F490" s="25"/>
      <c r="G490" s="40">
        <v>26158</v>
      </c>
      <c r="H490" s="41">
        <v>19</v>
      </c>
      <c r="I490" s="85">
        <f t="shared" si="22"/>
        <v>1435.0365127297396</v>
      </c>
      <c r="J490" s="25">
        <f t="shared" si="23"/>
        <v>1050.472190452329</v>
      </c>
    </row>
    <row r="491" spans="1:10" x14ac:dyDescent="0.25">
      <c r="A491" s="20"/>
      <c r="B491" s="21"/>
      <c r="C491" s="22">
        <v>512</v>
      </c>
      <c r="D491" s="23"/>
      <c r="E491" s="24">
        <f t="shared" si="21"/>
        <v>298.9389721347361</v>
      </c>
      <c r="F491" s="25"/>
      <c r="G491" s="40">
        <v>26158</v>
      </c>
      <c r="H491" s="41">
        <v>19</v>
      </c>
      <c r="I491" s="85">
        <f t="shared" si="22"/>
        <v>1434.4454502147964</v>
      </c>
      <c r="J491" s="25">
        <f t="shared" si="23"/>
        <v>1050.0337167765551</v>
      </c>
    </row>
    <row r="492" spans="1:10" x14ac:dyDescent="0.25">
      <c r="A492" s="20"/>
      <c r="B492" s="21"/>
      <c r="C492" s="22">
        <v>513</v>
      </c>
      <c r="D492" s="23"/>
      <c r="E492" s="24">
        <f t="shared" si="21"/>
        <v>299.06357993126414</v>
      </c>
      <c r="F492" s="25"/>
      <c r="G492" s="40">
        <v>26158</v>
      </c>
      <c r="H492" s="41">
        <v>19</v>
      </c>
      <c r="I492" s="85">
        <f t="shared" si="22"/>
        <v>1433.8556908776768</v>
      </c>
      <c r="J492" s="25">
        <f t="shared" si="23"/>
        <v>1049.5962098499085</v>
      </c>
    </row>
    <row r="493" spans="1:10" x14ac:dyDescent="0.25">
      <c r="A493" s="20"/>
      <c r="B493" s="21"/>
      <c r="C493" s="22">
        <v>514</v>
      </c>
      <c r="D493" s="23"/>
      <c r="E493" s="24">
        <f t="shared" si="21"/>
        <v>299.18801719066494</v>
      </c>
      <c r="F493" s="25"/>
      <c r="G493" s="40">
        <v>26158</v>
      </c>
      <c r="H493" s="41">
        <v>19</v>
      </c>
      <c r="I493" s="85">
        <f t="shared" si="22"/>
        <v>1433.2672289256452</v>
      </c>
      <c r="J493" s="25">
        <f t="shared" si="23"/>
        <v>1049.1596653751076</v>
      </c>
    </row>
    <row r="494" spans="1:10" x14ac:dyDescent="0.25">
      <c r="A494" s="20"/>
      <c r="B494" s="21"/>
      <c r="C494" s="22">
        <v>515</v>
      </c>
      <c r="D494" s="23"/>
      <c r="E494" s="24">
        <f t="shared" si="21"/>
        <v>299.31228457586258</v>
      </c>
      <c r="F494" s="25"/>
      <c r="G494" s="40">
        <v>26158</v>
      </c>
      <c r="H494" s="41">
        <v>19</v>
      </c>
      <c r="I494" s="85">
        <f t="shared" si="22"/>
        <v>1432.6800586036575</v>
      </c>
      <c r="J494" s="25">
        <f t="shared" si="23"/>
        <v>1048.7240790828318</v>
      </c>
    </row>
    <row r="495" spans="1:10" x14ac:dyDescent="0.25">
      <c r="A495" s="20"/>
      <c r="B495" s="21"/>
      <c r="C495" s="22">
        <v>516</v>
      </c>
      <c r="D495" s="23"/>
      <c r="E495" s="24">
        <f t="shared" si="21"/>
        <v>299.43638274592365</v>
      </c>
      <c r="F495" s="25"/>
      <c r="G495" s="40">
        <v>26158</v>
      </c>
      <c r="H495" s="41">
        <v>19</v>
      </c>
      <c r="I495" s="85">
        <f t="shared" si="22"/>
        <v>1432.0941741940353</v>
      </c>
      <c r="J495" s="25">
        <f t="shared" si="23"/>
        <v>1048.28944673148</v>
      </c>
    </row>
    <row r="496" spans="1:10" x14ac:dyDescent="0.25">
      <c r="A496" s="20"/>
      <c r="B496" s="21"/>
      <c r="C496" s="22">
        <v>517</v>
      </c>
      <c r="D496" s="23"/>
      <c r="E496" s="24">
        <f t="shared" si="21"/>
        <v>299.56031235608646</v>
      </c>
      <c r="F496" s="25"/>
      <c r="G496" s="40">
        <v>26158</v>
      </c>
      <c r="H496" s="41">
        <v>19</v>
      </c>
      <c r="I496" s="85">
        <f t="shared" si="22"/>
        <v>1431.5095700161526</v>
      </c>
      <c r="J496" s="25">
        <f t="shared" si="23"/>
        <v>1047.8557641069381</v>
      </c>
    </row>
    <row r="497" spans="1:10" x14ac:dyDescent="0.25">
      <c r="A497" s="20"/>
      <c r="B497" s="21"/>
      <c r="C497" s="22">
        <v>518</v>
      </c>
      <c r="D497" s="23"/>
      <c r="E497" s="24">
        <f t="shared" si="21"/>
        <v>299.68407405779078</v>
      </c>
      <c r="F497" s="25"/>
      <c r="G497" s="40">
        <v>26158</v>
      </c>
      <c r="H497" s="41">
        <v>19</v>
      </c>
      <c r="I497" s="85">
        <f t="shared" si="22"/>
        <v>1430.9262404261219</v>
      </c>
      <c r="J497" s="25">
        <f t="shared" si="23"/>
        <v>1047.4230270223457</v>
      </c>
    </row>
    <row r="498" spans="1:10" x14ac:dyDescent="0.25">
      <c r="A498" s="20"/>
      <c r="B498" s="21"/>
      <c r="C498" s="22">
        <v>519</v>
      </c>
      <c r="D498" s="23"/>
      <c r="E498" s="24">
        <f t="shared" si="21"/>
        <v>299.8076684987073</v>
      </c>
      <c r="F498" s="25"/>
      <c r="G498" s="40">
        <v>26158</v>
      </c>
      <c r="H498" s="41">
        <v>19</v>
      </c>
      <c r="I498" s="85">
        <f t="shared" si="22"/>
        <v>1430.3441798164829</v>
      </c>
      <c r="J498" s="25">
        <f t="shared" si="23"/>
        <v>1046.9912313178654</v>
      </c>
    </row>
    <row r="499" spans="1:10" x14ac:dyDescent="0.25">
      <c r="A499" s="20"/>
      <c r="B499" s="21"/>
      <c r="C499" s="22">
        <v>520</v>
      </c>
      <c r="D499" s="23"/>
      <c r="E499" s="24">
        <f t="shared" si="21"/>
        <v>299.93109632276651</v>
      </c>
      <c r="F499" s="25"/>
      <c r="G499" s="40">
        <v>26158</v>
      </c>
      <c r="H499" s="41">
        <v>19</v>
      </c>
      <c r="I499" s="85">
        <f t="shared" si="22"/>
        <v>1429.7633826158954</v>
      </c>
      <c r="J499" s="25">
        <f t="shared" si="23"/>
        <v>1046.5603728604565</v>
      </c>
    </row>
    <row r="500" spans="1:10" x14ac:dyDescent="0.25">
      <c r="A500" s="20"/>
      <c r="B500" s="21"/>
      <c r="C500" s="22">
        <v>521</v>
      </c>
      <c r="D500" s="23"/>
      <c r="E500" s="24">
        <f t="shared" si="21"/>
        <v>300.05435817018741</v>
      </c>
      <c r="F500" s="25"/>
      <c r="G500" s="40">
        <v>26158</v>
      </c>
      <c r="H500" s="41">
        <v>19</v>
      </c>
      <c r="I500" s="85">
        <f t="shared" si="22"/>
        <v>1429.1838432888369</v>
      </c>
      <c r="J500" s="25">
        <f t="shared" si="23"/>
        <v>1046.1304475436473</v>
      </c>
    </row>
    <row r="501" spans="1:10" x14ac:dyDescent="0.25">
      <c r="A501" s="20"/>
      <c r="B501" s="21"/>
      <c r="C501" s="22">
        <v>522</v>
      </c>
      <c r="D501" s="23"/>
      <c r="E501" s="24">
        <f t="shared" si="21"/>
        <v>300.17745467750615</v>
      </c>
      <c r="F501" s="25"/>
      <c r="G501" s="40">
        <v>26158</v>
      </c>
      <c r="H501" s="41">
        <v>19</v>
      </c>
      <c r="I501" s="85">
        <f t="shared" si="22"/>
        <v>1428.6055563352988</v>
      </c>
      <c r="J501" s="25">
        <f t="shared" si="23"/>
        <v>1045.7014512873136</v>
      </c>
    </row>
    <row r="502" spans="1:10" x14ac:dyDescent="0.25">
      <c r="A502" s="20"/>
      <c r="B502" s="21"/>
      <c r="C502" s="22">
        <v>523</v>
      </c>
      <c r="D502" s="23"/>
      <c r="E502" s="24">
        <f t="shared" si="21"/>
        <v>300.30038647760415</v>
      </c>
      <c r="F502" s="25"/>
      <c r="G502" s="40">
        <v>26158</v>
      </c>
      <c r="H502" s="41">
        <v>19</v>
      </c>
      <c r="I502" s="85">
        <f t="shared" si="22"/>
        <v>1428.0285162904927</v>
      </c>
      <c r="J502" s="25">
        <f t="shared" si="23"/>
        <v>1045.2733800374574</v>
      </c>
    </row>
    <row r="503" spans="1:10" x14ac:dyDescent="0.25">
      <c r="A503" s="20"/>
      <c r="B503" s="21"/>
      <c r="C503" s="22">
        <v>524</v>
      </c>
      <c r="D503" s="23"/>
      <c r="E503" s="24">
        <f t="shared" si="21"/>
        <v>300.42315419973579</v>
      </c>
      <c r="F503" s="25"/>
      <c r="G503" s="40">
        <v>26158</v>
      </c>
      <c r="H503" s="41">
        <v>19</v>
      </c>
      <c r="I503" s="85">
        <f t="shared" si="22"/>
        <v>1427.452717724552</v>
      </c>
      <c r="J503" s="25">
        <f t="shared" si="23"/>
        <v>1044.846229765988</v>
      </c>
    </row>
    <row r="504" spans="1:10" x14ac:dyDescent="0.25">
      <c r="A504" s="20"/>
      <c r="B504" s="21"/>
      <c r="C504" s="22">
        <v>525</v>
      </c>
      <c r="D504" s="23"/>
      <c r="E504" s="24">
        <f t="shared" si="21"/>
        <v>300.54575846955652</v>
      </c>
      <c r="F504" s="25"/>
      <c r="G504" s="40">
        <v>26158</v>
      </c>
      <c r="H504" s="41">
        <v>19</v>
      </c>
      <c r="I504" s="85">
        <f t="shared" si="22"/>
        <v>1426.8781552422433</v>
      </c>
      <c r="J504" s="25">
        <f t="shared" si="23"/>
        <v>1044.4199964705067</v>
      </c>
    </row>
    <row r="505" spans="1:10" x14ac:dyDescent="0.25">
      <c r="A505" s="20"/>
      <c r="B505" s="21"/>
      <c r="C505" s="22">
        <v>526</v>
      </c>
      <c r="D505" s="23"/>
      <c r="E505" s="24">
        <f t="shared" si="21"/>
        <v>300.66819990914991</v>
      </c>
      <c r="F505" s="25"/>
      <c r="G505" s="40">
        <v>26158</v>
      </c>
      <c r="H505" s="41">
        <v>19</v>
      </c>
      <c r="I505" s="85">
        <f t="shared" si="22"/>
        <v>1426.3048234826756</v>
      </c>
      <c r="J505" s="25">
        <f t="shared" si="23"/>
        <v>1043.9946761740916</v>
      </c>
    </row>
    <row r="506" spans="1:10" x14ac:dyDescent="0.25">
      <c r="A506" s="20"/>
      <c r="B506" s="21"/>
      <c r="C506" s="22">
        <v>527</v>
      </c>
      <c r="D506" s="23"/>
      <c r="E506" s="24">
        <f t="shared" si="21"/>
        <v>300.79047913705489</v>
      </c>
      <c r="F506" s="25"/>
      <c r="G506" s="40">
        <v>26158</v>
      </c>
      <c r="H506" s="41">
        <v>19</v>
      </c>
      <c r="I506" s="85">
        <f t="shared" si="22"/>
        <v>1425.7327171190166</v>
      </c>
      <c r="J506" s="25">
        <f t="shared" si="23"/>
        <v>1043.5702649250863</v>
      </c>
    </row>
    <row r="507" spans="1:10" x14ac:dyDescent="0.25">
      <c r="A507" s="20"/>
      <c r="B507" s="21"/>
      <c r="C507" s="22">
        <v>528</v>
      </c>
      <c r="D507" s="23"/>
      <c r="E507" s="24">
        <f t="shared" si="21"/>
        <v>300.91259676829259</v>
      </c>
      <c r="F507" s="25"/>
      <c r="G507" s="40">
        <v>26158</v>
      </c>
      <c r="H507" s="41">
        <v>19</v>
      </c>
      <c r="I507" s="85">
        <f t="shared" si="22"/>
        <v>1425.1618308582083</v>
      </c>
      <c r="J507" s="25">
        <f t="shared" si="23"/>
        <v>1043.1467587968905</v>
      </c>
    </row>
    <row r="508" spans="1:10" x14ac:dyDescent="0.25">
      <c r="A508" s="20"/>
      <c r="B508" s="21"/>
      <c r="C508" s="22">
        <v>529</v>
      </c>
      <c r="D508" s="23"/>
      <c r="E508" s="24">
        <f t="shared" si="21"/>
        <v>301.03455341439309</v>
      </c>
      <c r="F508" s="25"/>
      <c r="G508" s="40">
        <v>26158</v>
      </c>
      <c r="H508" s="41">
        <v>19</v>
      </c>
      <c r="I508" s="85">
        <f t="shared" si="22"/>
        <v>1424.5921594406886</v>
      </c>
      <c r="J508" s="25">
        <f t="shared" si="23"/>
        <v>1042.7241538877511</v>
      </c>
    </row>
    <row r="509" spans="1:10" x14ac:dyDescent="0.25">
      <c r="A509" s="20"/>
      <c r="B509" s="21"/>
      <c r="C509" s="22">
        <v>530</v>
      </c>
      <c r="D509" s="23"/>
      <c r="E509" s="24">
        <f t="shared" si="21"/>
        <v>301.15634968342164</v>
      </c>
      <c r="F509" s="25"/>
      <c r="G509" s="40">
        <v>26158</v>
      </c>
      <c r="H509" s="41">
        <v>19</v>
      </c>
      <c r="I509" s="85">
        <f t="shared" si="22"/>
        <v>1424.0236976401134</v>
      </c>
      <c r="J509" s="25">
        <f t="shared" si="23"/>
        <v>1042.3024463205588</v>
      </c>
    </row>
    <row r="510" spans="1:10" x14ac:dyDescent="0.25">
      <c r="A510" s="20"/>
      <c r="B510" s="21"/>
      <c r="C510" s="22">
        <v>531</v>
      </c>
      <c r="D510" s="23"/>
      <c r="E510" s="24">
        <f t="shared" si="21"/>
        <v>301.27798618000492</v>
      </c>
      <c r="F510" s="25"/>
      <c r="G510" s="40">
        <v>26158</v>
      </c>
      <c r="H510" s="41">
        <v>19</v>
      </c>
      <c r="I510" s="85">
        <f t="shared" si="22"/>
        <v>1423.4564402630831</v>
      </c>
      <c r="J510" s="25">
        <f t="shared" si="23"/>
        <v>1041.881632242643</v>
      </c>
    </row>
    <row r="511" spans="1:10" x14ac:dyDescent="0.25">
      <c r="A511" s="20"/>
      <c r="B511" s="21"/>
      <c r="C511" s="22">
        <v>532</v>
      </c>
      <c r="D511" s="23"/>
      <c r="E511" s="24">
        <f t="shared" si="21"/>
        <v>301.39946350535672</v>
      </c>
      <c r="F511" s="25"/>
      <c r="G511" s="40">
        <v>26158</v>
      </c>
      <c r="H511" s="41">
        <v>19</v>
      </c>
      <c r="I511" s="85">
        <f t="shared" si="22"/>
        <v>1422.8903821488714</v>
      </c>
      <c r="J511" s="25">
        <f t="shared" si="23"/>
        <v>1041.4617078255721</v>
      </c>
    </row>
    <row r="512" spans="1:10" x14ac:dyDescent="0.25">
      <c r="A512" s="20"/>
      <c r="B512" s="21"/>
      <c r="C512" s="22">
        <v>533</v>
      </c>
      <c r="D512" s="23"/>
      <c r="E512" s="24">
        <f t="shared" si="21"/>
        <v>301.52078225730389</v>
      </c>
      <c r="F512" s="25"/>
      <c r="G512" s="40">
        <v>26158</v>
      </c>
      <c r="H512" s="41">
        <v>19</v>
      </c>
      <c r="I512" s="85">
        <f t="shared" si="22"/>
        <v>1422.3255181691554</v>
      </c>
      <c r="J512" s="25">
        <f t="shared" si="23"/>
        <v>1041.0426692649521</v>
      </c>
    </row>
    <row r="513" spans="1:10" x14ac:dyDescent="0.25">
      <c r="A513" s="20"/>
      <c r="B513" s="21"/>
      <c r="C513" s="22">
        <v>534</v>
      </c>
      <c r="D513" s="23"/>
      <c r="E513" s="24">
        <f t="shared" si="21"/>
        <v>301.64194303031132</v>
      </c>
      <c r="F513" s="25"/>
      <c r="G513" s="40">
        <v>26158</v>
      </c>
      <c r="H513" s="41">
        <v>19</v>
      </c>
      <c r="I513" s="85">
        <f t="shared" si="22"/>
        <v>1421.761843227752</v>
      </c>
      <c r="J513" s="25">
        <f t="shared" si="23"/>
        <v>1040.6245127802313</v>
      </c>
    </row>
    <row r="514" spans="1:10" x14ac:dyDescent="0.25">
      <c r="A514" s="20"/>
      <c r="B514" s="21"/>
      <c r="C514" s="22">
        <v>535</v>
      </c>
      <c r="D514" s="23"/>
      <c r="E514" s="24">
        <f t="shared" si="21"/>
        <v>301.7629464155076</v>
      </c>
      <c r="F514" s="25"/>
      <c r="G514" s="40">
        <v>26158</v>
      </c>
      <c r="H514" s="41">
        <v>19</v>
      </c>
      <c r="I514" s="85">
        <f t="shared" si="22"/>
        <v>1421.1993522603518</v>
      </c>
      <c r="J514" s="25">
        <f t="shared" si="23"/>
        <v>1040.2072346145042</v>
      </c>
    </row>
    <row r="515" spans="1:10" x14ac:dyDescent="0.25">
      <c r="A515" s="20"/>
      <c r="B515" s="21"/>
      <c r="C515" s="22">
        <v>536</v>
      </c>
      <c r="D515" s="23"/>
      <c r="E515" s="24">
        <f t="shared" si="21"/>
        <v>301.88379300070943</v>
      </c>
      <c r="F515" s="25"/>
      <c r="G515" s="40">
        <v>26158</v>
      </c>
      <c r="H515" s="41">
        <v>19</v>
      </c>
      <c r="I515" s="85">
        <f t="shared" si="22"/>
        <v>1420.6380402342622</v>
      </c>
      <c r="J515" s="25">
        <f t="shared" si="23"/>
        <v>1039.7908310343191</v>
      </c>
    </row>
    <row r="516" spans="1:10" x14ac:dyDescent="0.25">
      <c r="A516" s="20"/>
      <c r="B516" s="21"/>
      <c r="C516" s="22">
        <v>537</v>
      </c>
      <c r="D516" s="23"/>
      <c r="E516" s="24">
        <f t="shared" si="21"/>
        <v>302.00448337044679</v>
      </c>
      <c r="F516" s="25"/>
      <c r="G516" s="40">
        <v>26158</v>
      </c>
      <c r="H516" s="41">
        <v>19</v>
      </c>
      <c r="I516" s="85">
        <f t="shared" si="22"/>
        <v>1420.0779021481453</v>
      </c>
      <c r="J516" s="25">
        <f t="shared" si="23"/>
        <v>1039.3752983294844</v>
      </c>
    </row>
    <row r="517" spans="1:10" x14ac:dyDescent="0.25">
      <c r="A517" s="20"/>
      <c r="B517" s="21"/>
      <c r="C517" s="22">
        <v>538</v>
      </c>
      <c r="D517" s="23"/>
      <c r="E517" s="24">
        <f t="shared" si="21"/>
        <v>302.12501810598684</v>
      </c>
      <c r="F517" s="25"/>
      <c r="G517" s="40">
        <v>26158</v>
      </c>
      <c r="H517" s="41">
        <v>19</v>
      </c>
      <c r="I517" s="85">
        <f t="shared" si="22"/>
        <v>1419.5189330317673</v>
      </c>
      <c r="J517" s="25">
        <f t="shared" si="23"/>
        <v>1038.9606328128837</v>
      </c>
    </row>
    <row r="518" spans="1:10" x14ac:dyDescent="0.25">
      <c r="A518" s="20"/>
      <c r="B518" s="21"/>
      <c r="C518" s="22">
        <v>539</v>
      </c>
      <c r="D518" s="23"/>
      <c r="E518" s="24">
        <f t="shared" si="21"/>
        <v>302.24539778535882</v>
      </c>
      <c r="F518" s="25"/>
      <c r="G518" s="40">
        <v>26158</v>
      </c>
      <c r="H518" s="41">
        <v>19</v>
      </c>
      <c r="I518" s="85">
        <f t="shared" si="22"/>
        <v>1418.9611279457408</v>
      </c>
      <c r="J518" s="25">
        <f t="shared" si="23"/>
        <v>1038.5468308202824</v>
      </c>
    </row>
    <row r="519" spans="1:10" x14ac:dyDescent="0.25">
      <c r="A519" s="20"/>
      <c r="B519" s="21"/>
      <c r="C519" s="22">
        <v>540</v>
      </c>
      <c r="D519" s="23"/>
      <c r="E519" s="24">
        <f t="shared" si="21"/>
        <v>302.36562298337742</v>
      </c>
      <c r="F519" s="25"/>
      <c r="G519" s="40">
        <v>26158</v>
      </c>
      <c r="H519" s="41">
        <v>19</v>
      </c>
      <c r="I519" s="85">
        <f t="shared" si="22"/>
        <v>1418.4044819812791</v>
      </c>
      <c r="J519" s="25">
        <f t="shared" si="23"/>
        <v>1038.1338887101476</v>
      </c>
    </row>
    <row r="520" spans="1:10" x14ac:dyDescent="0.25">
      <c r="A520" s="20"/>
      <c r="B520" s="21"/>
      <c r="C520" s="22">
        <v>541</v>
      </c>
      <c r="D520" s="23"/>
      <c r="E520" s="24">
        <f t="shared" si="21"/>
        <v>302.48569427166717</v>
      </c>
      <c r="F520" s="25"/>
      <c r="G520" s="40">
        <v>26158</v>
      </c>
      <c r="H520" s="41">
        <v>19</v>
      </c>
      <c r="I520" s="85">
        <f t="shared" si="22"/>
        <v>1417.8489902599449</v>
      </c>
      <c r="J520" s="25">
        <f t="shared" si="23"/>
        <v>1037.7218028634604</v>
      </c>
    </row>
    <row r="521" spans="1:10" x14ac:dyDescent="0.25">
      <c r="A521" s="20"/>
      <c r="B521" s="21"/>
      <c r="C521" s="22">
        <v>542</v>
      </c>
      <c r="D521" s="23"/>
      <c r="E521" s="24">
        <f t="shared" si="21"/>
        <v>302.60561221868545</v>
      </c>
      <c r="F521" s="25"/>
      <c r="G521" s="40">
        <v>26158</v>
      </c>
      <c r="H521" s="41">
        <v>19</v>
      </c>
      <c r="I521" s="85">
        <f t="shared" si="22"/>
        <v>1417.2946479334075</v>
      </c>
      <c r="J521" s="25">
        <f t="shared" si="23"/>
        <v>1037.3105696835366</v>
      </c>
    </row>
    <row r="522" spans="1:10" x14ac:dyDescent="0.25">
      <c r="A522" s="20"/>
      <c r="B522" s="21"/>
      <c r="C522" s="22">
        <v>543</v>
      </c>
      <c r="D522" s="23"/>
      <c r="E522" s="24">
        <f t="shared" ref="E522:E585" si="24">(11.22*LN(C522)+C522/108)/0.25</f>
        <v>302.72537738974609</v>
      </c>
      <c r="F522" s="25"/>
      <c r="G522" s="40">
        <v>26158</v>
      </c>
      <c r="H522" s="41">
        <v>19</v>
      </c>
      <c r="I522" s="85">
        <f t="shared" ref="I522:I585" si="25">12*1.348*(1/E522*G522)+H522</f>
        <v>1416.7414501831995</v>
      </c>
      <c r="J522" s="25">
        <f t="shared" ref="J522:J585" si="26">12*(1/E522*G522)</f>
        <v>1036.9001855958452</v>
      </c>
    </row>
    <row r="523" spans="1:10" x14ac:dyDescent="0.25">
      <c r="A523" s="20"/>
      <c r="B523" s="21"/>
      <c r="C523" s="22">
        <v>544</v>
      </c>
      <c r="D523" s="23"/>
      <c r="E523" s="24">
        <f t="shared" si="24"/>
        <v>302.84499034704288</v>
      </c>
      <c r="F523" s="25"/>
      <c r="G523" s="40">
        <v>26158</v>
      </c>
      <c r="H523" s="41">
        <v>19</v>
      </c>
      <c r="I523" s="85">
        <f t="shared" si="25"/>
        <v>1416.1893922204738</v>
      </c>
      <c r="J523" s="25">
        <f t="shared" si="26"/>
        <v>1036.490647047829</v>
      </c>
    </row>
    <row r="524" spans="1:10" x14ac:dyDescent="0.25">
      <c r="A524" s="20"/>
      <c r="B524" s="21"/>
      <c r="C524" s="22">
        <v>545</v>
      </c>
      <c r="D524" s="23"/>
      <c r="E524" s="24">
        <f t="shared" si="24"/>
        <v>302.96445164967156</v>
      </c>
      <c r="F524" s="25"/>
      <c r="G524" s="40">
        <v>26158</v>
      </c>
      <c r="H524" s="41">
        <v>19</v>
      </c>
      <c r="I524" s="85">
        <f t="shared" si="25"/>
        <v>1415.6384692857703</v>
      </c>
      <c r="J524" s="25">
        <f t="shared" si="26"/>
        <v>1036.0819505087316</v>
      </c>
    </row>
    <row r="525" spans="1:10" x14ac:dyDescent="0.25">
      <c r="A525" s="20"/>
      <c r="B525" s="21"/>
      <c r="C525" s="22">
        <v>546</v>
      </c>
      <c r="D525" s="23"/>
      <c r="E525" s="24">
        <f t="shared" si="24"/>
        <v>303.08376185365358</v>
      </c>
      <c r="F525" s="25"/>
      <c r="G525" s="40">
        <v>26158</v>
      </c>
      <c r="H525" s="41">
        <v>19</v>
      </c>
      <c r="I525" s="85">
        <f t="shared" si="25"/>
        <v>1415.0886766487763</v>
      </c>
      <c r="J525" s="25">
        <f t="shared" si="26"/>
        <v>1035.6740924694184</v>
      </c>
    </row>
    <row r="526" spans="1:10" x14ac:dyDescent="0.25">
      <c r="A526" s="20"/>
      <c r="B526" s="21"/>
      <c r="C526" s="22">
        <v>547</v>
      </c>
      <c r="D526" s="23"/>
      <c r="E526" s="24">
        <f t="shared" si="24"/>
        <v>303.20292151195775</v>
      </c>
      <c r="F526" s="25"/>
      <c r="G526" s="40">
        <v>26158</v>
      </c>
      <c r="H526" s="41">
        <v>19</v>
      </c>
      <c r="I526" s="85">
        <f t="shared" si="25"/>
        <v>1414.540009608095</v>
      </c>
      <c r="J526" s="25">
        <f t="shared" si="26"/>
        <v>1035.267069442207</v>
      </c>
    </row>
    <row r="527" spans="1:10" x14ac:dyDescent="0.25">
      <c r="A527" s="20"/>
      <c r="B527" s="21"/>
      <c r="C527" s="22">
        <v>548</v>
      </c>
      <c r="D527" s="23"/>
      <c r="E527" s="24">
        <f t="shared" si="24"/>
        <v>303.32193117452329</v>
      </c>
      <c r="F527" s="25"/>
      <c r="G527" s="40">
        <v>26158</v>
      </c>
      <c r="H527" s="41">
        <v>19</v>
      </c>
      <c r="I527" s="85">
        <f t="shared" si="25"/>
        <v>1413.992463491014</v>
      </c>
      <c r="J527" s="25">
        <f t="shared" si="26"/>
        <v>1034.8608779606927</v>
      </c>
    </row>
    <row r="528" spans="1:10" x14ac:dyDescent="0.25">
      <c r="A528" s="20"/>
      <c r="B528" s="21"/>
      <c r="C528" s="22">
        <v>549</v>
      </c>
      <c r="D528" s="23"/>
      <c r="E528" s="24">
        <f t="shared" si="24"/>
        <v>303.44079138828107</v>
      </c>
      <c r="F528" s="25"/>
      <c r="G528" s="40">
        <v>26158</v>
      </c>
      <c r="H528" s="41">
        <v>19</v>
      </c>
      <c r="I528" s="85">
        <f t="shared" si="25"/>
        <v>1413.446033653277</v>
      </c>
      <c r="J528" s="25">
        <f t="shared" si="26"/>
        <v>1034.4555145795823</v>
      </c>
    </row>
    <row r="529" spans="1:10" x14ac:dyDescent="0.25">
      <c r="A529" s="20"/>
      <c r="B529" s="21"/>
      <c r="C529" s="22">
        <v>550</v>
      </c>
      <c r="D529" s="23"/>
      <c r="E529" s="24">
        <f t="shared" si="24"/>
        <v>303.55950269717647</v>
      </c>
      <c r="F529" s="25"/>
      <c r="G529" s="40">
        <v>26158</v>
      </c>
      <c r="H529" s="41">
        <v>19</v>
      </c>
      <c r="I529" s="85">
        <f t="shared" si="25"/>
        <v>1412.9007154788562</v>
      </c>
      <c r="J529" s="25">
        <f t="shared" si="26"/>
        <v>1034.0509758745222</v>
      </c>
    </row>
    <row r="530" spans="1:10" x14ac:dyDescent="0.25">
      <c r="A530" s="20"/>
      <c r="B530" s="21"/>
      <c r="C530" s="22">
        <v>551</v>
      </c>
      <c r="D530" s="23"/>
      <c r="E530" s="24">
        <f t="shared" si="24"/>
        <v>303.67806564219023</v>
      </c>
      <c r="F530" s="25"/>
      <c r="G530" s="40">
        <v>26158</v>
      </c>
      <c r="H530" s="41">
        <v>19</v>
      </c>
      <c r="I530" s="85">
        <f t="shared" si="25"/>
        <v>1412.3565043797289</v>
      </c>
      <c r="J530" s="25">
        <f t="shared" si="26"/>
        <v>1033.6472584419353</v>
      </c>
    </row>
    <row r="531" spans="1:10" x14ac:dyDescent="0.25">
      <c r="A531" s="20"/>
      <c r="B531" s="21"/>
      <c r="C531" s="22">
        <v>552</v>
      </c>
      <c r="D531" s="23"/>
      <c r="E531" s="24">
        <f t="shared" si="24"/>
        <v>303.7964807613605</v>
      </c>
      <c r="F531" s="25"/>
      <c r="G531" s="40">
        <v>26158</v>
      </c>
      <c r="H531" s="41">
        <v>19</v>
      </c>
      <c r="I531" s="85">
        <f t="shared" si="25"/>
        <v>1411.8133957956557</v>
      </c>
      <c r="J531" s="25">
        <f t="shared" si="26"/>
        <v>1033.2443588988542</v>
      </c>
    </row>
    <row r="532" spans="1:10" x14ac:dyDescent="0.25">
      <c r="A532" s="20"/>
      <c r="B532" s="21"/>
      <c r="C532" s="22">
        <v>553</v>
      </c>
      <c r="D532" s="23"/>
      <c r="E532" s="24">
        <f t="shared" si="24"/>
        <v>303.91474858980388</v>
      </c>
      <c r="F532" s="25"/>
      <c r="G532" s="40">
        <v>26158</v>
      </c>
      <c r="H532" s="41">
        <v>19</v>
      </c>
      <c r="I532" s="85">
        <f t="shared" si="25"/>
        <v>1411.2713851939591</v>
      </c>
      <c r="J532" s="25">
        <f t="shared" si="26"/>
        <v>1032.8422738827589</v>
      </c>
    </row>
    <row r="533" spans="1:10" x14ac:dyDescent="0.25">
      <c r="A533" s="20"/>
      <c r="B533" s="21"/>
      <c r="C533" s="22">
        <v>554</v>
      </c>
      <c r="D533" s="23"/>
      <c r="E533" s="24">
        <f t="shared" si="24"/>
        <v>304.03286965973666</v>
      </c>
      <c r="F533" s="25"/>
      <c r="G533" s="40">
        <v>26158</v>
      </c>
      <c r="H533" s="41">
        <v>19</v>
      </c>
      <c r="I533" s="85">
        <f t="shared" si="25"/>
        <v>1410.7304680693073</v>
      </c>
      <c r="J533" s="25">
        <f t="shared" si="26"/>
        <v>1032.4410000514149</v>
      </c>
    </row>
    <row r="534" spans="1:10" x14ac:dyDescent="0.25">
      <c r="A534" s="20"/>
      <c r="B534" s="21"/>
      <c r="C534" s="22">
        <v>555</v>
      </c>
      <c r="D534" s="23"/>
      <c r="E534" s="24">
        <f t="shared" si="24"/>
        <v>304.15084450049551</v>
      </c>
      <c r="F534" s="25"/>
      <c r="G534" s="40">
        <v>26158</v>
      </c>
      <c r="H534" s="41">
        <v>19</v>
      </c>
      <c r="I534" s="85">
        <f t="shared" si="25"/>
        <v>1410.1906399434993</v>
      </c>
      <c r="J534" s="25">
        <f t="shared" si="26"/>
        <v>1032.0405340827144</v>
      </c>
    </row>
    <row r="535" spans="1:10" x14ac:dyDescent="0.25">
      <c r="A535" s="20"/>
      <c r="B535" s="21"/>
      <c r="C535" s="22">
        <v>556</v>
      </c>
      <c r="D535" s="23"/>
      <c r="E535" s="24">
        <f t="shared" si="24"/>
        <v>304.26867363855877</v>
      </c>
      <c r="F535" s="25"/>
      <c r="G535" s="40">
        <v>26158</v>
      </c>
      <c r="H535" s="41">
        <v>19</v>
      </c>
      <c r="I535" s="85">
        <f t="shared" si="25"/>
        <v>1409.6518963652466</v>
      </c>
      <c r="J535" s="25">
        <f t="shared" si="26"/>
        <v>1031.6408726745153</v>
      </c>
    </row>
    <row r="536" spans="1:10" x14ac:dyDescent="0.25">
      <c r="A536" s="20"/>
      <c r="B536" s="21"/>
      <c r="C536" s="22">
        <v>557</v>
      </c>
      <c r="D536" s="23"/>
      <c r="E536" s="24">
        <f t="shared" si="24"/>
        <v>304.38635759756613</v>
      </c>
      <c r="F536" s="25"/>
      <c r="G536" s="40">
        <v>26158</v>
      </c>
      <c r="H536" s="41">
        <v>19</v>
      </c>
      <c r="I536" s="85">
        <f t="shared" si="25"/>
        <v>1409.1142329099687</v>
      </c>
      <c r="J536" s="25">
        <f t="shared" si="26"/>
        <v>1031.2420125444869</v>
      </c>
    </row>
    <row r="537" spans="1:10" x14ac:dyDescent="0.25">
      <c r="A537" s="20"/>
      <c r="B537" s="21"/>
      <c r="C537" s="22">
        <v>558</v>
      </c>
      <c r="D537" s="23"/>
      <c r="E537" s="24">
        <f t="shared" si="24"/>
        <v>304.50389689833992</v>
      </c>
      <c r="F537" s="25"/>
      <c r="G537" s="40">
        <v>26158</v>
      </c>
      <c r="H537" s="41">
        <v>19</v>
      </c>
      <c r="I537" s="85">
        <f t="shared" si="25"/>
        <v>1408.5776451795778</v>
      </c>
      <c r="J537" s="25">
        <f t="shared" si="26"/>
        <v>1030.8439504299536</v>
      </c>
    </row>
    <row r="538" spans="1:10" x14ac:dyDescent="0.25">
      <c r="A538" s="20"/>
      <c r="B538" s="21"/>
      <c r="C538" s="22">
        <v>559</v>
      </c>
      <c r="D538" s="23"/>
      <c r="E538" s="24">
        <f t="shared" si="24"/>
        <v>304.62129205890454</v>
      </c>
      <c r="F538" s="25"/>
      <c r="G538" s="40">
        <v>26158</v>
      </c>
      <c r="H538" s="41">
        <v>19</v>
      </c>
      <c r="I538" s="85">
        <f t="shared" si="25"/>
        <v>1408.0421288022742</v>
      </c>
      <c r="J538" s="25">
        <f t="shared" si="26"/>
        <v>1030.4466830877404</v>
      </c>
    </row>
    <row r="539" spans="1:10" x14ac:dyDescent="0.25">
      <c r="A539" s="20"/>
      <c r="B539" s="21"/>
      <c r="C539" s="22">
        <v>560</v>
      </c>
      <c r="D539" s="23"/>
      <c r="E539" s="24">
        <f t="shared" si="24"/>
        <v>304.73854359450701</v>
      </c>
      <c r="F539" s="25"/>
      <c r="G539" s="40">
        <v>26158</v>
      </c>
      <c r="H539" s="41">
        <v>19</v>
      </c>
      <c r="I539" s="85">
        <f t="shared" si="25"/>
        <v>1407.5076794323404</v>
      </c>
      <c r="J539" s="25">
        <f t="shared" si="26"/>
        <v>1030.050207294021</v>
      </c>
    </row>
    <row r="540" spans="1:10" x14ac:dyDescent="0.25">
      <c r="A540" s="20"/>
      <c r="B540" s="21"/>
      <c r="C540" s="22">
        <v>561</v>
      </c>
      <c r="D540" s="23"/>
      <c r="E540" s="24">
        <f t="shared" si="24"/>
        <v>304.85565201763637</v>
      </c>
      <c r="F540" s="25"/>
      <c r="G540" s="40">
        <v>26158</v>
      </c>
      <c r="H540" s="41">
        <v>19</v>
      </c>
      <c r="I540" s="85">
        <f t="shared" si="25"/>
        <v>1406.9742927499381</v>
      </c>
      <c r="J540" s="25">
        <f t="shared" si="26"/>
        <v>1029.6545198441675</v>
      </c>
    </row>
    <row r="541" spans="1:10" x14ac:dyDescent="0.25">
      <c r="A541" s="20"/>
      <c r="B541" s="21"/>
      <c r="C541" s="22">
        <v>562</v>
      </c>
      <c r="D541" s="23"/>
      <c r="E541" s="24">
        <f t="shared" si="24"/>
        <v>304.97261783804367</v>
      </c>
      <c r="F541" s="25"/>
      <c r="G541" s="40">
        <v>26158</v>
      </c>
      <c r="H541" s="41">
        <v>19</v>
      </c>
      <c r="I541" s="85">
        <f t="shared" si="25"/>
        <v>1406.4419644609047</v>
      </c>
      <c r="J541" s="25">
        <f t="shared" si="26"/>
        <v>1029.2596175525998</v>
      </c>
    </row>
    <row r="542" spans="1:10" x14ac:dyDescent="0.25">
      <c r="A542" s="20"/>
      <c r="B542" s="21"/>
      <c r="C542" s="22">
        <v>563</v>
      </c>
      <c r="D542" s="23"/>
      <c r="E542" s="24">
        <f t="shared" si="24"/>
        <v>305.08944156276118</v>
      </c>
      <c r="F542" s="25"/>
      <c r="G542" s="40">
        <v>26158</v>
      </c>
      <c r="H542" s="41">
        <v>19</v>
      </c>
      <c r="I542" s="85">
        <f t="shared" si="25"/>
        <v>1405.9106902965566</v>
      </c>
      <c r="J542" s="25">
        <f t="shared" si="26"/>
        <v>1028.8654972526383</v>
      </c>
    </row>
    <row r="543" spans="1:10" x14ac:dyDescent="0.25">
      <c r="A543" s="20"/>
      <c r="B543" s="21"/>
      <c r="C543" s="22">
        <v>564</v>
      </c>
      <c r="D543" s="23"/>
      <c r="E543" s="24">
        <f t="shared" si="24"/>
        <v>305.20612369612184</v>
      </c>
      <c r="F543" s="25"/>
      <c r="G543" s="40">
        <v>26158</v>
      </c>
      <c r="H543" s="41">
        <v>19</v>
      </c>
      <c r="I543" s="85">
        <f t="shared" si="25"/>
        <v>1405.3804660134892</v>
      </c>
      <c r="J543" s="25">
        <f t="shared" si="26"/>
        <v>1028.4721557963569</v>
      </c>
    </row>
    <row r="544" spans="1:10" x14ac:dyDescent="0.25">
      <c r="A544" s="20"/>
      <c r="B544" s="21"/>
      <c r="C544" s="22">
        <v>565</v>
      </c>
      <c r="D544" s="23"/>
      <c r="E544" s="24">
        <f t="shared" si="24"/>
        <v>305.32266473977825</v>
      </c>
      <c r="F544" s="25"/>
      <c r="G544" s="40">
        <v>26158</v>
      </c>
      <c r="H544" s="41">
        <v>19</v>
      </c>
      <c r="I544" s="85">
        <f t="shared" si="25"/>
        <v>1404.8512873933832</v>
      </c>
      <c r="J544" s="25">
        <f t="shared" si="26"/>
        <v>1028.0795900544385</v>
      </c>
    </row>
    <row r="545" spans="1:10" x14ac:dyDescent="0.25">
      <c r="A545" s="20"/>
      <c r="B545" s="21"/>
      <c r="C545" s="22">
        <v>566</v>
      </c>
      <c r="D545" s="23"/>
      <c r="E545" s="24">
        <f t="shared" si="24"/>
        <v>305.43906519272184</v>
      </c>
      <c r="F545" s="25"/>
      <c r="G545" s="40">
        <v>26158</v>
      </c>
      <c r="H545" s="41">
        <v>19</v>
      </c>
      <c r="I545" s="85">
        <f t="shared" si="25"/>
        <v>1404.3231502428089</v>
      </c>
      <c r="J545" s="25">
        <f t="shared" si="26"/>
        <v>1027.68779691603</v>
      </c>
    </row>
    <row r="546" spans="1:10" x14ac:dyDescent="0.25">
      <c r="A546" s="20"/>
      <c r="B546" s="21"/>
      <c r="C546" s="22">
        <v>567</v>
      </c>
      <c r="D546" s="23"/>
      <c r="E546" s="24">
        <f t="shared" si="24"/>
        <v>305.55532555130151</v>
      </c>
      <c r="F546" s="25"/>
      <c r="G546" s="40">
        <v>26158</v>
      </c>
      <c r="H546" s="41">
        <v>19</v>
      </c>
      <c r="I546" s="85">
        <f t="shared" si="25"/>
        <v>1403.796050393034</v>
      </c>
      <c r="J546" s="25">
        <f t="shared" si="26"/>
        <v>1027.2967732886009</v>
      </c>
    </row>
    <row r="547" spans="1:10" x14ac:dyDescent="0.25">
      <c r="A547" s="20"/>
      <c r="B547" s="21"/>
      <c r="C547" s="22">
        <v>568</v>
      </c>
      <c r="D547" s="23"/>
      <c r="E547" s="24">
        <f t="shared" si="24"/>
        <v>305.67144630924236</v>
      </c>
      <c r="F547" s="25"/>
      <c r="G547" s="40">
        <v>26158</v>
      </c>
      <c r="H547" s="41">
        <v>19</v>
      </c>
      <c r="I547" s="85">
        <f t="shared" si="25"/>
        <v>1403.2699836998354</v>
      </c>
      <c r="J547" s="25">
        <f t="shared" si="26"/>
        <v>1026.9065160978007</v>
      </c>
    </row>
    <row r="548" spans="1:10" x14ac:dyDescent="0.25">
      <c r="A548" s="20"/>
      <c r="B548" s="21"/>
      <c r="C548" s="22">
        <v>569</v>
      </c>
      <c r="D548" s="23"/>
      <c r="E548" s="24">
        <f t="shared" si="24"/>
        <v>305.78742795766379</v>
      </c>
      <c r="F548" s="25"/>
      <c r="G548" s="40">
        <v>26158</v>
      </c>
      <c r="H548" s="41">
        <v>19</v>
      </c>
      <c r="I548" s="85">
        <f t="shared" si="25"/>
        <v>1402.7449460433102</v>
      </c>
      <c r="J548" s="25">
        <f t="shared" si="26"/>
        <v>1026.5170222873219</v>
      </c>
    </row>
    <row r="549" spans="1:10" x14ac:dyDescent="0.25">
      <c r="A549" s="20"/>
      <c r="B549" s="21"/>
      <c r="C549" s="22">
        <v>570</v>
      </c>
      <c r="D549" s="23"/>
      <c r="E549" s="24">
        <f t="shared" si="24"/>
        <v>305.90327098509852</v>
      </c>
      <c r="F549" s="25"/>
      <c r="G549" s="40">
        <v>26158</v>
      </c>
      <c r="H549" s="41">
        <v>19</v>
      </c>
      <c r="I549" s="85">
        <f t="shared" si="25"/>
        <v>1402.2209333276862</v>
      </c>
      <c r="J549" s="25">
        <f t="shared" si="26"/>
        <v>1026.1282888187582</v>
      </c>
    </row>
    <row r="550" spans="1:10" x14ac:dyDescent="0.25">
      <c r="A550" s="20"/>
      <c r="B550" s="21"/>
      <c r="C550" s="22">
        <v>571</v>
      </c>
      <c r="D550" s="23"/>
      <c r="E550" s="24">
        <f t="shared" si="24"/>
        <v>306.01897587750994</v>
      </c>
      <c r="F550" s="25"/>
      <c r="G550" s="40">
        <v>26158</v>
      </c>
      <c r="H550" s="41">
        <v>19</v>
      </c>
      <c r="I550" s="85">
        <f t="shared" si="25"/>
        <v>1401.6979414811415</v>
      </c>
      <c r="J550" s="25">
        <f t="shared" si="26"/>
        <v>1025.7403126714698</v>
      </c>
    </row>
    <row r="551" spans="1:10" x14ac:dyDescent="0.25">
      <c r="A551" s="20"/>
      <c r="B551" s="21"/>
      <c r="C551" s="22">
        <v>572</v>
      </c>
      <c r="D551" s="23"/>
      <c r="E551" s="24">
        <f t="shared" si="24"/>
        <v>306.13454311831049</v>
      </c>
      <c r="F551" s="25"/>
      <c r="G551" s="40">
        <v>26158</v>
      </c>
      <c r="H551" s="41">
        <v>19</v>
      </c>
      <c r="I551" s="85">
        <f t="shared" si="25"/>
        <v>1401.1759664556187</v>
      </c>
      <c r="J551" s="25">
        <f t="shared" si="26"/>
        <v>1025.3530908424468</v>
      </c>
    </row>
    <row r="552" spans="1:10" x14ac:dyDescent="0.25">
      <c r="A552" s="20"/>
      <c r="B552" s="21"/>
      <c r="C552" s="22">
        <v>573</v>
      </c>
      <c r="D552" s="23"/>
      <c r="E552" s="24">
        <f t="shared" si="24"/>
        <v>306.24997318837978</v>
      </c>
      <c r="F552" s="25"/>
      <c r="G552" s="40">
        <v>26158</v>
      </c>
      <c r="H552" s="41">
        <v>19</v>
      </c>
      <c r="I552" s="85">
        <f t="shared" si="25"/>
        <v>1400.6550042266426</v>
      </c>
      <c r="J552" s="25">
        <f t="shared" si="26"/>
        <v>1024.9666203461738</v>
      </c>
    </row>
    <row r="553" spans="1:10" x14ac:dyDescent="0.25">
      <c r="A553" s="20"/>
      <c r="B553" s="21"/>
      <c r="C553" s="22">
        <v>574</v>
      </c>
      <c r="D553" s="23"/>
      <c r="E553" s="24">
        <f t="shared" si="24"/>
        <v>306.3652665660814</v>
      </c>
      <c r="F553" s="25"/>
      <c r="G553" s="40">
        <v>26158</v>
      </c>
      <c r="H553" s="41">
        <v>19</v>
      </c>
      <c r="I553" s="85">
        <f t="shared" si="25"/>
        <v>1400.1350507931443</v>
      </c>
      <c r="J553" s="25">
        <f t="shared" si="26"/>
        <v>1024.5808982144986</v>
      </c>
    </row>
    <row r="554" spans="1:10" x14ac:dyDescent="0.25">
      <c r="A554" s="20"/>
      <c r="B554" s="21"/>
      <c r="C554" s="22">
        <v>575</v>
      </c>
      <c r="D554" s="23"/>
      <c r="E554" s="24">
        <f t="shared" si="24"/>
        <v>306.48042372728145</v>
      </c>
      <c r="F554" s="25"/>
      <c r="G554" s="40">
        <v>26158</v>
      </c>
      <c r="H554" s="41">
        <v>19</v>
      </c>
      <c r="I554" s="85">
        <f t="shared" si="25"/>
        <v>1399.6161021772787</v>
      </c>
      <c r="J554" s="25">
        <f t="shared" si="26"/>
        <v>1024.1959214964975</v>
      </c>
    </row>
    <row r="555" spans="1:10" x14ac:dyDescent="0.25">
      <c r="A555" s="20"/>
      <c r="B555" s="21"/>
      <c r="C555" s="22">
        <v>576</v>
      </c>
      <c r="D555" s="23"/>
      <c r="E555" s="24">
        <f t="shared" si="24"/>
        <v>306.59544514536492</v>
      </c>
      <c r="F555" s="25"/>
      <c r="G555" s="40">
        <v>26158</v>
      </c>
      <c r="H555" s="41">
        <v>19</v>
      </c>
      <c r="I555" s="85">
        <f t="shared" si="25"/>
        <v>1399.0981544242516</v>
      </c>
      <c r="J555" s="25">
        <f t="shared" si="26"/>
        <v>1023.8116872583469</v>
      </c>
    </row>
    <row r="556" spans="1:10" x14ac:dyDescent="0.25">
      <c r="A556" s="20"/>
      <c r="B556" s="21"/>
      <c r="C556" s="22">
        <v>577</v>
      </c>
      <c r="D556" s="23"/>
      <c r="E556" s="24">
        <f t="shared" si="24"/>
        <v>306.71033129125391</v>
      </c>
      <c r="F556" s="25"/>
      <c r="G556" s="40">
        <v>26158</v>
      </c>
      <c r="H556" s="41">
        <v>19</v>
      </c>
      <c r="I556" s="85">
        <f t="shared" si="25"/>
        <v>1398.5812036021428</v>
      </c>
      <c r="J556" s="25">
        <f t="shared" si="26"/>
        <v>1023.428192583192</v>
      </c>
    </row>
    <row r="557" spans="1:10" x14ac:dyDescent="0.25">
      <c r="A557" s="20"/>
      <c r="B557" s="21"/>
      <c r="C557" s="22">
        <v>578</v>
      </c>
      <c r="D557" s="23"/>
      <c r="E557" s="24">
        <f t="shared" si="24"/>
        <v>306.82508263342373</v>
      </c>
      <c r="F557" s="25"/>
      <c r="G557" s="40">
        <v>26158</v>
      </c>
      <c r="H557" s="41">
        <v>19</v>
      </c>
      <c r="I557" s="85">
        <f t="shared" si="25"/>
        <v>1398.0652458017346</v>
      </c>
      <c r="J557" s="25">
        <f t="shared" si="26"/>
        <v>1023.0454345710195</v>
      </c>
    </row>
    <row r="558" spans="1:10" x14ac:dyDescent="0.25">
      <c r="A558" s="20"/>
      <c r="B558" s="21"/>
      <c r="C558" s="22">
        <v>579</v>
      </c>
      <c r="D558" s="23"/>
      <c r="E558" s="24">
        <f t="shared" si="24"/>
        <v>306.93969963792051</v>
      </c>
      <c r="F558" s="25"/>
      <c r="G558" s="40">
        <v>26158</v>
      </c>
      <c r="H558" s="41">
        <v>19</v>
      </c>
      <c r="I558" s="85">
        <f t="shared" si="25"/>
        <v>1397.5502771363394</v>
      </c>
      <c r="J558" s="25">
        <f t="shared" si="26"/>
        <v>1022.6634103385306</v>
      </c>
    </row>
    <row r="559" spans="1:10" x14ac:dyDescent="0.25">
      <c r="A559" s="20"/>
      <c r="B559" s="21"/>
      <c r="C559" s="22">
        <v>580</v>
      </c>
      <c r="D559" s="23"/>
      <c r="E559" s="24">
        <f t="shared" si="24"/>
        <v>307.05418276837753</v>
      </c>
      <c r="F559" s="25"/>
      <c r="G559" s="40">
        <v>26158</v>
      </c>
      <c r="H559" s="41">
        <v>19</v>
      </c>
      <c r="I559" s="85">
        <f t="shared" si="25"/>
        <v>1397.0362937416298</v>
      </c>
      <c r="J559" s="25">
        <f t="shared" si="26"/>
        <v>1022.2821170190132</v>
      </c>
    </row>
    <row r="560" spans="1:10" x14ac:dyDescent="0.25">
      <c r="A560" s="20"/>
      <c r="B560" s="21"/>
      <c r="C560" s="22">
        <v>581</v>
      </c>
      <c r="D560" s="23"/>
      <c r="E560" s="24">
        <f t="shared" si="24"/>
        <v>307.16853248603229</v>
      </c>
      <c r="F560" s="25"/>
      <c r="G560" s="40">
        <v>26158</v>
      </c>
      <c r="H560" s="41">
        <v>19</v>
      </c>
      <c r="I560" s="85">
        <f t="shared" si="25"/>
        <v>1396.5232917754715</v>
      </c>
      <c r="J560" s="25">
        <f t="shared" si="26"/>
        <v>1021.901551762219</v>
      </c>
    </row>
    <row r="561" spans="1:10" x14ac:dyDescent="0.25">
      <c r="A561" s="20"/>
      <c r="B561" s="21"/>
      <c r="C561" s="22">
        <v>582</v>
      </c>
      <c r="D561" s="23"/>
      <c r="E561" s="24">
        <f t="shared" si="24"/>
        <v>307.28274924974249</v>
      </c>
      <c r="F561" s="25"/>
      <c r="G561" s="40">
        <v>26158</v>
      </c>
      <c r="H561" s="41">
        <v>19</v>
      </c>
      <c r="I561" s="85">
        <f t="shared" si="25"/>
        <v>1396.0112674177547</v>
      </c>
      <c r="J561" s="25">
        <f t="shared" si="26"/>
        <v>1021.5217117342393</v>
      </c>
    </row>
    <row r="562" spans="1:10" x14ac:dyDescent="0.25">
      <c r="A562" s="20"/>
      <c r="B562" s="21"/>
      <c r="C562" s="22">
        <v>583</v>
      </c>
      <c r="D562" s="23"/>
      <c r="E562" s="24">
        <f t="shared" si="24"/>
        <v>307.39683351600274</v>
      </c>
      <c r="F562" s="25"/>
      <c r="G562" s="40">
        <v>26158</v>
      </c>
      <c r="H562" s="41">
        <v>19</v>
      </c>
      <c r="I562" s="85">
        <f t="shared" si="25"/>
        <v>1395.5002168702308</v>
      </c>
      <c r="J562" s="25">
        <f t="shared" si="26"/>
        <v>1021.1425941173818</v>
      </c>
    </row>
    <row r="563" spans="1:10" x14ac:dyDescent="0.25">
      <c r="A563" s="20"/>
      <c r="B563" s="21"/>
      <c r="C563" s="22">
        <v>584</v>
      </c>
      <c r="D563" s="23"/>
      <c r="E563" s="24">
        <f t="shared" si="24"/>
        <v>307.51078573896046</v>
      </c>
      <c r="F563" s="25"/>
      <c r="G563" s="40">
        <v>26158</v>
      </c>
      <c r="H563" s="41">
        <v>19</v>
      </c>
      <c r="I563" s="85">
        <f t="shared" si="25"/>
        <v>1394.9901363563483</v>
      </c>
      <c r="J563" s="25">
        <f t="shared" si="26"/>
        <v>1020.7641961100506</v>
      </c>
    </row>
    <row r="564" spans="1:10" x14ac:dyDescent="0.25">
      <c r="A564" s="20"/>
      <c r="B564" s="21"/>
      <c r="C564" s="22">
        <v>585</v>
      </c>
      <c r="D564" s="23"/>
      <c r="E564" s="24">
        <f t="shared" si="24"/>
        <v>307.62460637043245</v>
      </c>
      <c r="F564" s="25"/>
      <c r="G564" s="40">
        <v>26158</v>
      </c>
      <c r="H564" s="41">
        <v>19</v>
      </c>
      <c r="I564" s="85">
        <f t="shared" si="25"/>
        <v>1394.4810221210889</v>
      </c>
      <c r="J564" s="25">
        <f t="shared" si="26"/>
        <v>1020.3865149266237</v>
      </c>
    </row>
    <row r="565" spans="1:10" x14ac:dyDescent="0.25">
      <c r="A565" s="20"/>
      <c r="B565" s="21"/>
      <c r="C565" s="22">
        <v>586</v>
      </c>
      <c r="D565" s="23"/>
      <c r="E565" s="24">
        <f t="shared" si="24"/>
        <v>307.73829585992002</v>
      </c>
      <c r="F565" s="25"/>
      <c r="G565" s="40">
        <v>26158</v>
      </c>
      <c r="H565" s="41">
        <v>19</v>
      </c>
      <c r="I565" s="85">
        <f t="shared" si="25"/>
        <v>1393.97287043081</v>
      </c>
      <c r="J565" s="25">
        <f t="shared" si="26"/>
        <v>1020.0095477973366</v>
      </c>
    </row>
    <row r="566" spans="1:10" x14ac:dyDescent="0.25">
      <c r="A566" s="20"/>
      <c r="B566" s="21"/>
      <c r="C566" s="22">
        <v>587</v>
      </c>
      <c r="D566" s="23"/>
      <c r="E566" s="24">
        <f t="shared" si="24"/>
        <v>307.85185465462575</v>
      </c>
      <c r="F566" s="25"/>
      <c r="G566" s="40">
        <v>26158</v>
      </c>
      <c r="H566" s="41">
        <v>19</v>
      </c>
      <c r="I566" s="85">
        <f t="shared" si="25"/>
        <v>1393.4656775730816</v>
      </c>
      <c r="J566" s="25">
        <f t="shared" si="26"/>
        <v>1019.6332919681613</v>
      </c>
    </row>
    <row r="567" spans="1:10" x14ac:dyDescent="0.25">
      <c r="A567" s="20"/>
      <c r="B567" s="21"/>
      <c r="C567" s="22">
        <v>588</v>
      </c>
      <c r="D567" s="23"/>
      <c r="E567" s="24">
        <f t="shared" si="24"/>
        <v>307.96528319946816</v>
      </c>
      <c r="F567" s="25"/>
      <c r="G567" s="40">
        <v>26158</v>
      </c>
      <c r="H567" s="41">
        <v>19</v>
      </c>
      <c r="I567" s="85">
        <f t="shared" si="25"/>
        <v>1392.9594398565337</v>
      </c>
      <c r="J567" s="25">
        <f t="shared" si="26"/>
        <v>1019.2577447006925</v>
      </c>
    </row>
    <row r="568" spans="1:10" x14ac:dyDescent="0.25">
      <c r="A568" s="20"/>
      <c r="B568" s="21"/>
      <c r="C568" s="22">
        <v>589</v>
      </c>
      <c r="D568" s="23"/>
      <c r="E568" s="24">
        <f t="shared" si="24"/>
        <v>308.07858193709808</v>
      </c>
      <c r="F568" s="25"/>
      <c r="G568" s="40">
        <v>26158</v>
      </c>
      <c r="H568" s="41">
        <v>19</v>
      </c>
      <c r="I568" s="85">
        <f t="shared" si="25"/>
        <v>1392.4541536106947</v>
      </c>
      <c r="J568" s="25">
        <f t="shared" si="26"/>
        <v>1018.8829032720284</v>
      </c>
    </row>
    <row r="569" spans="1:10" x14ac:dyDescent="0.25">
      <c r="A569" s="20"/>
      <c r="B569" s="21"/>
      <c r="C569" s="22">
        <v>590</v>
      </c>
      <c r="D569" s="23"/>
      <c r="E569" s="24">
        <f t="shared" si="24"/>
        <v>308.19175130791331</v>
      </c>
      <c r="F569" s="25"/>
      <c r="G569" s="40">
        <v>26158</v>
      </c>
      <c r="H569" s="41">
        <v>19</v>
      </c>
      <c r="I569" s="85">
        <f t="shared" si="25"/>
        <v>1391.9498151858404</v>
      </c>
      <c r="J569" s="25">
        <f t="shared" si="26"/>
        <v>1018.5087649746589</v>
      </c>
    </row>
    <row r="570" spans="1:10" x14ac:dyDescent="0.25">
      <c r="A570" s="20"/>
      <c r="B570" s="21"/>
      <c r="C570" s="22">
        <v>591</v>
      </c>
      <c r="D570" s="23"/>
      <c r="E570" s="24">
        <f t="shared" si="24"/>
        <v>308.30479175007463</v>
      </c>
      <c r="F570" s="25"/>
      <c r="G570" s="40">
        <v>26158</v>
      </c>
      <c r="H570" s="41">
        <v>19</v>
      </c>
      <c r="I570" s="85">
        <f t="shared" si="25"/>
        <v>1391.4464209528383</v>
      </c>
      <c r="J570" s="25">
        <f t="shared" si="26"/>
        <v>1018.1353271163487</v>
      </c>
    </row>
    <row r="571" spans="1:10" x14ac:dyDescent="0.25">
      <c r="A571" s="20"/>
      <c r="B571" s="21"/>
      <c r="C571" s="22">
        <v>592</v>
      </c>
      <c r="D571" s="23"/>
      <c r="E571" s="24">
        <f t="shared" si="24"/>
        <v>308.41770369952013</v>
      </c>
      <c r="F571" s="25"/>
      <c r="G571" s="40">
        <v>26158</v>
      </c>
      <c r="H571" s="41">
        <v>19</v>
      </c>
      <c r="I571" s="85">
        <f t="shared" si="25"/>
        <v>1390.9439673029976</v>
      </c>
      <c r="J571" s="25">
        <f t="shared" si="26"/>
        <v>1017.7625870200279</v>
      </c>
    </row>
    <row r="572" spans="1:10" x14ac:dyDescent="0.25">
      <c r="A572" s="20"/>
      <c r="B572" s="21"/>
      <c r="C572" s="22">
        <v>593</v>
      </c>
      <c r="D572" s="23"/>
      <c r="E572" s="24">
        <f t="shared" si="24"/>
        <v>308.53048758998091</v>
      </c>
      <c r="F572" s="25"/>
      <c r="G572" s="40">
        <v>26158</v>
      </c>
      <c r="H572" s="41">
        <v>19</v>
      </c>
      <c r="I572" s="85">
        <f t="shared" si="25"/>
        <v>1390.4424506479168</v>
      </c>
      <c r="J572" s="25">
        <f t="shared" si="26"/>
        <v>1017.390542023677</v>
      </c>
    </row>
    <row r="573" spans="1:10" x14ac:dyDescent="0.25">
      <c r="A573" s="20"/>
      <c r="B573" s="21"/>
      <c r="C573" s="22">
        <v>594</v>
      </c>
      <c r="D573" s="23"/>
      <c r="E573" s="24">
        <f t="shared" si="24"/>
        <v>308.64314385299554</v>
      </c>
      <c r="F573" s="25"/>
      <c r="G573" s="40">
        <v>26158</v>
      </c>
      <c r="H573" s="41">
        <v>19</v>
      </c>
      <c r="I573" s="85">
        <f t="shared" si="25"/>
        <v>1389.9418674193346</v>
      </c>
      <c r="J573" s="25">
        <f t="shared" si="26"/>
        <v>1017.0191894802185</v>
      </c>
    </row>
    <row r="574" spans="1:10" x14ac:dyDescent="0.25">
      <c r="A574" s="20"/>
      <c r="B574" s="21"/>
      <c r="C574" s="22">
        <v>595</v>
      </c>
      <c r="D574" s="23"/>
      <c r="E574" s="24">
        <f t="shared" si="24"/>
        <v>308.75567291792493</v>
      </c>
      <c r="F574" s="25"/>
      <c r="G574" s="40">
        <v>26158</v>
      </c>
      <c r="H574" s="41">
        <v>19</v>
      </c>
      <c r="I574" s="85">
        <f t="shared" si="25"/>
        <v>1389.442214068984</v>
      </c>
      <c r="J574" s="25">
        <f t="shared" si="26"/>
        <v>1016.6485267574063</v>
      </c>
    </row>
    <row r="575" spans="1:10" x14ac:dyDescent="0.25">
      <c r="A575" s="20"/>
      <c r="B575" s="21"/>
      <c r="C575" s="22">
        <v>596</v>
      </c>
      <c r="D575" s="23"/>
      <c r="E575" s="24">
        <f t="shared" si="24"/>
        <v>308.86807521196698</v>
      </c>
      <c r="F575" s="25"/>
      <c r="G575" s="40">
        <v>26158</v>
      </c>
      <c r="H575" s="41">
        <v>19</v>
      </c>
      <c r="I575" s="85">
        <f t="shared" si="25"/>
        <v>1388.9434870684427</v>
      </c>
      <c r="J575" s="25">
        <f t="shared" si="26"/>
        <v>1016.278551237717</v>
      </c>
    </row>
    <row r="576" spans="1:10" x14ac:dyDescent="0.25">
      <c r="A576" s="20"/>
      <c r="B576" s="21"/>
      <c r="C576" s="22">
        <v>597</v>
      </c>
      <c r="D576" s="23"/>
      <c r="E576" s="24">
        <f t="shared" si="24"/>
        <v>308.9803511601711</v>
      </c>
      <c r="F576" s="25"/>
      <c r="G576" s="40">
        <v>26158</v>
      </c>
      <c r="H576" s="41">
        <v>19</v>
      </c>
      <c r="I576" s="85">
        <f t="shared" si="25"/>
        <v>1388.44568290899</v>
      </c>
      <c r="J576" s="25">
        <f t="shared" si="26"/>
        <v>1015.9092603182416</v>
      </c>
    </row>
    <row r="577" spans="1:10" x14ac:dyDescent="0.25">
      <c r="A577" s="20"/>
      <c r="B577" s="21"/>
      <c r="C577" s="22">
        <v>598</v>
      </c>
      <c r="D577" s="23"/>
      <c r="E577" s="24">
        <f t="shared" si="24"/>
        <v>309.09250118545248</v>
      </c>
      <c r="F577" s="25"/>
      <c r="G577" s="40">
        <v>26158</v>
      </c>
      <c r="H577" s="41">
        <v>19</v>
      </c>
      <c r="I577" s="85">
        <f t="shared" si="25"/>
        <v>1387.9487981014627</v>
      </c>
      <c r="J577" s="25">
        <f t="shared" si="26"/>
        <v>1015.5406514105805</v>
      </c>
    </row>
    <row r="578" spans="1:10" x14ac:dyDescent="0.25">
      <c r="A578" s="20"/>
      <c r="B578" s="21"/>
      <c r="C578" s="22">
        <v>599</v>
      </c>
      <c r="D578" s="23"/>
      <c r="E578" s="24">
        <f t="shared" si="24"/>
        <v>309.20452570860652</v>
      </c>
      <c r="F578" s="25"/>
      <c r="G578" s="40">
        <v>26158</v>
      </c>
      <c r="H578" s="41">
        <v>19</v>
      </c>
      <c r="I578" s="85">
        <f t="shared" si="25"/>
        <v>1387.4528291761105</v>
      </c>
      <c r="J578" s="25">
        <f t="shared" si="26"/>
        <v>1015.1727219407346</v>
      </c>
    </row>
    <row r="579" spans="1:10" x14ac:dyDescent="0.25">
      <c r="A579" s="20"/>
      <c r="B579" s="21"/>
      <c r="C579" s="22">
        <v>600</v>
      </c>
      <c r="D579" s="23"/>
      <c r="E579" s="24">
        <f t="shared" si="24"/>
        <v>309.31642514832288</v>
      </c>
      <c r="F579" s="25"/>
      <c r="G579" s="40">
        <v>26158</v>
      </c>
      <c r="H579" s="41">
        <v>19</v>
      </c>
      <c r="I579" s="85">
        <f t="shared" si="25"/>
        <v>1386.9577726824582</v>
      </c>
      <c r="J579" s="25">
        <f t="shared" si="26"/>
        <v>1014.8054693490044</v>
      </c>
    </row>
    <row r="580" spans="1:10" x14ac:dyDescent="0.25">
      <c r="A580" s="20"/>
      <c r="B580" s="21"/>
      <c r="C580" s="22">
        <v>601</v>
      </c>
      <c r="D580" s="23"/>
      <c r="E580" s="24">
        <f t="shared" si="24"/>
        <v>309.42819992119939</v>
      </c>
      <c r="F580" s="25"/>
      <c r="G580" s="40">
        <v>26158</v>
      </c>
      <c r="H580" s="41">
        <v>19</v>
      </c>
      <c r="I580" s="85">
        <f t="shared" si="25"/>
        <v>1386.4636251891618</v>
      </c>
      <c r="J580" s="25">
        <f t="shared" si="26"/>
        <v>1014.4388910898826</v>
      </c>
    </row>
    <row r="581" spans="1:10" x14ac:dyDescent="0.25">
      <c r="A581" s="20"/>
      <c r="B581" s="21"/>
      <c r="C581" s="22">
        <v>602</v>
      </c>
      <c r="D581" s="23"/>
      <c r="E581" s="24">
        <f t="shared" si="24"/>
        <v>309.53985044175619</v>
      </c>
      <c r="F581" s="25"/>
      <c r="G581" s="40">
        <v>26158</v>
      </c>
      <c r="H581" s="41">
        <v>19</v>
      </c>
      <c r="I581" s="85">
        <f t="shared" si="25"/>
        <v>1385.9703832838725</v>
      </c>
      <c r="J581" s="25">
        <f t="shared" si="26"/>
        <v>1014.0729846319527</v>
      </c>
    </row>
    <row r="582" spans="1:10" x14ac:dyDescent="0.25">
      <c r="A582" s="20"/>
      <c r="B582" s="21"/>
      <c r="C582" s="22">
        <v>603</v>
      </c>
      <c r="D582" s="23"/>
      <c r="E582" s="24">
        <f t="shared" si="24"/>
        <v>309.65137712244945</v>
      </c>
      <c r="F582" s="25"/>
      <c r="G582" s="40">
        <v>26158</v>
      </c>
      <c r="H582" s="41">
        <v>19</v>
      </c>
      <c r="I582" s="85">
        <f t="shared" si="25"/>
        <v>1385.4780435730975</v>
      </c>
      <c r="J582" s="25">
        <f t="shared" si="26"/>
        <v>1013.7077474577873</v>
      </c>
    </row>
    <row r="583" spans="1:10" x14ac:dyDescent="0.25">
      <c r="A583" s="20"/>
      <c r="B583" s="21"/>
      <c r="C583" s="22">
        <v>604</v>
      </c>
      <c r="D583" s="23"/>
      <c r="E583" s="24">
        <f t="shared" si="24"/>
        <v>309.7627803736849</v>
      </c>
      <c r="F583" s="25"/>
      <c r="G583" s="40">
        <v>26158</v>
      </c>
      <c r="H583" s="41">
        <v>19</v>
      </c>
      <c r="I583" s="85">
        <f t="shared" si="25"/>
        <v>1384.9866026820637</v>
      </c>
      <c r="J583" s="25">
        <f t="shared" si="26"/>
        <v>1013.3431770638454</v>
      </c>
    </row>
    <row r="584" spans="1:10" x14ac:dyDescent="0.25">
      <c r="A584" s="20"/>
      <c r="B584" s="21"/>
      <c r="C584" s="22">
        <v>605</v>
      </c>
      <c r="D584" s="23"/>
      <c r="E584" s="24">
        <f t="shared" si="24"/>
        <v>309.87406060383159</v>
      </c>
      <c r="F584" s="25"/>
      <c r="G584" s="40">
        <v>26158</v>
      </c>
      <c r="H584" s="41">
        <v>19</v>
      </c>
      <c r="I584" s="85">
        <f t="shared" si="25"/>
        <v>1384.496057254584</v>
      </c>
      <c r="J584" s="25">
        <f t="shared" si="26"/>
        <v>1012.9792709603737</v>
      </c>
    </row>
    <row r="585" spans="1:10" x14ac:dyDescent="0.25">
      <c r="A585" s="20"/>
      <c r="B585" s="21"/>
      <c r="C585" s="22">
        <v>606</v>
      </c>
      <c r="D585" s="23"/>
      <c r="E585" s="24">
        <f t="shared" si="24"/>
        <v>309.98521821923532</v>
      </c>
      <c r="F585" s="25"/>
      <c r="G585" s="40">
        <v>26158</v>
      </c>
      <c r="H585" s="41">
        <v>19</v>
      </c>
      <c r="I585" s="85">
        <f t="shared" si="25"/>
        <v>1384.0064039529213</v>
      </c>
      <c r="J585" s="25">
        <f t="shared" si="26"/>
        <v>1012.6160266713066</v>
      </c>
    </row>
    <row r="586" spans="1:10" x14ac:dyDescent="0.25">
      <c r="A586" s="20"/>
      <c r="B586" s="21"/>
      <c r="C586" s="22">
        <v>607</v>
      </c>
      <c r="D586" s="23"/>
      <c r="E586" s="24">
        <f t="shared" ref="E586:E649" si="27">(11.22*LN(C586)+C586/108)/0.25</f>
        <v>310.09625362423179</v>
      </c>
      <c r="F586" s="25"/>
      <c r="G586" s="40">
        <v>26158</v>
      </c>
      <c r="H586" s="41">
        <v>19</v>
      </c>
      <c r="I586" s="85">
        <f t="shared" ref="I586:I649" si="28">12*1.348*(1/E586*G586)+H586</f>
        <v>1383.5176394576581</v>
      </c>
      <c r="J586" s="25">
        <f t="shared" ref="J586:J649" si="29">12*(1/E586*G586)</f>
        <v>1012.2534417341676</v>
      </c>
    </row>
    <row r="587" spans="1:10" x14ac:dyDescent="0.25">
      <c r="A587" s="20"/>
      <c r="B587" s="21"/>
      <c r="C587" s="22">
        <v>608</v>
      </c>
      <c r="D587" s="23"/>
      <c r="E587" s="24">
        <f t="shared" si="27"/>
        <v>310.20716722116015</v>
      </c>
      <c r="F587" s="25"/>
      <c r="G587" s="40">
        <v>26158</v>
      </c>
      <c r="H587" s="41">
        <v>19</v>
      </c>
      <c r="I587" s="85">
        <f t="shared" si="28"/>
        <v>1383.029760467562</v>
      </c>
      <c r="J587" s="25">
        <f t="shared" si="29"/>
        <v>1011.8915136999717</v>
      </c>
    </row>
    <row r="588" spans="1:10" x14ac:dyDescent="0.25">
      <c r="A588" s="20"/>
      <c r="B588" s="21"/>
      <c r="C588" s="22">
        <v>609</v>
      </c>
      <c r="D588" s="23"/>
      <c r="E588" s="24">
        <f t="shared" si="27"/>
        <v>310.31795941037575</v>
      </c>
      <c r="F588" s="25"/>
      <c r="G588" s="40">
        <v>26158</v>
      </c>
      <c r="H588" s="41">
        <v>19</v>
      </c>
      <c r="I588" s="85">
        <f t="shared" si="28"/>
        <v>1382.5427636994582</v>
      </c>
      <c r="J588" s="25">
        <f t="shared" si="29"/>
        <v>1011.5302401331292</v>
      </c>
    </row>
    <row r="589" spans="1:10" x14ac:dyDescent="0.25">
      <c r="A589" s="20"/>
      <c r="B589" s="21"/>
      <c r="C589" s="22">
        <v>610</v>
      </c>
      <c r="D589" s="23"/>
      <c r="E589" s="24">
        <f t="shared" si="27"/>
        <v>310.42863059026359</v>
      </c>
      <c r="F589" s="25"/>
      <c r="G589" s="40">
        <v>26158</v>
      </c>
      <c r="H589" s="41">
        <v>19</v>
      </c>
      <c r="I589" s="85">
        <f t="shared" si="28"/>
        <v>1382.056645888098</v>
      </c>
      <c r="J589" s="25">
        <f t="shared" si="29"/>
        <v>1011.1696186113486</v>
      </c>
    </row>
    <row r="590" spans="1:10" x14ac:dyDescent="0.25">
      <c r="A590" s="20"/>
      <c r="B590" s="21"/>
      <c r="C590" s="22">
        <v>611</v>
      </c>
      <c r="D590" s="23"/>
      <c r="E590" s="24">
        <f t="shared" si="27"/>
        <v>310.53918115725082</v>
      </c>
      <c r="F590" s="25"/>
      <c r="G590" s="40">
        <v>26158</v>
      </c>
      <c r="H590" s="41">
        <v>19</v>
      </c>
      <c r="I590" s="85">
        <f t="shared" si="28"/>
        <v>1381.5714037860316</v>
      </c>
      <c r="J590" s="25">
        <f t="shared" si="29"/>
        <v>1010.8096467255427</v>
      </c>
    </row>
    <row r="591" spans="1:10" x14ac:dyDescent="0.25">
      <c r="A591" s="20"/>
      <c r="B591" s="21"/>
      <c r="C591" s="22">
        <v>612</v>
      </c>
      <c r="D591" s="23"/>
      <c r="E591" s="24">
        <f t="shared" si="27"/>
        <v>310.64961150581991</v>
      </c>
      <c r="F591" s="25"/>
      <c r="G591" s="40">
        <v>26158</v>
      </c>
      <c r="H591" s="41">
        <v>19</v>
      </c>
      <c r="I591" s="85">
        <f t="shared" si="28"/>
        <v>1381.0870341634816</v>
      </c>
      <c r="J591" s="25">
        <f t="shared" si="29"/>
        <v>1010.450322079734</v>
      </c>
    </row>
    <row r="592" spans="1:10" x14ac:dyDescent="0.25">
      <c r="A592" s="20"/>
      <c r="B592" s="21"/>
      <c r="C592" s="22">
        <v>613</v>
      </c>
      <c r="D592" s="23"/>
      <c r="E592" s="24">
        <f t="shared" si="27"/>
        <v>310.75992202852086</v>
      </c>
      <c r="F592" s="25"/>
      <c r="G592" s="40">
        <v>26158</v>
      </c>
      <c r="H592" s="41">
        <v>19</v>
      </c>
      <c r="I592" s="85">
        <f t="shared" si="28"/>
        <v>1380.6035338082172</v>
      </c>
      <c r="J592" s="25">
        <f t="shared" si="29"/>
        <v>1010.0916422909622</v>
      </c>
    </row>
    <row r="593" spans="1:10" x14ac:dyDescent="0.25">
      <c r="A593" s="20"/>
      <c r="B593" s="21"/>
      <c r="C593" s="22">
        <v>614</v>
      </c>
      <c r="D593" s="23"/>
      <c r="E593" s="24">
        <f t="shared" si="27"/>
        <v>310.87011311598451</v>
      </c>
      <c r="F593" s="25"/>
      <c r="G593" s="40">
        <v>26158</v>
      </c>
      <c r="H593" s="41">
        <v>19</v>
      </c>
      <c r="I593" s="85">
        <f t="shared" si="28"/>
        <v>1380.1208995254269</v>
      </c>
      <c r="J593" s="25">
        <f t="shared" si="29"/>
        <v>1009.733604989189</v>
      </c>
    </row>
    <row r="594" spans="1:10" x14ac:dyDescent="0.25">
      <c r="A594" s="20"/>
      <c r="B594" s="21"/>
      <c r="C594" s="22">
        <v>615</v>
      </c>
      <c r="D594" s="23"/>
      <c r="E594" s="24">
        <f t="shared" si="27"/>
        <v>310.98018515693428</v>
      </c>
      <c r="F594" s="25"/>
      <c r="G594" s="40">
        <v>26158</v>
      </c>
      <c r="H594" s="41">
        <v>19</v>
      </c>
      <c r="I594" s="85">
        <f t="shared" si="28"/>
        <v>1379.6391281375984</v>
      </c>
      <c r="J594" s="25">
        <f t="shared" si="29"/>
        <v>1009.3762078172094</v>
      </c>
    </row>
    <row r="595" spans="1:10" x14ac:dyDescent="0.25">
      <c r="A595" s="20"/>
      <c r="B595" s="21"/>
      <c r="C595" s="22">
        <v>616</v>
      </c>
      <c r="D595" s="23"/>
      <c r="E595" s="24">
        <f t="shared" si="27"/>
        <v>311.0901385381992</v>
      </c>
      <c r="F595" s="25"/>
      <c r="G595" s="40">
        <v>26158</v>
      </c>
      <c r="H595" s="41">
        <v>19</v>
      </c>
      <c r="I595" s="85">
        <f t="shared" si="28"/>
        <v>1379.158216484394</v>
      </c>
      <c r="J595" s="25">
        <f t="shared" si="29"/>
        <v>1009.0194484305591</v>
      </c>
    </row>
    <row r="596" spans="1:10" x14ac:dyDescent="0.25">
      <c r="A596" s="20"/>
      <c r="B596" s="21"/>
      <c r="C596" s="22">
        <v>617</v>
      </c>
      <c r="D596" s="23"/>
      <c r="E596" s="24">
        <f t="shared" si="27"/>
        <v>311.19997364472567</v>
      </c>
      <c r="F596" s="25"/>
      <c r="G596" s="40">
        <v>26158</v>
      </c>
      <c r="H596" s="41">
        <v>19</v>
      </c>
      <c r="I596" s="85">
        <f t="shared" si="28"/>
        <v>1378.6781614225288</v>
      </c>
      <c r="J596" s="25">
        <f t="shared" si="29"/>
        <v>1008.6633244974248</v>
      </c>
    </row>
    <row r="597" spans="1:10" x14ac:dyDescent="0.25">
      <c r="A597" s="20"/>
      <c r="B597" s="21"/>
      <c r="C597" s="22">
        <v>618</v>
      </c>
      <c r="D597" s="23"/>
      <c r="E597" s="24">
        <f t="shared" si="27"/>
        <v>311.30969085959009</v>
      </c>
      <c r="F597" s="25"/>
      <c r="G597" s="40">
        <v>26158</v>
      </c>
      <c r="H597" s="41">
        <v>19</v>
      </c>
      <c r="I597" s="85">
        <f t="shared" si="28"/>
        <v>1378.1989598256519</v>
      </c>
      <c r="J597" s="25">
        <f t="shared" si="29"/>
        <v>1008.3078336985545</v>
      </c>
    </row>
    <row r="598" spans="1:10" x14ac:dyDescent="0.25">
      <c r="A598" s="20"/>
      <c r="B598" s="21"/>
      <c r="C598" s="22">
        <v>619</v>
      </c>
      <c r="D598" s="23"/>
      <c r="E598" s="24">
        <f t="shared" si="27"/>
        <v>311.41929056401062</v>
      </c>
      <c r="F598" s="25"/>
      <c r="G598" s="40">
        <v>26158</v>
      </c>
      <c r="H598" s="41">
        <v>19</v>
      </c>
      <c r="I598" s="85">
        <f t="shared" si="28"/>
        <v>1377.7206085842247</v>
      </c>
      <c r="J598" s="25">
        <f t="shared" si="29"/>
        <v>1007.9529737271696</v>
      </c>
    </row>
    <row r="599" spans="1:10" x14ac:dyDescent="0.25">
      <c r="A599" s="20"/>
      <c r="B599" s="21"/>
      <c r="C599" s="22">
        <v>620</v>
      </c>
      <c r="D599" s="23"/>
      <c r="E599" s="24">
        <f t="shared" si="27"/>
        <v>311.52877313735951</v>
      </c>
      <c r="F599" s="25"/>
      <c r="G599" s="40">
        <v>26158</v>
      </c>
      <c r="H599" s="41">
        <v>19</v>
      </c>
      <c r="I599" s="85">
        <f t="shared" si="28"/>
        <v>1377.2431046054051</v>
      </c>
      <c r="J599" s="25">
        <f t="shared" si="29"/>
        <v>1007.598742288876</v>
      </c>
    </row>
    <row r="600" spans="1:10" x14ac:dyDescent="0.25">
      <c r="A600" s="20"/>
      <c r="B600" s="21"/>
      <c r="C600" s="22">
        <v>621</v>
      </c>
      <c r="D600" s="23"/>
      <c r="E600" s="24">
        <f t="shared" si="27"/>
        <v>311.63813895717453</v>
      </c>
      <c r="F600" s="25"/>
      <c r="G600" s="40">
        <v>26158</v>
      </c>
      <c r="H600" s="41">
        <v>19</v>
      </c>
      <c r="I600" s="85">
        <f t="shared" si="28"/>
        <v>1376.7664448129278</v>
      </c>
      <c r="J600" s="25">
        <f t="shared" si="29"/>
        <v>1007.2451371015784</v>
      </c>
    </row>
    <row r="601" spans="1:10" x14ac:dyDescent="0.25">
      <c r="A601" s="20"/>
      <c r="B601" s="21"/>
      <c r="C601" s="22">
        <v>622</v>
      </c>
      <c r="D601" s="23"/>
      <c r="E601" s="24">
        <f t="shared" si="27"/>
        <v>311.74738839917143</v>
      </c>
      <c r="F601" s="25"/>
      <c r="G601" s="40">
        <v>26158</v>
      </c>
      <c r="H601" s="41">
        <v>19</v>
      </c>
      <c r="I601" s="85">
        <f t="shared" si="28"/>
        <v>1376.2906261469896</v>
      </c>
      <c r="J601" s="25">
        <f t="shared" si="29"/>
        <v>1006.8921558953926</v>
      </c>
    </row>
    <row r="602" spans="1:10" x14ac:dyDescent="0.25">
      <c r="A602" s="20"/>
      <c r="B602" s="21"/>
      <c r="C602" s="22">
        <v>623</v>
      </c>
      <c r="D602" s="23"/>
      <c r="E602" s="24">
        <f t="shared" si="27"/>
        <v>311.856521837255</v>
      </c>
      <c r="F602" s="25"/>
      <c r="G602" s="40">
        <v>26158</v>
      </c>
      <c r="H602" s="41">
        <v>19</v>
      </c>
      <c r="I602" s="85">
        <f t="shared" si="28"/>
        <v>1375.8156455641322</v>
      </c>
      <c r="J602" s="25">
        <f t="shared" si="29"/>
        <v>1006.5397964125609</v>
      </c>
    </row>
    <row r="603" spans="1:10" x14ac:dyDescent="0.25">
      <c r="A603" s="20"/>
      <c r="B603" s="21"/>
      <c r="C603" s="22">
        <v>624</v>
      </c>
      <c r="D603" s="23"/>
      <c r="E603" s="24">
        <f t="shared" si="27"/>
        <v>311.96553964353103</v>
      </c>
      <c r="F603" s="25"/>
      <c r="G603" s="40">
        <v>26158</v>
      </c>
      <c r="H603" s="41">
        <v>19</v>
      </c>
      <c r="I603" s="85">
        <f t="shared" si="28"/>
        <v>1375.3415000371313</v>
      </c>
      <c r="J603" s="25">
        <f t="shared" si="29"/>
        <v>1006.1880564073674</v>
      </c>
    </row>
    <row r="604" spans="1:10" x14ac:dyDescent="0.25">
      <c r="A604" s="20"/>
      <c r="B604" s="21"/>
      <c r="C604" s="22">
        <v>625</v>
      </c>
      <c r="D604" s="23"/>
      <c r="E604" s="24">
        <f t="shared" si="27"/>
        <v>312.07444218831785</v>
      </c>
      <c r="F604" s="25"/>
      <c r="G604" s="40">
        <v>26158</v>
      </c>
      <c r="H604" s="41">
        <v>19</v>
      </c>
      <c r="I604" s="85">
        <f t="shared" si="28"/>
        <v>1374.8681865548792</v>
      </c>
      <c r="J604" s="25">
        <f t="shared" si="29"/>
        <v>1005.8369336460527</v>
      </c>
    </row>
    <row r="605" spans="1:10" x14ac:dyDescent="0.25">
      <c r="A605" s="20"/>
      <c r="B605" s="21"/>
      <c r="C605" s="22">
        <v>626</v>
      </c>
      <c r="D605" s="23"/>
      <c r="E605" s="24">
        <f t="shared" si="27"/>
        <v>312.18322984015759</v>
      </c>
      <c r="F605" s="25"/>
      <c r="G605" s="40">
        <v>26158</v>
      </c>
      <c r="H605" s="41">
        <v>19</v>
      </c>
      <c r="I605" s="85">
        <f t="shared" si="28"/>
        <v>1374.3957021222752</v>
      </c>
      <c r="J605" s="25">
        <f t="shared" si="29"/>
        <v>1005.4864259067323</v>
      </c>
    </row>
    <row r="606" spans="1:10" x14ac:dyDescent="0.25">
      <c r="A606" s="20"/>
      <c r="B606" s="21"/>
      <c r="C606" s="22">
        <v>627</v>
      </c>
      <c r="D606" s="23"/>
      <c r="E606" s="24">
        <f t="shared" si="27"/>
        <v>312.29190296582772</v>
      </c>
      <c r="F606" s="25"/>
      <c r="G606" s="40">
        <v>26158</v>
      </c>
      <c r="H606" s="41">
        <v>19</v>
      </c>
      <c r="I606" s="85">
        <f t="shared" si="28"/>
        <v>1373.9240437601129</v>
      </c>
      <c r="J606" s="25">
        <f t="shared" si="29"/>
        <v>1005.1365309793121</v>
      </c>
    </row>
    <row r="607" spans="1:10" x14ac:dyDescent="0.25">
      <c r="A607" s="20"/>
      <c r="B607" s="21"/>
      <c r="C607" s="22">
        <v>628</v>
      </c>
      <c r="D607" s="23"/>
      <c r="E607" s="24">
        <f t="shared" si="27"/>
        <v>312.40046193035198</v>
      </c>
      <c r="F607" s="25"/>
      <c r="G607" s="40">
        <v>26158</v>
      </c>
      <c r="H607" s="41">
        <v>19</v>
      </c>
      <c r="I607" s="85">
        <f t="shared" si="28"/>
        <v>1373.4532085049702</v>
      </c>
      <c r="J607" s="25">
        <f t="shared" si="29"/>
        <v>1004.787246665408</v>
      </c>
    </row>
    <row r="608" spans="1:10" x14ac:dyDescent="0.25">
      <c r="A608" s="20"/>
      <c r="B608" s="21"/>
      <c r="C608" s="22">
        <v>629</v>
      </c>
      <c r="D608" s="23"/>
      <c r="E608" s="24">
        <f t="shared" si="27"/>
        <v>312.50890709701213</v>
      </c>
      <c r="F608" s="25"/>
      <c r="G608" s="40">
        <v>26158</v>
      </c>
      <c r="H608" s="41">
        <v>19</v>
      </c>
      <c r="I608" s="85">
        <f t="shared" si="28"/>
        <v>1372.9831934090994</v>
      </c>
      <c r="J608" s="25">
        <f t="shared" si="29"/>
        <v>1004.4385707782635</v>
      </c>
    </row>
    <row r="609" spans="1:10" x14ac:dyDescent="0.25">
      <c r="A609" s="20"/>
      <c r="B609" s="21"/>
      <c r="C609" s="22">
        <v>630</v>
      </c>
      <c r="D609" s="23"/>
      <c r="E609" s="24">
        <f t="shared" si="27"/>
        <v>312.61723882735811</v>
      </c>
      <c r="F609" s="25"/>
      <c r="G609" s="40">
        <v>26158</v>
      </c>
      <c r="H609" s="41">
        <v>19</v>
      </c>
      <c r="I609" s="85">
        <f t="shared" si="28"/>
        <v>1372.5139955403204</v>
      </c>
      <c r="J609" s="25">
        <f t="shared" si="29"/>
        <v>1004.0905011426707</v>
      </c>
    </row>
    <row r="610" spans="1:10" x14ac:dyDescent="0.25">
      <c r="A610" s="20"/>
      <c r="B610" s="21"/>
      <c r="C610" s="22">
        <v>631</v>
      </c>
      <c r="D610" s="23"/>
      <c r="E610" s="24">
        <f t="shared" si="27"/>
        <v>312.72545748122002</v>
      </c>
      <c r="F610" s="25"/>
      <c r="G610" s="40">
        <v>26158</v>
      </c>
      <c r="H610" s="41">
        <v>19</v>
      </c>
      <c r="I610" s="85">
        <f t="shared" si="28"/>
        <v>1372.0456119819098</v>
      </c>
      <c r="J610" s="25">
        <f t="shared" si="29"/>
        <v>1003.7430355948884</v>
      </c>
    </row>
    <row r="611" spans="1:10" x14ac:dyDescent="0.25">
      <c r="A611" s="20"/>
      <c r="B611" s="21"/>
      <c r="C611" s="22">
        <v>632</v>
      </c>
      <c r="D611" s="23"/>
      <c r="E611" s="24">
        <f t="shared" si="27"/>
        <v>312.83356341671839</v>
      </c>
      <c r="F611" s="25"/>
      <c r="G611" s="40">
        <v>26158</v>
      </c>
      <c r="H611" s="41">
        <v>19</v>
      </c>
      <c r="I611" s="85">
        <f t="shared" si="28"/>
        <v>1371.5780398324966</v>
      </c>
      <c r="J611" s="25">
        <f t="shared" si="29"/>
        <v>1003.3961719825642</v>
      </c>
    </row>
    <row r="612" spans="1:10" x14ac:dyDescent="0.25">
      <c r="A612" s="20"/>
      <c r="B612" s="21"/>
      <c r="C612" s="22">
        <v>633</v>
      </c>
      <c r="D612" s="23"/>
      <c r="E612" s="24">
        <f t="shared" si="27"/>
        <v>312.9415569902751</v>
      </c>
      <c r="F612" s="25"/>
      <c r="G612" s="40">
        <v>26158</v>
      </c>
      <c r="H612" s="41">
        <v>19</v>
      </c>
      <c r="I612" s="85">
        <f t="shared" si="28"/>
        <v>1371.1112762059568</v>
      </c>
      <c r="J612" s="25">
        <f t="shared" si="29"/>
        <v>1003.0499081646562</v>
      </c>
    </row>
    <row r="613" spans="1:10" x14ac:dyDescent="0.25">
      <c r="A613" s="20"/>
      <c r="B613" s="21"/>
      <c r="C613" s="22">
        <v>634</v>
      </c>
      <c r="D613" s="23"/>
      <c r="E613" s="24">
        <f t="shared" si="27"/>
        <v>313.04943855662418</v>
      </c>
      <c r="F613" s="25"/>
      <c r="G613" s="40">
        <v>26158</v>
      </c>
      <c r="H613" s="41">
        <v>19</v>
      </c>
      <c r="I613" s="85">
        <f t="shared" si="28"/>
        <v>1370.6453182313062</v>
      </c>
      <c r="J613" s="25">
        <f t="shared" si="29"/>
        <v>1002.7042420113546</v>
      </c>
    </row>
    <row r="614" spans="1:10" x14ac:dyDescent="0.25">
      <c r="A614" s="20"/>
      <c r="B614" s="21"/>
      <c r="C614" s="22">
        <v>635</v>
      </c>
      <c r="D614" s="23"/>
      <c r="E614" s="24">
        <f t="shared" si="27"/>
        <v>313.15720846882255</v>
      </c>
      <c r="F614" s="25"/>
      <c r="G614" s="40">
        <v>26158</v>
      </c>
      <c r="H614" s="41">
        <v>19</v>
      </c>
      <c r="I614" s="85">
        <f t="shared" si="28"/>
        <v>1370.1801630525979</v>
      </c>
      <c r="J614" s="25">
        <f t="shared" si="29"/>
        <v>1002.3591714040043</v>
      </c>
    </row>
    <row r="615" spans="1:10" x14ac:dyDescent="0.25">
      <c r="A615" s="20"/>
      <c r="B615" s="21"/>
      <c r="C615" s="22">
        <v>636</v>
      </c>
      <c r="D615" s="23"/>
      <c r="E615" s="24">
        <f t="shared" si="27"/>
        <v>313.26486707826024</v>
      </c>
      <c r="F615" s="25"/>
      <c r="G615" s="40">
        <v>26158</v>
      </c>
      <c r="H615" s="41">
        <v>19</v>
      </c>
      <c r="I615" s="85">
        <f t="shared" si="28"/>
        <v>1369.7158078288194</v>
      </c>
      <c r="J615" s="25">
        <f t="shared" si="29"/>
        <v>1002.0146942350291</v>
      </c>
    </row>
    <row r="616" spans="1:10" x14ac:dyDescent="0.25">
      <c r="A616" s="20"/>
      <c r="B616" s="21"/>
      <c r="C616" s="22">
        <v>637</v>
      </c>
      <c r="D616" s="23"/>
      <c r="E616" s="24">
        <f t="shared" si="27"/>
        <v>313.37241473467134</v>
      </c>
      <c r="F616" s="25"/>
      <c r="G616" s="40">
        <v>26158</v>
      </c>
      <c r="H616" s="41">
        <v>19</v>
      </c>
      <c r="I616" s="85">
        <f t="shared" si="28"/>
        <v>1369.2522497337893</v>
      </c>
      <c r="J616" s="25">
        <f t="shared" si="29"/>
        <v>1001.6708084078555</v>
      </c>
    </row>
    <row r="617" spans="1:10" x14ac:dyDescent="0.25">
      <c r="A617" s="20"/>
      <c r="B617" s="21"/>
      <c r="C617" s="22">
        <v>638</v>
      </c>
      <c r="D617" s="23"/>
      <c r="E617" s="24">
        <f t="shared" si="27"/>
        <v>313.4798517861438</v>
      </c>
      <c r="F617" s="25"/>
      <c r="G617" s="40">
        <v>26158</v>
      </c>
      <c r="H617" s="41">
        <v>19</v>
      </c>
      <c r="I617" s="85">
        <f t="shared" si="28"/>
        <v>1368.7894859560574</v>
      </c>
      <c r="J617" s="25">
        <f t="shared" si="29"/>
        <v>1001.3275118368377</v>
      </c>
    </row>
    <row r="618" spans="1:10" x14ac:dyDescent="0.25">
      <c r="A618" s="20"/>
      <c r="B618" s="21"/>
      <c r="C618" s="22">
        <v>639</v>
      </c>
      <c r="D618" s="23"/>
      <c r="E618" s="24">
        <f t="shared" si="27"/>
        <v>313.58717857913047</v>
      </c>
      <c r="F618" s="25"/>
      <c r="G618" s="40">
        <v>26158</v>
      </c>
      <c r="H618" s="41">
        <v>19</v>
      </c>
      <c r="I618" s="85">
        <f t="shared" si="28"/>
        <v>1368.3275136988011</v>
      </c>
      <c r="J618" s="25">
        <f t="shared" si="29"/>
        <v>1000.9848024471817</v>
      </c>
    </row>
    <row r="619" spans="1:10" x14ac:dyDescent="0.25">
      <c r="A619" s="20"/>
      <c r="B619" s="21"/>
      <c r="C619" s="22">
        <v>640</v>
      </c>
      <c r="D619" s="23"/>
      <c r="E619" s="24">
        <f t="shared" si="27"/>
        <v>313.69439545845853</v>
      </c>
      <c r="F619" s="25"/>
      <c r="G619" s="40">
        <v>26158</v>
      </c>
      <c r="H619" s="41">
        <v>19</v>
      </c>
      <c r="I619" s="85">
        <f t="shared" si="28"/>
        <v>1367.8663301797305</v>
      </c>
      <c r="J619" s="25">
        <f t="shared" si="29"/>
        <v>1000.6426781748742</v>
      </c>
    </row>
    <row r="620" spans="1:10" x14ac:dyDescent="0.25">
      <c r="A620" s="20"/>
      <c r="B620" s="21"/>
      <c r="C620" s="22">
        <v>641</v>
      </c>
      <c r="D620" s="23"/>
      <c r="E620" s="24">
        <f t="shared" si="27"/>
        <v>313.80150276734042</v>
      </c>
      <c r="F620" s="25"/>
      <c r="G620" s="40">
        <v>26158</v>
      </c>
      <c r="H620" s="41">
        <v>19</v>
      </c>
      <c r="I620" s="85">
        <f t="shared" si="28"/>
        <v>1367.4059326309844</v>
      </c>
      <c r="J620" s="25">
        <f t="shared" si="29"/>
        <v>1000.3011369666054</v>
      </c>
    </row>
    <row r="621" spans="1:10" x14ac:dyDescent="0.25">
      <c r="A621" s="20"/>
      <c r="B621" s="21"/>
      <c r="C621" s="22">
        <v>642</v>
      </c>
      <c r="D621" s="23"/>
      <c r="E621" s="24">
        <f t="shared" si="27"/>
        <v>313.90850084738327</v>
      </c>
      <c r="F621" s="25"/>
      <c r="G621" s="40">
        <v>26158</v>
      </c>
      <c r="H621" s="41">
        <v>19</v>
      </c>
      <c r="I621" s="85">
        <f t="shared" si="28"/>
        <v>1366.946318299036</v>
      </c>
      <c r="J621" s="25">
        <f t="shared" si="29"/>
        <v>999.96017677970019</v>
      </c>
    </row>
    <row r="622" spans="1:10" x14ac:dyDescent="0.25">
      <c r="A622" s="20"/>
      <c r="B622" s="21"/>
      <c r="C622" s="22">
        <v>643</v>
      </c>
      <c r="D622" s="23"/>
      <c r="E622" s="24">
        <f t="shared" si="27"/>
        <v>314.01539003859921</v>
      </c>
      <c r="F622" s="25"/>
      <c r="G622" s="40">
        <v>26158</v>
      </c>
      <c r="H622" s="41">
        <v>19</v>
      </c>
      <c r="I622" s="85">
        <f t="shared" si="28"/>
        <v>1366.487484444594</v>
      </c>
      <c r="J622" s="25">
        <f t="shared" si="29"/>
        <v>999.61979558204291</v>
      </c>
    </row>
    <row r="623" spans="1:10" x14ac:dyDescent="0.25">
      <c r="A623" s="20"/>
      <c r="B623" s="21"/>
      <c r="C623" s="22">
        <v>644</v>
      </c>
      <c r="D623" s="23"/>
      <c r="E623" s="24">
        <f t="shared" si="27"/>
        <v>314.12217067941526</v>
      </c>
      <c r="F623" s="25"/>
      <c r="G623" s="40">
        <v>26158</v>
      </c>
      <c r="H623" s="41">
        <v>19</v>
      </c>
      <c r="I623" s="85">
        <f t="shared" si="28"/>
        <v>1366.0294283425067</v>
      </c>
      <c r="J623" s="25">
        <f t="shared" si="29"/>
        <v>999.27999135200776</v>
      </c>
    </row>
    <row r="624" spans="1:10" x14ac:dyDescent="0.25">
      <c r="A624" s="20"/>
      <c r="B624" s="21"/>
      <c r="C624" s="22">
        <v>645</v>
      </c>
      <c r="D624" s="23"/>
      <c r="E624" s="24">
        <f t="shared" si="27"/>
        <v>314.2288431066832</v>
      </c>
      <c r="F624" s="25"/>
      <c r="G624" s="40">
        <v>26158</v>
      </c>
      <c r="H624" s="41">
        <v>19</v>
      </c>
      <c r="I624" s="85">
        <f t="shared" si="28"/>
        <v>1365.5721472816658</v>
      </c>
      <c r="J624" s="25">
        <f t="shared" si="29"/>
        <v>998.94076207838702</v>
      </c>
    </row>
    <row r="625" spans="1:10" x14ac:dyDescent="0.25">
      <c r="A625" s="20"/>
      <c r="B625" s="21"/>
      <c r="C625" s="22">
        <v>646</v>
      </c>
      <c r="D625" s="23"/>
      <c r="E625" s="24">
        <f t="shared" si="27"/>
        <v>314.3354076556891</v>
      </c>
      <c r="F625" s="25"/>
      <c r="G625" s="40">
        <v>26158</v>
      </c>
      <c r="H625" s="41">
        <v>19</v>
      </c>
      <c r="I625" s="85">
        <f t="shared" si="28"/>
        <v>1365.1156385649128</v>
      </c>
      <c r="J625" s="25">
        <f t="shared" si="29"/>
        <v>998.60210576032091</v>
      </c>
    </row>
    <row r="626" spans="1:10" x14ac:dyDescent="0.25">
      <c r="A626" s="20"/>
      <c r="B626" s="21"/>
      <c r="C626" s="22">
        <v>647</v>
      </c>
      <c r="D626" s="23"/>
      <c r="E626" s="24">
        <f t="shared" si="27"/>
        <v>314.44186466016345</v>
      </c>
      <c r="F626" s="25"/>
      <c r="G626" s="40">
        <v>26158</v>
      </c>
      <c r="H626" s="41">
        <v>19</v>
      </c>
      <c r="I626" s="85">
        <f t="shared" si="28"/>
        <v>1364.6598995089425</v>
      </c>
      <c r="J626" s="25">
        <f t="shared" si="29"/>
        <v>998.26402040722735</v>
      </c>
    </row>
    <row r="627" spans="1:10" x14ac:dyDescent="0.25">
      <c r="A627" s="20"/>
      <c r="B627" s="21"/>
      <c r="C627" s="22">
        <v>648</v>
      </c>
      <c r="D627" s="23"/>
      <c r="E627" s="24">
        <f t="shared" si="27"/>
        <v>314.5482144522901</v>
      </c>
      <c r="F627" s="25"/>
      <c r="G627" s="40">
        <v>26158</v>
      </c>
      <c r="H627" s="41">
        <v>19</v>
      </c>
      <c r="I627" s="85">
        <f t="shared" si="28"/>
        <v>1364.2049274442143</v>
      </c>
      <c r="J627" s="25">
        <f t="shared" si="29"/>
        <v>997.92650403873449</v>
      </c>
    </row>
    <row r="628" spans="1:10" x14ac:dyDescent="0.25">
      <c r="A628" s="20"/>
      <c r="B628" s="21"/>
      <c r="C628" s="22">
        <v>649</v>
      </c>
      <c r="D628" s="23"/>
      <c r="E628" s="24">
        <f t="shared" si="27"/>
        <v>314.65445736271658</v>
      </c>
      <c r="F628" s="25"/>
      <c r="G628" s="40">
        <v>26158</v>
      </c>
      <c r="H628" s="41">
        <v>19</v>
      </c>
      <c r="I628" s="85">
        <f t="shared" si="28"/>
        <v>1363.7507197148541</v>
      </c>
      <c r="J628" s="25">
        <f t="shared" si="29"/>
        <v>997.58955468460977</v>
      </c>
    </row>
    <row r="629" spans="1:10" x14ac:dyDescent="0.25">
      <c r="A629" s="20"/>
      <c r="B629" s="21"/>
      <c r="C629" s="22">
        <v>650</v>
      </c>
      <c r="D629" s="23"/>
      <c r="E629" s="24">
        <f t="shared" si="27"/>
        <v>314.76059372056307</v>
      </c>
      <c r="F629" s="25"/>
      <c r="G629" s="40">
        <v>26158</v>
      </c>
      <c r="H629" s="41">
        <v>19</v>
      </c>
      <c r="I629" s="85">
        <f t="shared" si="28"/>
        <v>1363.2972736785673</v>
      </c>
      <c r="J629" s="25">
        <f t="shared" si="29"/>
        <v>997.2531703846937</v>
      </c>
    </row>
    <row r="630" spans="1:10" x14ac:dyDescent="0.25">
      <c r="A630" s="20"/>
      <c r="B630" s="21"/>
      <c r="C630" s="22">
        <v>651</v>
      </c>
      <c r="D630" s="23"/>
      <c r="E630" s="24">
        <f t="shared" si="27"/>
        <v>314.86662385343169</v>
      </c>
      <c r="F630" s="25"/>
      <c r="G630" s="40">
        <v>26158</v>
      </c>
      <c r="H630" s="41">
        <v>19</v>
      </c>
      <c r="I630" s="85">
        <f t="shared" si="28"/>
        <v>1362.844586706545</v>
      </c>
      <c r="J630" s="25">
        <f t="shared" si="29"/>
        <v>996.91734918883139</v>
      </c>
    </row>
    <row r="631" spans="1:10" x14ac:dyDescent="0.25">
      <c r="A631" s="20"/>
      <c r="B631" s="21"/>
      <c r="C631" s="22">
        <v>652</v>
      </c>
      <c r="D631" s="23"/>
      <c r="E631" s="24">
        <f t="shared" si="27"/>
        <v>314.97254808741638</v>
      </c>
      <c r="F631" s="25"/>
      <c r="G631" s="40">
        <v>26158</v>
      </c>
      <c r="H631" s="41">
        <v>19</v>
      </c>
      <c r="I631" s="85">
        <f t="shared" si="28"/>
        <v>1362.3926561833748</v>
      </c>
      <c r="J631" s="25">
        <f t="shared" si="29"/>
        <v>996.58208915680621</v>
      </c>
    </row>
    <row r="632" spans="1:10" x14ac:dyDescent="0.25">
      <c r="A632" s="20"/>
      <c r="B632" s="21"/>
      <c r="C632" s="22">
        <v>653</v>
      </c>
      <c r="D632" s="23"/>
      <c r="E632" s="24">
        <f t="shared" si="27"/>
        <v>315.07836674711143</v>
      </c>
      <c r="F632" s="25"/>
      <c r="G632" s="40">
        <v>26158</v>
      </c>
      <c r="H632" s="41">
        <v>19</v>
      </c>
      <c r="I632" s="85">
        <f t="shared" si="28"/>
        <v>1361.9414795069524</v>
      </c>
      <c r="J632" s="25">
        <f t="shared" si="29"/>
        <v>996.24738835827316</v>
      </c>
    </row>
    <row r="633" spans="1:10" x14ac:dyDescent="0.25">
      <c r="A633" s="20"/>
      <c r="B633" s="21"/>
      <c r="C633" s="22">
        <v>654</v>
      </c>
      <c r="D633" s="23"/>
      <c r="E633" s="24">
        <f t="shared" si="27"/>
        <v>315.1840801556213</v>
      </c>
      <c r="F633" s="25"/>
      <c r="G633" s="40">
        <v>26158</v>
      </c>
      <c r="H633" s="41">
        <v>19</v>
      </c>
      <c r="I633" s="85">
        <f t="shared" si="28"/>
        <v>1361.4910540883911</v>
      </c>
      <c r="J633" s="25">
        <f t="shared" si="29"/>
        <v>995.91324487269367</v>
      </c>
    </row>
    <row r="634" spans="1:10" x14ac:dyDescent="0.25">
      <c r="A634" s="20"/>
      <c r="B634" s="21"/>
      <c r="C634" s="22">
        <v>655</v>
      </c>
      <c r="D634" s="23"/>
      <c r="E634" s="24">
        <f t="shared" si="27"/>
        <v>315.28968863456936</v>
      </c>
      <c r="F634" s="25"/>
      <c r="G634" s="40">
        <v>26158</v>
      </c>
      <c r="H634" s="41">
        <v>19</v>
      </c>
      <c r="I634" s="85">
        <f t="shared" si="28"/>
        <v>1361.0413773519344</v>
      </c>
      <c r="J634" s="25">
        <f t="shared" si="29"/>
        <v>995.57965678926882</v>
      </c>
    </row>
    <row r="635" spans="1:10" x14ac:dyDescent="0.25">
      <c r="A635" s="20"/>
      <c r="B635" s="21"/>
      <c r="C635" s="22">
        <v>656</v>
      </c>
      <c r="D635" s="23"/>
      <c r="E635" s="24">
        <f t="shared" si="27"/>
        <v>315.395192504107</v>
      </c>
      <c r="F635" s="25"/>
      <c r="G635" s="40">
        <v>26158</v>
      </c>
      <c r="H635" s="41">
        <v>19</v>
      </c>
      <c r="I635" s="85">
        <f t="shared" si="28"/>
        <v>1360.5924467348693</v>
      </c>
      <c r="J635" s="25">
        <f t="shared" si="29"/>
        <v>995.24662220687628</v>
      </c>
    </row>
    <row r="636" spans="1:10" x14ac:dyDescent="0.25">
      <c r="A636" s="20"/>
      <c r="B636" s="21"/>
      <c r="C636" s="22">
        <v>657</v>
      </c>
      <c r="D636" s="23"/>
      <c r="E636" s="24">
        <f t="shared" si="27"/>
        <v>315.50059208292265</v>
      </c>
      <c r="F636" s="25"/>
      <c r="G636" s="40">
        <v>26158</v>
      </c>
      <c r="H636" s="41">
        <v>19</v>
      </c>
      <c r="I636" s="85">
        <f t="shared" si="28"/>
        <v>1360.144259687439</v>
      </c>
      <c r="J636" s="25">
        <f t="shared" si="29"/>
        <v>994.91413923400512</v>
      </c>
    </row>
    <row r="637" spans="1:10" x14ac:dyDescent="0.25">
      <c r="A637" s="20"/>
      <c r="B637" s="21"/>
      <c r="C637" s="22">
        <v>658</v>
      </c>
      <c r="D637" s="23"/>
      <c r="E637" s="24">
        <f t="shared" si="27"/>
        <v>315.60588768825062</v>
      </c>
      <c r="F637" s="25"/>
      <c r="G637" s="40">
        <v>26158</v>
      </c>
      <c r="H637" s="41">
        <v>19</v>
      </c>
      <c r="I637" s="85">
        <f t="shared" si="28"/>
        <v>1359.6968136727583</v>
      </c>
      <c r="J637" s="25">
        <f t="shared" si="29"/>
        <v>994.58220598869298</v>
      </c>
    </row>
    <row r="638" spans="1:10" x14ac:dyDescent="0.25">
      <c r="A638" s="20"/>
      <c r="B638" s="21"/>
      <c r="C638" s="22">
        <v>659</v>
      </c>
      <c r="D638" s="23"/>
      <c r="E638" s="24">
        <f t="shared" si="27"/>
        <v>315.71107963587991</v>
      </c>
      <c r="F638" s="25"/>
      <c r="G638" s="40">
        <v>26158</v>
      </c>
      <c r="H638" s="41">
        <v>19</v>
      </c>
      <c r="I638" s="85">
        <f t="shared" si="28"/>
        <v>1359.2501061667269</v>
      </c>
      <c r="J638" s="25">
        <f t="shared" si="29"/>
        <v>994.25082059846204</v>
      </c>
    </row>
    <row r="639" spans="1:10" x14ac:dyDescent="0.25">
      <c r="A639" s="20"/>
      <c r="B639" s="21"/>
      <c r="C639" s="22">
        <v>660</v>
      </c>
      <c r="D639" s="23"/>
      <c r="E639" s="24">
        <f t="shared" si="27"/>
        <v>315.81616824016322</v>
      </c>
      <c r="F639" s="25"/>
      <c r="G639" s="40">
        <v>26158</v>
      </c>
      <c r="H639" s="41">
        <v>19</v>
      </c>
      <c r="I639" s="85">
        <f t="shared" si="28"/>
        <v>1358.8041346579457</v>
      </c>
      <c r="J639" s="25">
        <f t="shared" si="29"/>
        <v>993.9199812002563</v>
      </c>
    </row>
    <row r="640" spans="1:10" x14ac:dyDescent="0.25">
      <c r="A640" s="20"/>
      <c r="B640" s="21"/>
      <c r="C640" s="22">
        <v>661</v>
      </c>
      <c r="D640" s="23"/>
      <c r="E640" s="24">
        <f t="shared" si="27"/>
        <v>315.92115381402516</v>
      </c>
      <c r="F640" s="25"/>
      <c r="G640" s="40">
        <v>26158</v>
      </c>
      <c r="H640" s="41">
        <v>19</v>
      </c>
      <c r="I640" s="85">
        <f t="shared" si="28"/>
        <v>1358.3588966476336</v>
      </c>
      <c r="J640" s="25">
        <f t="shared" si="29"/>
        <v>993.58968594038083</v>
      </c>
    </row>
    <row r="641" spans="1:10" x14ac:dyDescent="0.25">
      <c r="A641" s="20"/>
      <c r="B641" s="21"/>
      <c r="C641" s="22">
        <v>662</v>
      </c>
      <c r="D641" s="23"/>
      <c r="E641" s="24">
        <f t="shared" si="27"/>
        <v>316.02603666897147</v>
      </c>
      <c r="F641" s="25"/>
      <c r="G641" s="40">
        <v>26158</v>
      </c>
      <c r="H641" s="41">
        <v>19</v>
      </c>
      <c r="I641" s="85">
        <f t="shared" si="28"/>
        <v>1357.914389649543</v>
      </c>
      <c r="J641" s="25">
        <f t="shared" si="29"/>
        <v>993.25993297443824</v>
      </c>
    </row>
    <row r="642" spans="1:10" x14ac:dyDescent="0.25">
      <c r="A642" s="20"/>
      <c r="B642" s="21"/>
      <c r="C642" s="22">
        <v>663</v>
      </c>
      <c r="D642" s="23"/>
      <c r="E642" s="24">
        <f t="shared" si="27"/>
        <v>316.13081711509705</v>
      </c>
      <c r="F642" s="25"/>
      <c r="G642" s="40">
        <v>26158</v>
      </c>
      <c r="H642" s="41">
        <v>19</v>
      </c>
      <c r="I642" s="85">
        <f t="shared" si="28"/>
        <v>1357.4706111898797</v>
      </c>
      <c r="J642" s="25">
        <f t="shared" si="29"/>
        <v>992.93072046726979</v>
      </c>
    </row>
    <row r="643" spans="1:10" x14ac:dyDescent="0.25">
      <c r="A643" s="20"/>
      <c r="B643" s="21"/>
      <c r="C643" s="22">
        <v>664</v>
      </c>
      <c r="D643" s="23"/>
      <c r="E643" s="24">
        <f t="shared" si="27"/>
        <v>316.23549546109496</v>
      </c>
      <c r="F643" s="25"/>
      <c r="G643" s="40">
        <v>26158</v>
      </c>
      <c r="H643" s="41">
        <v>19</v>
      </c>
      <c r="I643" s="85">
        <f t="shared" si="28"/>
        <v>1357.0275588072184</v>
      </c>
      <c r="J643" s="25">
        <f t="shared" si="29"/>
        <v>992.60204659289184</v>
      </c>
    </row>
    <row r="644" spans="1:10" x14ac:dyDescent="0.25">
      <c r="A644" s="20"/>
      <c r="B644" s="21"/>
      <c r="C644" s="22">
        <v>665</v>
      </c>
      <c r="D644" s="23"/>
      <c r="E644" s="24">
        <f t="shared" si="27"/>
        <v>316.34007201426436</v>
      </c>
      <c r="F644" s="25"/>
      <c r="G644" s="40">
        <v>26158</v>
      </c>
      <c r="H644" s="41">
        <v>19</v>
      </c>
      <c r="I644" s="85">
        <f t="shared" si="28"/>
        <v>1356.5852300524236</v>
      </c>
      <c r="J644" s="25">
        <f t="shared" si="29"/>
        <v>992.27390953443876</v>
      </c>
    </row>
    <row r="645" spans="1:10" x14ac:dyDescent="0.25">
      <c r="A645" s="20"/>
      <c r="B645" s="21"/>
      <c r="C645" s="22">
        <v>666</v>
      </c>
      <c r="D645" s="23"/>
      <c r="E645" s="24">
        <f t="shared" si="27"/>
        <v>316.44454708051938</v>
      </c>
      <c r="F645" s="25"/>
      <c r="G645" s="40">
        <v>26158</v>
      </c>
      <c r="H645" s="41">
        <v>19</v>
      </c>
      <c r="I645" s="85">
        <f t="shared" si="28"/>
        <v>1356.1436224885686</v>
      </c>
      <c r="J645" s="25">
        <f t="shared" si="29"/>
        <v>991.94630748410123</v>
      </c>
    </row>
    <row r="646" spans="1:10" x14ac:dyDescent="0.25">
      <c r="A646" s="20"/>
      <c r="B646" s="21"/>
      <c r="C646" s="22">
        <v>667</v>
      </c>
      <c r="D646" s="23"/>
      <c r="E646" s="24">
        <f t="shared" si="27"/>
        <v>316.54892096439687</v>
      </c>
      <c r="F646" s="25"/>
      <c r="G646" s="40">
        <v>26158</v>
      </c>
      <c r="H646" s="41">
        <v>19</v>
      </c>
      <c r="I646" s="85">
        <f t="shared" si="28"/>
        <v>1355.7027336908563</v>
      </c>
      <c r="J646" s="25">
        <f t="shared" si="29"/>
        <v>991.61923864306834</v>
      </c>
    </row>
    <row r="647" spans="1:10" x14ac:dyDescent="0.25">
      <c r="A647" s="20"/>
      <c r="B647" s="21"/>
      <c r="C647" s="22">
        <v>668</v>
      </c>
      <c r="D647" s="23"/>
      <c r="E647" s="24">
        <f t="shared" si="27"/>
        <v>316.6531939690654</v>
      </c>
      <c r="F647" s="25"/>
      <c r="G647" s="40">
        <v>26158</v>
      </c>
      <c r="H647" s="41">
        <v>19</v>
      </c>
      <c r="I647" s="85">
        <f t="shared" si="28"/>
        <v>1355.2625612465379</v>
      </c>
      <c r="J647" s="25">
        <f t="shared" si="29"/>
        <v>991.29270122146715</v>
      </c>
    </row>
    <row r="648" spans="1:10" x14ac:dyDescent="0.25">
      <c r="A648" s="20"/>
      <c r="B648" s="21"/>
      <c r="C648" s="22">
        <v>669</v>
      </c>
      <c r="D648" s="23"/>
      <c r="E648" s="24">
        <f t="shared" si="27"/>
        <v>316.75736639633271</v>
      </c>
      <c r="F648" s="25"/>
      <c r="G648" s="40">
        <v>26158</v>
      </c>
      <c r="H648" s="41">
        <v>19</v>
      </c>
      <c r="I648" s="85">
        <f t="shared" si="28"/>
        <v>1354.8231027548375</v>
      </c>
      <c r="J648" s="25">
        <f t="shared" si="29"/>
        <v>990.96669343830649</v>
      </c>
    </row>
    <row r="649" spans="1:10" x14ac:dyDescent="0.25">
      <c r="A649" s="20"/>
      <c r="B649" s="21"/>
      <c r="C649" s="22">
        <v>670</v>
      </c>
      <c r="D649" s="23"/>
      <c r="E649" s="24">
        <f t="shared" si="27"/>
        <v>316.8614385466542</v>
      </c>
      <c r="F649" s="25"/>
      <c r="G649" s="40">
        <v>26158</v>
      </c>
      <c r="H649" s="41">
        <v>19</v>
      </c>
      <c r="I649" s="85">
        <f t="shared" si="28"/>
        <v>1354.3843558268727</v>
      </c>
      <c r="J649" s="25">
        <f t="shared" si="29"/>
        <v>990.64121352141888</v>
      </c>
    </row>
    <row r="650" spans="1:10" x14ac:dyDescent="0.25">
      <c r="A650" s="20"/>
      <c r="B650" s="21"/>
      <c r="C650" s="22">
        <v>671</v>
      </c>
      <c r="D650" s="23"/>
      <c r="E650" s="24">
        <f t="shared" ref="E650:E713" si="30">(11.22*LN(C650)+C650/108)/0.25</f>
        <v>316.96541071914095</v>
      </c>
      <c r="F650" s="25"/>
      <c r="G650" s="40">
        <v>26158</v>
      </c>
      <c r="H650" s="41">
        <v>19</v>
      </c>
      <c r="I650" s="85">
        <f t="shared" ref="I650:I713" si="31">12*1.348*(1/E650*G650)+H650</f>
        <v>1353.9463180855776</v>
      </c>
      <c r="J650" s="25">
        <f t="shared" ref="J650:J713" si="32">12*(1/E650*G650)</f>
        <v>990.31625970740151</v>
      </c>
    </row>
    <row r="651" spans="1:10" x14ac:dyDescent="0.25">
      <c r="A651" s="20"/>
      <c r="B651" s="21"/>
      <c r="C651" s="22">
        <v>672</v>
      </c>
      <c r="D651" s="23"/>
      <c r="E651" s="24">
        <f t="shared" si="30"/>
        <v>317.06928321156789</v>
      </c>
      <c r="F651" s="25"/>
      <c r="G651" s="40">
        <v>26158</v>
      </c>
      <c r="H651" s="41">
        <v>19</v>
      </c>
      <c r="I651" s="85">
        <f t="shared" si="31"/>
        <v>1353.5089871656244</v>
      </c>
      <c r="J651" s="25">
        <f t="shared" si="32"/>
        <v>989.99183024156105</v>
      </c>
    </row>
    <row r="652" spans="1:10" x14ac:dyDescent="0.25">
      <c r="A652" s="20"/>
      <c r="B652" s="21"/>
      <c r="C652" s="22">
        <v>673</v>
      </c>
      <c r="D652" s="23"/>
      <c r="E652" s="24">
        <f t="shared" si="30"/>
        <v>317.17305632038131</v>
      </c>
      <c r="F652" s="25"/>
      <c r="G652" s="40">
        <v>26158</v>
      </c>
      <c r="H652" s="41">
        <v>19</v>
      </c>
      <c r="I652" s="85">
        <f t="shared" si="31"/>
        <v>1353.0723607133521</v>
      </c>
      <c r="J652" s="25">
        <f t="shared" si="32"/>
        <v>989.66792337785751</v>
      </c>
    </row>
    <row r="653" spans="1:10" x14ac:dyDescent="0.25">
      <c r="A653" s="20"/>
      <c r="B653" s="21"/>
      <c r="C653" s="22">
        <v>674</v>
      </c>
      <c r="D653" s="23"/>
      <c r="E653" s="24">
        <f t="shared" si="30"/>
        <v>317.27673034070733</v>
      </c>
      <c r="F653" s="25"/>
      <c r="G653" s="40">
        <v>26158</v>
      </c>
      <c r="H653" s="41">
        <v>19</v>
      </c>
      <c r="I653" s="85">
        <f t="shared" si="31"/>
        <v>1352.6364363866846</v>
      </c>
      <c r="J653" s="25">
        <f t="shared" si="32"/>
        <v>989.34453737884598</v>
      </c>
    </row>
    <row r="654" spans="1:10" x14ac:dyDescent="0.25">
      <c r="A654" s="20"/>
      <c r="B654" s="21"/>
      <c r="C654" s="22">
        <v>675</v>
      </c>
      <c r="D654" s="23"/>
      <c r="E654" s="24">
        <f t="shared" si="30"/>
        <v>317.38030556635914</v>
      </c>
      <c r="F654" s="25"/>
      <c r="G654" s="40">
        <v>26158</v>
      </c>
      <c r="H654" s="41">
        <v>19</v>
      </c>
      <c r="I654" s="85">
        <f t="shared" si="31"/>
        <v>1352.2012118550626</v>
      </c>
      <c r="J654" s="25">
        <f t="shared" si="32"/>
        <v>989.02167051562492</v>
      </c>
    </row>
    <row r="655" spans="1:10" x14ac:dyDescent="0.25">
      <c r="A655" s="20"/>
      <c r="B655" s="21"/>
      <c r="C655" s="22">
        <v>676</v>
      </c>
      <c r="D655" s="23"/>
      <c r="E655" s="24">
        <f t="shared" si="30"/>
        <v>317.48378228984529</v>
      </c>
      <c r="F655" s="25"/>
      <c r="G655" s="40">
        <v>26158</v>
      </c>
      <c r="H655" s="41">
        <v>19</v>
      </c>
      <c r="I655" s="85">
        <f t="shared" si="31"/>
        <v>1351.7666847993637</v>
      </c>
      <c r="J655" s="25">
        <f t="shared" si="32"/>
        <v>988.69932106777708</v>
      </c>
    </row>
    <row r="656" spans="1:10" x14ac:dyDescent="0.25">
      <c r="A656" s="20"/>
      <c r="B656" s="21"/>
      <c r="C656" s="22">
        <v>677</v>
      </c>
      <c r="D656" s="23"/>
      <c r="E656" s="24">
        <f t="shared" si="30"/>
        <v>317.58716080237701</v>
      </c>
      <c r="F656" s="25"/>
      <c r="G656" s="40">
        <v>26158</v>
      </c>
      <c r="H656" s="41">
        <v>19</v>
      </c>
      <c r="I656" s="85">
        <f t="shared" si="31"/>
        <v>1351.332852911833</v>
      </c>
      <c r="J656" s="25">
        <f t="shared" si="32"/>
        <v>988.37748732331818</v>
      </c>
    </row>
    <row r="657" spans="1:10" x14ac:dyDescent="0.25">
      <c r="A657" s="20"/>
      <c r="B657" s="21"/>
      <c r="C657" s="22">
        <v>678</v>
      </c>
      <c r="D657" s="23"/>
      <c r="E657" s="24">
        <f t="shared" si="30"/>
        <v>317.69044139387603</v>
      </c>
      <c r="F657" s="25"/>
      <c r="G657" s="40">
        <v>26158</v>
      </c>
      <c r="H657" s="41">
        <v>19</v>
      </c>
      <c r="I657" s="85">
        <f t="shared" si="31"/>
        <v>1350.8997138960083</v>
      </c>
      <c r="J657" s="25">
        <f t="shared" si="32"/>
        <v>988.05616757864107</v>
      </c>
    </row>
    <row r="658" spans="1:10" x14ac:dyDescent="0.25">
      <c r="A658" s="20"/>
      <c r="B658" s="21"/>
      <c r="C658" s="22">
        <v>679</v>
      </c>
      <c r="D658" s="23"/>
      <c r="E658" s="24">
        <f t="shared" si="30"/>
        <v>317.79362435298248</v>
      </c>
      <c r="F658" s="25"/>
      <c r="G658" s="40">
        <v>26158</v>
      </c>
      <c r="H658" s="41">
        <v>19</v>
      </c>
      <c r="I658" s="85">
        <f t="shared" si="31"/>
        <v>1350.4672654666458</v>
      </c>
      <c r="J658" s="25">
        <f t="shared" si="32"/>
        <v>987.73536013846115</v>
      </c>
    </row>
    <row r="659" spans="1:10" x14ac:dyDescent="0.25">
      <c r="A659" s="20"/>
      <c r="B659" s="21"/>
      <c r="C659" s="22">
        <v>680</v>
      </c>
      <c r="D659" s="23"/>
      <c r="E659" s="24">
        <f t="shared" si="30"/>
        <v>317.89670996706161</v>
      </c>
      <c r="F659" s="25"/>
      <c r="G659" s="40">
        <v>26158</v>
      </c>
      <c r="H659" s="41">
        <v>19</v>
      </c>
      <c r="I659" s="85">
        <f t="shared" si="31"/>
        <v>1350.0355053496532</v>
      </c>
      <c r="J659" s="25">
        <f t="shared" si="32"/>
        <v>987.41506331576647</v>
      </c>
    </row>
    <row r="660" spans="1:10" x14ac:dyDescent="0.25">
      <c r="A660" s="20"/>
      <c r="B660" s="21"/>
      <c r="C660" s="22">
        <v>681</v>
      </c>
      <c r="D660" s="23"/>
      <c r="E660" s="24">
        <f t="shared" si="30"/>
        <v>317.99969852221233</v>
      </c>
      <c r="F660" s="25"/>
      <c r="G660" s="40">
        <v>26158</v>
      </c>
      <c r="H660" s="41">
        <v>19</v>
      </c>
      <c r="I660" s="85">
        <f t="shared" si="31"/>
        <v>1349.6044312820134</v>
      </c>
      <c r="J660" s="25">
        <f t="shared" si="32"/>
        <v>987.09527543176046</v>
      </c>
    </row>
    <row r="661" spans="1:10" x14ac:dyDescent="0.25">
      <c r="A661" s="20"/>
      <c r="B661" s="21"/>
      <c r="C661" s="22">
        <v>682</v>
      </c>
      <c r="D661" s="23"/>
      <c r="E661" s="24">
        <f t="shared" si="30"/>
        <v>318.10259030327387</v>
      </c>
      <c r="F661" s="25"/>
      <c r="G661" s="40">
        <v>26158</v>
      </c>
      <c r="H661" s="41">
        <v>19</v>
      </c>
      <c r="I661" s="85">
        <f t="shared" si="31"/>
        <v>1349.1740410117159</v>
      </c>
      <c r="J661" s="25">
        <f t="shared" si="32"/>
        <v>986.77599481581296</v>
      </c>
    </row>
    <row r="662" spans="1:10" x14ac:dyDescent="0.25">
      <c r="A662" s="20"/>
      <c r="B662" s="21"/>
      <c r="C662" s="22">
        <v>683</v>
      </c>
      <c r="D662" s="23"/>
      <c r="E662" s="24">
        <f t="shared" si="30"/>
        <v>318.2053855938334</v>
      </c>
      <c r="F662" s="25"/>
      <c r="G662" s="40">
        <v>26158</v>
      </c>
      <c r="H662" s="41">
        <v>19</v>
      </c>
      <c r="I662" s="85">
        <f t="shared" si="31"/>
        <v>1348.7443322976872</v>
      </c>
      <c r="J662" s="25">
        <f t="shared" si="32"/>
        <v>986.45721980540566</v>
      </c>
    </row>
    <row r="663" spans="1:10" x14ac:dyDescent="0.25">
      <c r="A663" s="20"/>
      <c r="B663" s="21"/>
      <c r="C663" s="22">
        <v>684</v>
      </c>
      <c r="D663" s="23"/>
      <c r="E663" s="24">
        <f t="shared" si="30"/>
        <v>318.30808467623336</v>
      </c>
      <c r="F663" s="25"/>
      <c r="G663" s="40">
        <v>26158</v>
      </c>
      <c r="H663" s="41">
        <v>19</v>
      </c>
      <c r="I663" s="85">
        <f t="shared" si="31"/>
        <v>1348.3153029097202</v>
      </c>
      <c r="J663" s="25">
        <f t="shared" si="32"/>
        <v>986.1389487460832</v>
      </c>
    </row>
    <row r="664" spans="1:10" x14ac:dyDescent="0.25">
      <c r="A664" s="20"/>
      <c r="B664" s="21"/>
      <c r="C664" s="22">
        <v>685</v>
      </c>
      <c r="D664" s="23"/>
      <c r="E664" s="24">
        <f t="shared" si="30"/>
        <v>318.41068783157908</v>
      </c>
      <c r="F664" s="25"/>
      <c r="G664" s="40">
        <v>26158</v>
      </c>
      <c r="H664" s="41">
        <v>19</v>
      </c>
      <c r="I664" s="85">
        <f t="shared" si="31"/>
        <v>1347.8869506284047</v>
      </c>
      <c r="J664" s="25">
        <f t="shared" si="32"/>
        <v>985.82117999139814</v>
      </c>
    </row>
    <row r="665" spans="1:10" x14ac:dyDescent="0.25">
      <c r="A665" s="20"/>
      <c r="B665" s="21"/>
      <c r="C665" s="22">
        <v>686</v>
      </c>
      <c r="D665" s="23"/>
      <c r="E665" s="24">
        <f t="shared" si="30"/>
        <v>318.5131953397451</v>
      </c>
      <c r="F665" s="25"/>
      <c r="G665" s="40">
        <v>26158</v>
      </c>
      <c r="H665" s="41">
        <v>19</v>
      </c>
      <c r="I665" s="85">
        <f t="shared" si="31"/>
        <v>1347.4592732450615</v>
      </c>
      <c r="J665" s="25">
        <f t="shared" si="32"/>
        <v>985.5039119028645</v>
      </c>
    </row>
    <row r="666" spans="1:10" x14ac:dyDescent="0.25">
      <c r="A666" s="20"/>
      <c r="B666" s="21"/>
      <c r="C666" s="22">
        <v>687</v>
      </c>
      <c r="D666" s="23"/>
      <c r="E666" s="24">
        <f t="shared" si="30"/>
        <v>318.61560747938353</v>
      </c>
      <c r="F666" s="25"/>
      <c r="G666" s="40">
        <v>26158</v>
      </c>
      <c r="H666" s="41">
        <v>19</v>
      </c>
      <c r="I666" s="85">
        <f t="shared" si="31"/>
        <v>1347.0322685616693</v>
      </c>
      <c r="J666" s="25">
        <f t="shared" si="32"/>
        <v>985.18714284990278</v>
      </c>
    </row>
    <row r="667" spans="1:10" x14ac:dyDescent="0.25">
      <c r="A667" s="20"/>
      <c r="B667" s="21"/>
      <c r="C667" s="22">
        <v>688</v>
      </c>
      <c r="D667" s="23"/>
      <c r="E667" s="24">
        <f t="shared" si="30"/>
        <v>318.71792452792994</v>
      </c>
      <c r="F667" s="25"/>
      <c r="G667" s="40">
        <v>26158</v>
      </c>
      <c r="H667" s="41">
        <v>19</v>
      </c>
      <c r="I667" s="85">
        <f t="shared" si="31"/>
        <v>1346.6059343908037</v>
      </c>
      <c r="J667" s="25">
        <f t="shared" si="32"/>
        <v>984.87087120979493</v>
      </c>
    </row>
    <row r="668" spans="1:10" x14ac:dyDescent="0.25">
      <c r="A668" s="20"/>
      <c r="B668" s="21"/>
      <c r="C668" s="22">
        <v>689</v>
      </c>
      <c r="D668" s="23"/>
      <c r="E668" s="24">
        <f t="shared" si="30"/>
        <v>318.82014676161157</v>
      </c>
      <c r="F668" s="25"/>
      <c r="G668" s="40">
        <v>26158</v>
      </c>
      <c r="H668" s="41">
        <v>19</v>
      </c>
      <c r="I668" s="85">
        <f t="shared" si="31"/>
        <v>1346.1802685555645</v>
      </c>
      <c r="J668" s="25">
        <f t="shared" si="32"/>
        <v>984.55509536762929</v>
      </c>
    </row>
    <row r="669" spans="1:10" x14ac:dyDescent="0.25">
      <c r="A669" s="20"/>
      <c r="B669" s="21"/>
      <c r="C669" s="22">
        <v>690</v>
      </c>
      <c r="D669" s="23"/>
      <c r="E669" s="24">
        <f t="shared" si="30"/>
        <v>318.92227445545331</v>
      </c>
      <c r="F669" s="25"/>
      <c r="G669" s="40">
        <v>26158</v>
      </c>
      <c r="H669" s="41">
        <v>19</v>
      </c>
      <c r="I669" s="85">
        <f t="shared" si="31"/>
        <v>1345.7552688895132</v>
      </c>
      <c r="J669" s="25">
        <f t="shared" si="32"/>
        <v>984.23981371625598</v>
      </c>
    </row>
    <row r="670" spans="1:10" x14ac:dyDescent="0.25">
      <c r="A670" s="20"/>
      <c r="B670" s="21"/>
      <c r="C670" s="22">
        <v>691</v>
      </c>
      <c r="D670" s="23"/>
      <c r="E670" s="24">
        <f t="shared" si="30"/>
        <v>319.02430788328564</v>
      </c>
      <c r="F670" s="25"/>
      <c r="G670" s="40">
        <v>26158</v>
      </c>
      <c r="H670" s="41">
        <v>19</v>
      </c>
      <c r="I670" s="85">
        <f t="shared" si="31"/>
        <v>1345.3309332366043</v>
      </c>
      <c r="J670" s="25">
        <f t="shared" si="32"/>
        <v>983.92502465623454</v>
      </c>
    </row>
    <row r="671" spans="1:10" x14ac:dyDescent="0.25">
      <c r="A671" s="20"/>
      <c r="B671" s="21"/>
      <c r="C671" s="22">
        <v>692</v>
      </c>
      <c r="D671" s="23"/>
      <c r="E671" s="24">
        <f t="shared" si="30"/>
        <v>319.12624731775065</v>
      </c>
      <c r="F671" s="25"/>
      <c r="G671" s="40">
        <v>26158</v>
      </c>
      <c r="H671" s="41">
        <v>19</v>
      </c>
      <c r="I671" s="85">
        <f t="shared" si="31"/>
        <v>1344.9072594511231</v>
      </c>
      <c r="J671" s="25">
        <f t="shared" si="32"/>
        <v>983.61072659578849</v>
      </c>
    </row>
    <row r="672" spans="1:10" x14ac:dyDescent="0.25">
      <c r="A672" s="20"/>
      <c r="B672" s="21"/>
      <c r="C672" s="22">
        <v>693</v>
      </c>
      <c r="D672" s="23"/>
      <c r="E672" s="24">
        <f t="shared" si="30"/>
        <v>319.22809303030954</v>
      </c>
      <c r="F672" s="25"/>
      <c r="G672" s="40">
        <v>26158</v>
      </c>
      <c r="H672" s="41">
        <v>19</v>
      </c>
      <c r="I672" s="85">
        <f t="shared" si="31"/>
        <v>1344.4842453976169</v>
      </c>
      <c r="J672" s="25">
        <f t="shared" si="32"/>
        <v>983.29691795075416</v>
      </c>
    </row>
    <row r="673" spans="1:10" x14ac:dyDescent="0.25">
      <c r="A673" s="20"/>
      <c r="B673" s="21"/>
      <c r="C673" s="22">
        <v>694</v>
      </c>
      <c r="D673" s="23"/>
      <c r="E673" s="24">
        <f t="shared" si="30"/>
        <v>319.32984529124911</v>
      </c>
      <c r="F673" s="25"/>
      <c r="G673" s="40">
        <v>26158</v>
      </c>
      <c r="H673" s="41">
        <v>19</v>
      </c>
      <c r="I673" s="85">
        <f t="shared" si="31"/>
        <v>1344.0618889508335</v>
      </c>
      <c r="J673" s="25">
        <f t="shared" si="32"/>
        <v>982.98359714453522</v>
      </c>
    </row>
    <row r="674" spans="1:10" x14ac:dyDescent="0.25">
      <c r="A674" s="20"/>
      <c r="B674" s="21"/>
      <c r="C674" s="22">
        <v>695</v>
      </c>
      <c r="D674" s="23"/>
      <c r="E674" s="24">
        <f t="shared" si="30"/>
        <v>319.43150436968864</v>
      </c>
      <c r="F674" s="25"/>
      <c r="G674" s="40">
        <v>26158</v>
      </c>
      <c r="H674" s="41">
        <v>19</v>
      </c>
      <c r="I674" s="85">
        <f t="shared" si="31"/>
        <v>1343.6401879956575</v>
      </c>
      <c r="J674" s="25">
        <f t="shared" si="32"/>
        <v>982.67076260805447</v>
      </c>
    </row>
    <row r="675" spans="1:10" x14ac:dyDescent="0.25">
      <c r="A675" s="20"/>
      <c r="B675" s="21"/>
      <c r="C675" s="22">
        <v>696</v>
      </c>
      <c r="D675" s="23"/>
      <c r="E675" s="24">
        <f t="shared" si="30"/>
        <v>319.53307053358657</v>
      </c>
      <c r="F675" s="25"/>
      <c r="G675" s="40">
        <v>26158</v>
      </c>
      <c r="H675" s="41">
        <v>19</v>
      </c>
      <c r="I675" s="85">
        <f t="shared" si="31"/>
        <v>1343.2191404270441</v>
      </c>
      <c r="J675" s="25">
        <f t="shared" si="32"/>
        <v>982.35841277970621</v>
      </c>
    </row>
    <row r="676" spans="1:10" x14ac:dyDescent="0.25">
      <c r="A676" s="20"/>
      <c r="B676" s="21"/>
      <c r="C676" s="22">
        <v>697</v>
      </c>
      <c r="D676" s="23"/>
      <c r="E676" s="24">
        <f t="shared" si="30"/>
        <v>319.63454404974715</v>
      </c>
      <c r="F676" s="25"/>
      <c r="G676" s="40">
        <v>26158</v>
      </c>
      <c r="H676" s="41">
        <v>19</v>
      </c>
      <c r="I676" s="85">
        <f t="shared" si="31"/>
        <v>1342.798744149959</v>
      </c>
      <c r="J676" s="25">
        <f t="shared" si="32"/>
        <v>982.04654610531065</v>
      </c>
    </row>
    <row r="677" spans="1:10" x14ac:dyDescent="0.25">
      <c r="A677" s="20"/>
      <c r="B677" s="21"/>
      <c r="C677" s="22">
        <v>698</v>
      </c>
      <c r="D677" s="23"/>
      <c r="E677" s="24">
        <f t="shared" si="30"/>
        <v>319.73592518382713</v>
      </c>
      <c r="F677" s="25"/>
      <c r="G677" s="40">
        <v>26158</v>
      </c>
      <c r="H677" s="41">
        <v>19</v>
      </c>
      <c r="I677" s="85">
        <f t="shared" si="31"/>
        <v>1342.378997079315</v>
      </c>
      <c r="J677" s="25">
        <f t="shared" si="32"/>
        <v>981.73516103806742</v>
      </c>
    </row>
    <row r="678" spans="1:10" x14ac:dyDescent="0.25">
      <c r="A678" s="20"/>
      <c r="B678" s="21"/>
      <c r="C678" s="22">
        <v>699</v>
      </c>
      <c r="D678" s="23"/>
      <c r="E678" s="24">
        <f t="shared" si="30"/>
        <v>319.83721420034232</v>
      </c>
      <c r="F678" s="25"/>
      <c r="G678" s="40">
        <v>26158</v>
      </c>
      <c r="H678" s="41">
        <v>19</v>
      </c>
      <c r="I678" s="85">
        <f t="shared" si="31"/>
        <v>1341.9598971399096</v>
      </c>
      <c r="J678" s="25">
        <f t="shared" si="32"/>
        <v>981.42425603850847</v>
      </c>
    </row>
    <row r="679" spans="1:10" x14ac:dyDescent="0.25">
      <c r="A679" s="20"/>
      <c r="B679" s="21"/>
      <c r="C679" s="22">
        <v>700</v>
      </c>
      <c r="D679" s="23"/>
      <c r="E679" s="24">
        <f t="shared" si="30"/>
        <v>319.93841136267395</v>
      </c>
      <c r="F679" s="25"/>
      <c r="G679" s="40">
        <v>26158</v>
      </c>
      <c r="H679" s="41">
        <v>19</v>
      </c>
      <c r="I679" s="85">
        <f t="shared" si="31"/>
        <v>1341.5414422663641</v>
      </c>
      <c r="J679" s="25">
        <f t="shared" si="32"/>
        <v>981.11382957445403</v>
      </c>
    </row>
    <row r="680" spans="1:10" x14ac:dyDescent="0.25">
      <c r="A680" s="20"/>
      <c r="B680" s="21"/>
      <c r="C680" s="22">
        <v>701</v>
      </c>
      <c r="D680" s="23"/>
      <c r="E680" s="24">
        <f t="shared" si="30"/>
        <v>320.03951693307533</v>
      </c>
      <c r="F680" s="25"/>
      <c r="G680" s="40">
        <v>26158</v>
      </c>
      <c r="H680" s="41">
        <v>19</v>
      </c>
      <c r="I680" s="85">
        <f t="shared" si="31"/>
        <v>1341.1236304030626</v>
      </c>
      <c r="J680" s="25">
        <f t="shared" si="32"/>
        <v>980.80388012096626</v>
      </c>
    </row>
    <row r="681" spans="1:10" x14ac:dyDescent="0.25">
      <c r="A681" s="20"/>
      <c r="B681" s="21"/>
      <c r="C681" s="22">
        <v>702</v>
      </c>
      <c r="D681" s="23"/>
      <c r="E681" s="24">
        <f t="shared" si="30"/>
        <v>320.14053117267838</v>
      </c>
      <c r="F681" s="25"/>
      <c r="G681" s="40">
        <v>26158</v>
      </c>
      <c r="H681" s="41">
        <v>19</v>
      </c>
      <c r="I681" s="85">
        <f t="shared" si="31"/>
        <v>1340.7064595040918</v>
      </c>
      <c r="J681" s="25">
        <f t="shared" si="32"/>
        <v>980.49440616030529</v>
      </c>
    </row>
    <row r="682" spans="1:10" x14ac:dyDescent="0.25">
      <c r="A682" s="20"/>
      <c r="B682" s="21"/>
      <c r="C682" s="22">
        <v>703</v>
      </c>
      <c r="D682" s="23"/>
      <c r="E682" s="24">
        <f t="shared" si="30"/>
        <v>320.24145434149966</v>
      </c>
      <c r="F682" s="25"/>
      <c r="G682" s="40">
        <v>26158</v>
      </c>
      <c r="H682" s="41">
        <v>19</v>
      </c>
      <c r="I682" s="85">
        <f t="shared" si="31"/>
        <v>1340.2899275331795</v>
      </c>
      <c r="J682" s="25">
        <f t="shared" si="32"/>
        <v>980.18540618188376</v>
      </c>
    </row>
    <row r="683" spans="1:10" x14ac:dyDescent="0.25">
      <c r="A683" s="20"/>
      <c r="B683" s="21"/>
      <c r="C683" s="22">
        <v>704</v>
      </c>
      <c r="D683" s="23"/>
      <c r="E683" s="24">
        <f t="shared" si="30"/>
        <v>320.34228669844703</v>
      </c>
      <c r="F683" s="25"/>
      <c r="G683" s="40">
        <v>26158</v>
      </c>
      <c r="H683" s="41">
        <v>19</v>
      </c>
      <c r="I683" s="85">
        <f t="shared" si="31"/>
        <v>1339.8740324636367</v>
      </c>
      <c r="J683" s="25">
        <f t="shared" si="32"/>
        <v>979.87687868222292</v>
      </c>
    </row>
    <row r="684" spans="1:10" x14ac:dyDescent="0.25">
      <c r="A684" s="20"/>
      <c r="B684" s="21"/>
      <c r="C684" s="22">
        <v>705</v>
      </c>
      <c r="D684" s="23"/>
      <c r="E684" s="24">
        <f t="shared" si="30"/>
        <v>320.44302850132573</v>
      </c>
      <c r="F684" s="25"/>
      <c r="G684" s="40">
        <v>26158</v>
      </c>
      <c r="H684" s="41">
        <v>19</v>
      </c>
      <c r="I684" s="85">
        <f t="shared" si="31"/>
        <v>1339.4587722782974</v>
      </c>
      <c r="J684" s="25">
        <f t="shared" si="32"/>
        <v>979.56882216490885</v>
      </c>
    </row>
    <row r="685" spans="1:10" x14ac:dyDescent="0.25">
      <c r="A685" s="20"/>
      <c r="B685" s="21"/>
      <c r="C685" s="22">
        <v>706</v>
      </c>
      <c r="D685" s="23"/>
      <c r="E685" s="24">
        <f t="shared" si="30"/>
        <v>320.54368000684485</v>
      </c>
      <c r="F685" s="25"/>
      <c r="G685" s="40">
        <v>26158</v>
      </c>
      <c r="H685" s="41">
        <v>19</v>
      </c>
      <c r="I685" s="85">
        <f t="shared" si="31"/>
        <v>1339.0441449694611</v>
      </c>
      <c r="J685" s="25">
        <f t="shared" si="32"/>
        <v>979.26123514054962</v>
      </c>
    </row>
    <row r="686" spans="1:10" x14ac:dyDescent="0.25">
      <c r="A686" s="20"/>
      <c r="B686" s="21"/>
      <c r="C686" s="22">
        <v>707</v>
      </c>
      <c r="D686" s="23"/>
      <c r="E686" s="24">
        <f t="shared" si="30"/>
        <v>320.6442414706234</v>
      </c>
      <c r="F686" s="25"/>
      <c r="G686" s="40">
        <v>26158</v>
      </c>
      <c r="H686" s="41">
        <v>19</v>
      </c>
      <c r="I686" s="85">
        <f t="shared" si="31"/>
        <v>1338.6301485388328</v>
      </c>
      <c r="J686" s="25">
        <f t="shared" si="32"/>
        <v>978.95411612673047</v>
      </c>
    </row>
    <row r="687" spans="1:10" x14ac:dyDescent="0.25">
      <c r="A687" s="20"/>
      <c r="B687" s="21"/>
      <c r="C687" s="22">
        <v>708</v>
      </c>
      <c r="D687" s="23"/>
      <c r="E687" s="24">
        <f t="shared" si="30"/>
        <v>320.74471314719636</v>
      </c>
      <c r="F687" s="25"/>
      <c r="G687" s="40">
        <v>26158</v>
      </c>
      <c r="H687" s="41">
        <v>19</v>
      </c>
      <c r="I687" s="85">
        <f t="shared" si="31"/>
        <v>1338.2167809974662</v>
      </c>
      <c r="J687" s="25">
        <f t="shared" si="32"/>
        <v>978.64746364797179</v>
      </c>
    </row>
    <row r="688" spans="1:10" x14ac:dyDescent="0.25">
      <c r="A688" s="20"/>
      <c r="B688" s="21"/>
      <c r="C688" s="22">
        <v>709</v>
      </c>
      <c r="D688" s="23"/>
      <c r="E688" s="24">
        <f t="shared" si="30"/>
        <v>320.84509529002116</v>
      </c>
      <c r="F688" s="25"/>
      <c r="G688" s="40">
        <v>26158</v>
      </c>
      <c r="H688" s="41">
        <v>19</v>
      </c>
      <c r="I688" s="85">
        <f t="shared" si="31"/>
        <v>1337.8040403657067</v>
      </c>
      <c r="J688" s="25">
        <f t="shared" si="32"/>
        <v>978.34127623568736</v>
      </c>
    </row>
    <row r="689" spans="1:10" x14ac:dyDescent="0.25">
      <c r="A689" s="20"/>
      <c r="B689" s="21"/>
      <c r="C689" s="22">
        <v>710</v>
      </c>
      <c r="D689" s="23"/>
      <c r="E689" s="24">
        <f t="shared" si="30"/>
        <v>320.94538815148331</v>
      </c>
      <c r="F689" s="25"/>
      <c r="G689" s="40">
        <v>26158</v>
      </c>
      <c r="H689" s="41">
        <v>19</v>
      </c>
      <c r="I689" s="85">
        <f t="shared" si="31"/>
        <v>1337.3919246731336</v>
      </c>
      <c r="J689" s="25">
        <f t="shared" si="32"/>
        <v>978.03555242814059</v>
      </c>
    </row>
    <row r="690" spans="1:10" x14ac:dyDescent="0.25">
      <c r="A690" s="20"/>
      <c r="B690" s="21"/>
      <c r="C690" s="22">
        <v>711</v>
      </c>
      <c r="D690" s="23"/>
      <c r="E690" s="24">
        <f t="shared" si="30"/>
        <v>321.04559198290275</v>
      </c>
      <c r="F690" s="25"/>
      <c r="G690" s="40">
        <v>26158</v>
      </c>
      <c r="H690" s="41">
        <v>19</v>
      </c>
      <c r="I690" s="85">
        <f t="shared" si="31"/>
        <v>1336.9804319585048</v>
      </c>
      <c r="J690" s="25">
        <f t="shared" si="32"/>
        <v>977.73029077040405</v>
      </c>
    </row>
    <row r="691" spans="1:10" x14ac:dyDescent="0.25">
      <c r="A691" s="20"/>
      <c r="B691" s="21"/>
      <c r="C691" s="22">
        <v>712</v>
      </c>
      <c r="D691" s="23"/>
      <c r="E691" s="24">
        <f t="shared" si="30"/>
        <v>321.1457070345399</v>
      </c>
      <c r="F691" s="25"/>
      <c r="G691" s="40">
        <v>26158</v>
      </c>
      <c r="H691" s="41">
        <v>19</v>
      </c>
      <c r="I691" s="85">
        <f t="shared" si="31"/>
        <v>1336.5695602696983</v>
      </c>
      <c r="J691" s="25">
        <f t="shared" si="32"/>
        <v>977.42548981431605</v>
      </c>
    </row>
    <row r="692" spans="1:10" x14ac:dyDescent="0.25">
      <c r="A692" s="20"/>
      <c r="B692" s="21"/>
      <c r="C692" s="22">
        <v>713</v>
      </c>
      <c r="D692" s="23"/>
      <c r="E692" s="24">
        <f t="shared" si="30"/>
        <v>321.24573355560102</v>
      </c>
      <c r="F692" s="25"/>
      <c r="G692" s="40">
        <v>26158</v>
      </c>
      <c r="H692" s="41">
        <v>19</v>
      </c>
      <c r="I692" s="85">
        <f t="shared" si="31"/>
        <v>1336.15930766366</v>
      </c>
      <c r="J692" s="25">
        <f t="shared" si="32"/>
        <v>977.12114811844208</v>
      </c>
    </row>
    <row r="693" spans="1:10" x14ac:dyDescent="0.25">
      <c r="A693" s="20"/>
      <c r="B693" s="21"/>
      <c r="C693" s="22">
        <v>714</v>
      </c>
      <c r="D693" s="23"/>
      <c r="E693" s="24">
        <f t="shared" si="30"/>
        <v>321.34567179424499</v>
      </c>
      <c r="F693" s="25"/>
      <c r="G693" s="40">
        <v>26158</v>
      </c>
      <c r="H693" s="41">
        <v>19</v>
      </c>
      <c r="I693" s="85">
        <f t="shared" si="31"/>
        <v>1335.7496722063456</v>
      </c>
      <c r="J693" s="25">
        <f t="shared" si="32"/>
        <v>976.81726424803082</v>
      </c>
    </row>
    <row r="694" spans="1:10" x14ac:dyDescent="0.25">
      <c r="A694" s="20"/>
      <c r="B694" s="21"/>
      <c r="C694" s="22">
        <v>715</v>
      </c>
      <c r="D694" s="23"/>
      <c r="E694" s="24">
        <f t="shared" si="30"/>
        <v>321.44552199758851</v>
      </c>
      <c r="F694" s="25"/>
      <c r="G694" s="40">
        <v>26158</v>
      </c>
      <c r="H694" s="41">
        <v>19</v>
      </c>
      <c r="I694" s="85">
        <f t="shared" si="31"/>
        <v>1335.3406519726675</v>
      </c>
      <c r="J694" s="25">
        <f t="shared" si="32"/>
        <v>976.51383677497574</v>
      </c>
    </row>
    <row r="695" spans="1:10" x14ac:dyDescent="0.25">
      <c r="A695" s="20"/>
      <c r="B695" s="21"/>
      <c r="C695" s="22">
        <v>716</v>
      </c>
      <c r="D695" s="23"/>
      <c r="E695" s="24">
        <f t="shared" si="30"/>
        <v>321.54528441171232</v>
      </c>
      <c r="F695" s="25"/>
      <c r="G695" s="40">
        <v>26158</v>
      </c>
      <c r="H695" s="41">
        <v>19</v>
      </c>
      <c r="I695" s="85">
        <f t="shared" si="31"/>
        <v>1334.9322450464381</v>
      </c>
      <c r="J695" s="25">
        <f t="shared" si="32"/>
        <v>976.210864277773</v>
      </c>
    </row>
    <row r="696" spans="1:10" x14ac:dyDescent="0.25">
      <c r="A696" s="20"/>
      <c r="B696" s="21"/>
      <c r="C696" s="22">
        <v>717</v>
      </c>
      <c r="D696" s="23"/>
      <c r="E696" s="24">
        <f t="shared" si="30"/>
        <v>321.6449592816665</v>
      </c>
      <c r="F696" s="25"/>
      <c r="G696" s="40">
        <v>26158</v>
      </c>
      <c r="H696" s="41">
        <v>19</v>
      </c>
      <c r="I696" s="85">
        <f t="shared" si="31"/>
        <v>1334.5244495203199</v>
      </c>
      <c r="J696" s="25">
        <f t="shared" si="32"/>
        <v>975.90834534148348</v>
      </c>
    </row>
    <row r="697" spans="1:10" x14ac:dyDescent="0.25">
      <c r="A697" s="20"/>
      <c r="B697" s="21"/>
      <c r="C697" s="22">
        <v>718</v>
      </c>
      <c r="D697" s="23"/>
      <c r="E697" s="24">
        <f t="shared" si="30"/>
        <v>321.74454685147691</v>
      </c>
      <c r="F697" s="25"/>
      <c r="G697" s="40">
        <v>26158</v>
      </c>
      <c r="H697" s="41">
        <v>19</v>
      </c>
      <c r="I697" s="85">
        <f t="shared" si="31"/>
        <v>1334.1172634957675</v>
      </c>
      <c r="J697" s="25">
        <f t="shared" si="32"/>
        <v>975.60627855769087</v>
      </c>
    </row>
    <row r="698" spans="1:10" x14ac:dyDescent="0.25">
      <c r="A698" s="20"/>
      <c r="B698" s="21"/>
      <c r="C698" s="22">
        <v>719</v>
      </c>
      <c r="D698" s="23"/>
      <c r="E698" s="24">
        <f t="shared" si="30"/>
        <v>321.84404736415024</v>
      </c>
      <c r="F698" s="25"/>
      <c r="G698" s="40">
        <v>26158</v>
      </c>
      <c r="H698" s="41">
        <v>19</v>
      </c>
      <c r="I698" s="85">
        <f t="shared" si="31"/>
        <v>1333.7106850829769</v>
      </c>
      <c r="J698" s="25">
        <f t="shared" si="32"/>
        <v>975.30466252446354</v>
      </c>
    </row>
    <row r="699" spans="1:10" x14ac:dyDescent="0.25">
      <c r="A699" s="20"/>
      <c r="B699" s="21"/>
      <c r="C699" s="22">
        <v>720</v>
      </c>
      <c r="D699" s="23"/>
      <c r="E699" s="24">
        <f t="shared" si="30"/>
        <v>321.94346106168007</v>
      </c>
      <c r="F699" s="25"/>
      <c r="G699" s="40">
        <v>26158</v>
      </c>
      <c r="H699" s="41">
        <v>19</v>
      </c>
      <c r="I699" s="85">
        <f t="shared" si="31"/>
        <v>1333.3047124008324</v>
      </c>
      <c r="J699" s="25">
        <f t="shared" si="32"/>
        <v>975.00349584631476</v>
      </c>
    </row>
    <row r="700" spans="1:10" x14ac:dyDescent="0.25">
      <c r="A700" s="20"/>
      <c r="B700" s="21"/>
      <c r="C700" s="22">
        <v>721</v>
      </c>
      <c r="D700" s="23"/>
      <c r="E700" s="24">
        <f t="shared" si="30"/>
        <v>322.04278818505225</v>
      </c>
      <c r="F700" s="25"/>
      <c r="G700" s="40">
        <v>26158</v>
      </c>
      <c r="H700" s="41">
        <v>19</v>
      </c>
      <c r="I700" s="85">
        <f t="shared" si="31"/>
        <v>1332.8993435768543</v>
      </c>
      <c r="J700" s="25">
        <f t="shared" si="32"/>
        <v>974.70277713416476</v>
      </c>
    </row>
    <row r="701" spans="1:10" x14ac:dyDescent="0.25">
      <c r="A701" s="20"/>
      <c r="B701" s="21"/>
      <c r="C701" s="22">
        <v>722</v>
      </c>
      <c r="D701" s="23"/>
      <c r="E701" s="24">
        <f t="shared" si="30"/>
        <v>322.14202897425082</v>
      </c>
      <c r="F701" s="25"/>
      <c r="G701" s="40">
        <v>26158</v>
      </c>
      <c r="H701" s="41">
        <v>19</v>
      </c>
      <c r="I701" s="85">
        <f t="shared" si="31"/>
        <v>1332.4945767471449</v>
      </c>
      <c r="J701" s="25">
        <f t="shared" si="32"/>
        <v>974.40250500530033</v>
      </c>
    </row>
    <row r="702" spans="1:10" x14ac:dyDescent="0.25">
      <c r="A702" s="20"/>
      <c r="B702" s="21"/>
      <c r="C702" s="22">
        <v>723</v>
      </c>
      <c r="D702" s="23"/>
      <c r="E702" s="24">
        <f t="shared" si="30"/>
        <v>322.24118366826315</v>
      </c>
      <c r="F702" s="25"/>
      <c r="G702" s="40">
        <v>26158</v>
      </c>
      <c r="H702" s="41">
        <v>19</v>
      </c>
      <c r="I702" s="85">
        <f t="shared" si="31"/>
        <v>1332.09041005634</v>
      </c>
      <c r="J702" s="25">
        <f t="shared" si="32"/>
        <v>974.10267808333811</v>
      </c>
    </row>
    <row r="703" spans="1:10" x14ac:dyDescent="0.25">
      <c r="A703" s="20"/>
      <c r="B703" s="21"/>
      <c r="C703" s="22">
        <v>724</v>
      </c>
      <c r="D703" s="23"/>
      <c r="E703" s="24">
        <f t="shared" si="30"/>
        <v>322.3402525050858</v>
      </c>
      <c r="F703" s="25"/>
      <c r="G703" s="40">
        <v>26158</v>
      </c>
      <c r="H703" s="41">
        <v>19</v>
      </c>
      <c r="I703" s="85">
        <f t="shared" si="31"/>
        <v>1331.6868416575555</v>
      </c>
      <c r="J703" s="25">
        <f t="shared" si="32"/>
        <v>973.80329499818652</v>
      </c>
    </row>
    <row r="704" spans="1:10" x14ac:dyDescent="0.25">
      <c r="A704" s="20"/>
      <c r="B704" s="21"/>
      <c r="C704" s="22">
        <v>725</v>
      </c>
      <c r="D704" s="23"/>
      <c r="E704" s="24">
        <f t="shared" si="30"/>
        <v>322.43923572172969</v>
      </c>
      <c r="F704" s="25"/>
      <c r="G704" s="40">
        <v>26158</v>
      </c>
      <c r="H704" s="41">
        <v>19</v>
      </c>
      <c r="I704" s="85">
        <f t="shared" si="31"/>
        <v>1331.2838697123377</v>
      </c>
      <c r="J704" s="25">
        <f t="shared" si="32"/>
        <v>973.50435438600709</v>
      </c>
    </row>
    <row r="705" spans="1:10" x14ac:dyDescent="0.25">
      <c r="A705" s="20"/>
      <c r="B705" s="21"/>
      <c r="C705" s="22">
        <v>726</v>
      </c>
      <c r="D705" s="23"/>
      <c r="E705" s="24">
        <f t="shared" si="30"/>
        <v>322.53813355422579</v>
      </c>
      <c r="F705" s="25"/>
      <c r="G705" s="40">
        <v>26158</v>
      </c>
      <c r="H705" s="41">
        <v>19</v>
      </c>
      <c r="I705" s="85">
        <f t="shared" si="31"/>
        <v>1330.8814923906111</v>
      </c>
      <c r="J705" s="25">
        <f t="shared" si="32"/>
        <v>973.20585488917732</v>
      </c>
    </row>
    <row r="706" spans="1:10" x14ac:dyDescent="0.25">
      <c r="A706" s="20"/>
      <c r="B706" s="21"/>
      <c r="C706" s="22">
        <v>727</v>
      </c>
      <c r="D706" s="23"/>
      <c r="E706" s="24">
        <f t="shared" si="30"/>
        <v>322.6369462376303</v>
      </c>
      <c r="F706" s="25"/>
      <c r="G706" s="40">
        <v>26158</v>
      </c>
      <c r="H706" s="41">
        <v>19</v>
      </c>
      <c r="I706" s="85">
        <f t="shared" si="31"/>
        <v>1330.4797078706317</v>
      </c>
      <c r="J706" s="25">
        <f t="shared" si="32"/>
        <v>972.90779515625479</v>
      </c>
    </row>
    <row r="707" spans="1:10" x14ac:dyDescent="0.25">
      <c r="A707" s="20"/>
      <c r="B707" s="21"/>
      <c r="C707" s="22">
        <v>728</v>
      </c>
      <c r="D707" s="23"/>
      <c r="E707" s="24">
        <f t="shared" si="30"/>
        <v>322.73567400603019</v>
      </c>
      <c r="F707" s="25"/>
      <c r="G707" s="40">
        <v>26158</v>
      </c>
      <c r="H707" s="41">
        <v>19</v>
      </c>
      <c r="I707" s="85">
        <f t="shared" si="31"/>
        <v>1330.0785143389323</v>
      </c>
      <c r="J707" s="25">
        <f t="shared" si="32"/>
        <v>972.61017384193769</v>
      </c>
    </row>
    <row r="708" spans="1:10" x14ac:dyDescent="0.25">
      <c r="A708" s="20"/>
      <c r="B708" s="21"/>
      <c r="C708" s="22">
        <v>729</v>
      </c>
      <c r="D708" s="23"/>
      <c r="E708" s="24">
        <f t="shared" si="30"/>
        <v>322.83431709254859</v>
      </c>
      <c r="F708" s="25"/>
      <c r="G708" s="40">
        <v>26158</v>
      </c>
      <c r="H708" s="41">
        <v>19</v>
      </c>
      <c r="I708" s="85">
        <f t="shared" si="31"/>
        <v>1329.6779099902772</v>
      </c>
      <c r="J708" s="25">
        <f t="shared" si="32"/>
        <v>972.31298960703043</v>
      </c>
    </row>
    <row r="709" spans="1:10" x14ac:dyDescent="0.25">
      <c r="A709" s="20"/>
      <c r="B709" s="21"/>
      <c r="C709" s="22">
        <v>730</v>
      </c>
      <c r="D709" s="23"/>
      <c r="E709" s="24">
        <f t="shared" si="30"/>
        <v>322.93287572934958</v>
      </c>
      <c r="F709" s="25"/>
      <c r="G709" s="40">
        <v>26158</v>
      </c>
      <c r="H709" s="41">
        <v>19</v>
      </c>
      <c r="I709" s="85">
        <f t="shared" si="31"/>
        <v>1329.2778930276127</v>
      </c>
      <c r="J709" s="25">
        <f t="shared" si="32"/>
        <v>972.01624111840692</v>
      </c>
    </row>
    <row r="710" spans="1:10" x14ac:dyDescent="0.25">
      <c r="A710" s="20"/>
      <c r="B710" s="21"/>
      <c r="C710" s="22">
        <v>731</v>
      </c>
      <c r="D710" s="23"/>
      <c r="E710" s="24">
        <f t="shared" si="30"/>
        <v>323.03135014764416</v>
      </c>
      <c r="F710" s="25"/>
      <c r="G710" s="40">
        <v>26158</v>
      </c>
      <c r="H710" s="41">
        <v>19</v>
      </c>
      <c r="I710" s="85">
        <f t="shared" si="31"/>
        <v>1328.8784616620158</v>
      </c>
      <c r="J710" s="25">
        <f t="shared" si="32"/>
        <v>971.71992704897298</v>
      </c>
    </row>
    <row r="711" spans="1:10" x14ac:dyDescent="0.25">
      <c r="A711" s="20"/>
      <c r="B711" s="21"/>
      <c r="C711" s="22">
        <v>732</v>
      </c>
      <c r="D711" s="23"/>
      <c r="E711" s="24">
        <f t="shared" si="30"/>
        <v>323.12974057769475</v>
      </c>
      <c r="F711" s="25"/>
      <c r="G711" s="40">
        <v>26158</v>
      </c>
      <c r="H711" s="41">
        <v>19</v>
      </c>
      <c r="I711" s="85">
        <f t="shared" si="31"/>
        <v>1328.479614112649</v>
      </c>
      <c r="J711" s="25">
        <f t="shared" si="32"/>
        <v>971.42404607763251</v>
      </c>
    </row>
    <row r="712" spans="1:10" x14ac:dyDescent="0.25">
      <c r="A712" s="20"/>
      <c r="B712" s="21"/>
      <c r="C712" s="22">
        <v>733</v>
      </c>
      <c r="D712" s="23"/>
      <c r="E712" s="24">
        <f t="shared" si="30"/>
        <v>323.2280472488211</v>
      </c>
      <c r="F712" s="25"/>
      <c r="G712" s="40">
        <v>26158</v>
      </c>
      <c r="H712" s="41">
        <v>19</v>
      </c>
      <c r="I712" s="85">
        <f t="shared" si="31"/>
        <v>1328.08134860671</v>
      </c>
      <c r="J712" s="25">
        <f t="shared" si="32"/>
        <v>971.1285968892505</v>
      </c>
    </row>
    <row r="713" spans="1:10" x14ac:dyDescent="0.25">
      <c r="A713" s="20"/>
      <c r="B713" s="21"/>
      <c r="C713" s="22">
        <v>734</v>
      </c>
      <c r="D713" s="23"/>
      <c r="E713" s="24">
        <f t="shared" si="30"/>
        <v>323.32627038940461</v>
      </c>
      <c r="F713" s="25"/>
      <c r="G713" s="40">
        <v>26158</v>
      </c>
      <c r="H713" s="41">
        <v>19</v>
      </c>
      <c r="I713" s="85">
        <f t="shared" si="31"/>
        <v>1327.6836633793864</v>
      </c>
      <c r="J713" s="25">
        <f t="shared" si="32"/>
        <v>970.83357817461888</v>
      </c>
    </row>
    <row r="714" spans="1:10" x14ac:dyDescent="0.25">
      <c r="A714" s="20"/>
      <c r="B714" s="21"/>
      <c r="C714" s="22">
        <v>735</v>
      </c>
      <c r="D714" s="23"/>
      <c r="E714" s="24">
        <f t="shared" ref="E714:E777" si="33">(11.22*LN(C714)+C714/108)/0.25</f>
        <v>323.42441022689434</v>
      </c>
      <c r="F714" s="25"/>
      <c r="G714" s="40">
        <v>26158</v>
      </c>
      <c r="H714" s="41">
        <v>19</v>
      </c>
      <c r="I714" s="85">
        <f t="shared" ref="I714:I777" si="34">12*1.348*(1/E714*G714)+H714</f>
        <v>1327.2865566738058</v>
      </c>
      <c r="J714" s="25">
        <f t="shared" ref="J714:J777" si="35">12*(1/E714*G714)</f>
        <v>970.53898863041968</v>
      </c>
    </row>
    <row r="715" spans="1:10" x14ac:dyDescent="0.25">
      <c r="A715" s="20"/>
      <c r="B715" s="21"/>
      <c r="C715" s="22">
        <v>736</v>
      </c>
      <c r="D715" s="23"/>
      <c r="E715" s="24">
        <f t="shared" si="33"/>
        <v>323.52246698781124</v>
      </c>
      <c r="F715" s="25"/>
      <c r="G715" s="40">
        <v>26158</v>
      </c>
      <c r="H715" s="41">
        <v>19</v>
      </c>
      <c r="I715" s="85">
        <f t="shared" si="34"/>
        <v>1326.8900267409915</v>
      </c>
      <c r="J715" s="25">
        <f t="shared" si="35"/>
        <v>970.24482695919244</v>
      </c>
    </row>
    <row r="716" spans="1:10" x14ac:dyDescent="0.25">
      <c r="A716" s="20"/>
      <c r="B716" s="21"/>
      <c r="C716" s="22">
        <v>737</v>
      </c>
      <c r="D716" s="23"/>
      <c r="E716" s="24">
        <f t="shared" si="33"/>
        <v>323.62044089775372</v>
      </c>
      <c r="F716" s="25"/>
      <c r="G716" s="40">
        <v>26158</v>
      </c>
      <c r="H716" s="41">
        <v>19</v>
      </c>
      <c r="I716" s="85">
        <f t="shared" si="34"/>
        <v>1326.4940718398145</v>
      </c>
      <c r="J716" s="25">
        <f t="shared" si="35"/>
        <v>969.95109186929835</v>
      </c>
    </row>
    <row r="717" spans="1:10" x14ac:dyDescent="0.25">
      <c r="A717" s="20"/>
      <c r="B717" s="21"/>
      <c r="C717" s="22">
        <v>738</v>
      </c>
      <c r="D717" s="23"/>
      <c r="E717" s="24">
        <f t="shared" si="33"/>
        <v>323.71833218140256</v>
      </c>
      <c r="F717" s="25"/>
      <c r="G717" s="40">
        <v>26158</v>
      </c>
      <c r="H717" s="41">
        <v>19</v>
      </c>
      <c r="I717" s="85">
        <f t="shared" si="34"/>
        <v>1326.0986902369466</v>
      </c>
      <c r="J717" s="25">
        <f t="shared" si="35"/>
        <v>969.65778207488597</v>
      </c>
    </row>
    <row r="718" spans="1:10" x14ac:dyDescent="0.25">
      <c r="A718" s="20"/>
      <c r="B718" s="21"/>
      <c r="C718" s="22">
        <v>739</v>
      </c>
      <c r="D718" s="23"/>
      <c r="E718" s="24">
        <f t="shared" si="33"/>
        <v>323.81614106252567</v>
      </c>
      <c r="F718" s="25"/>
      <c r="G718" s="40">
        <v>26158</v>
      </c>
      <c r="H718" s="41">
        <v>19</v>
      </c>
      <c r="I718" s="85">
        <f t="shared" si="34"/>
        <v>1325.7038802068162</v>
      </c>
      <c r="J718" s="25">
        <f t="shared" si="35"/>
        <v>969.36489629585765</v>
      </c>
    </row>
    <row r="719" spans="1:10" x14ac:dyDescent="0.25">
      <c r="A719" s="20"/>
      <c r="B719" s="21"/>
      <c r="C719" s="22">
        <v>740</v>
      </c>
      <c r="D719" s="23"/>
      <c r="E719" s="24">
        <f t="shared" si="33"/>
        <v>323.91386776398332</v>
      </c>
      <c r="F719" s="25"/>
      <c r="G719" s="40">
        <v>26158</v>
      </c>
      <c r="H719" s="41">
        <v>19</v>
      </c>
      <c r="I719" s="85">
        <f t="shared" si="34"/>
        <v>1325.3096400315619</v>
      </c>
      <c r="J719" s="25">
        <f t="shared" si="35"/>
        <v>969.0724332578352</v>
      </c>
    </row>
    <row r="720" spans="1:10" x14ac:dyDescent="0.25">
      <c r="A720" s="20"/>
      <c r="B720" s="21"/>
      <c r="C720" s="22">
        <v>741</v>
      </c>
      <c r="D720" s="23"/>
      <c r="E720" s="24">
        <f t="shared" si="33"/>
        <v>324.01151250773285</v>
      </c>
      <c r="F720" s="25"/>
      <c r="G720" s="40">
        <v>26158</v>
      </c>
      <c r="H720" s="41">
        <v>19</v>
      </c>
      <c r="I720" s="85">
        <f t="shared" si="34"/>
        <v>1324.9159680009875</v>
      </c>
      <c r="J720" s="25">
        <f t="shared" si="35"/>
        <v>968.78039169212707</v>
      </c>
    </row>
    <row r="721" spans="1:10" x14ac:dyDescent="0.25">
      <c r="A721" s="20"/>
      <c r="B721" s="21"/>
      <c r="C721" s="22">
        <v>742</v>
      </c>
      <c r="D721" s="23"/>
      <c r="E721" s="24">
        <f t="shared" si="33"/>
        <v>324.10907551483353</v>
      </c>
      <c r="F721" s="25"/>
      <c r="G721" s="40">
        <v>26158</v>
      </c>
      <c r="H721" s="41">
        <v>19</v>
      </c>
      <c r="I721" s="85">
        <f t="shared" si="34"/>
        <v>1324.5228624125166</v>
      </c>
      <c r="J721" s="25">
        <f t="shared" si="35"/>
        <v>968.48877033569477</v>
      </c>
    </row>
    <row r="722" spans="1:10" x14ac:dyDescent="0.25">
      <c r="A722" s="20"/>
      <c r="B722" s="21"/>
      <c r="C722" s="22">
        <v>743</v>
      </c>
      <c r="D722" s="23"/>
      <c r="E722" s="24">
        <f t="shared" si="33"/>
        <v>324.2065570054516</v>
      </c>
      <c r="F722" s="25"/>
      <c r="G722" s="40">
        <v>26158</v>
      </c>
      <c r="H722" s="41">
        <v>19</v>
      </c>
      <c r="I722" s="85">
        <f t="shared" si="34"/>
        <v>1324.1303215711487</v>
      </c>
      <c r="J722" s="25">
        <f t="shared" si="35"/>
        <v>968.19756793111912</v>
      </c>
    </row>
    <row r="723" spans="1:10" x14ac:dyDescent="0.25">
      <c r="A723" s="20"/>
      <c r="B723" s="21"/>
      <c r="C723" s="22">
        <v>744</v>
      </c>
      <c r="D723" s="23"/>
      <c r="E723" s="24">
        <f t="shared" si="33"/>
        <v>324.30395719886474</v>
      </c>
      <c r="F723" s="25"/>
      <c r="G723" s="40">
        <v>26158</v>
      </c>
      <c r="H723" s="41">
        <v>19</v>
      </c>
      <c r="I723" s="85">
        <f t="shared" si="34"/>
        <v>1323.7383437894148</v>
      </c>
      <c r="J723" s="25">
        <f t="shared" si="35"/>
        <v>967.90678322656879</v>
      </c>
    </row>
    <row r="724" spans="1:10" x14ac:dyDescent="0.25">
      <c r="A724" s="20"/>
      <c r="B724" s="21"/>
      <c r="C724" s="22">
        <v>745</v>
      </c>
      <c r="D724" s="23"/>
      <c r="E724" s="24">
        <f t="shared" si="33"/>
        <v>324.40127631346729</v>
      </c>
      <c r="F724" s="25"/>
      <c r="G724" s="40">
        <v>26158</v>
      </c>
      <c r="H724" s="41">
        <v>19</v>
      </c>
      <c r="I724" s="85">
        <f t="shared" si="34"/>
        <v>1323.3469273873322</v>
      </c>
      <c r="J724" s="25">
        <f t="shared" si="35"/>
        <v>967.61641497576568</v>
      </c>
    </row>
    <row r="725" spans="1:10" x14ac:dyDescent="0.25">
      <c r="A725" s="20"/>
      <c r="B725" s="21"/>
      <c r="C725" s="22">
        <v>746</v>
      </c>
      <c r="D725" s="23"/>
      <c r="E725" s="24">
        <f t="shared" si="33"/>
        <v>324.49851456677442</v>
      </c>
      <c r="F725" s="25"/>
      <c r="G725" s="40">
        <v>26158</v>
      </c>
      <c r="H725" s="41">
        <v>19</v>
      </c>
      <c r="I725" s="85">
        <f t="shared" si="34"/>
        <v>1322.9560706923639</v>
      </c>
      <c r="J725" s="25">
        <f t="shared" si="35"/>
        <v>967.3264619379554</v>
      </c>
    </row>
    <row r="726" spans="1:10" x14ac:dyDescent="0.25">
      <c r="A726" s="20"/>
      <c r="B726" s="21"/>
      <c r="C726" s="22">
        <v>747</v>
      </c>
      <c r="D726" s="23"/>
      <c r="E726" s="24">
        <f t="shared" si="33"/>
        <v>324.59567217542752</v>
      </c>
      <c r="F726" s="25"/>
      <c r="G726" s="40">
        <v>26158</v>
      </c>
      <c r="H726" s="41">
        <v>19</v>
      </c>
      <c r="I726" s="85">
        <f t="shared" si="34"/>
        <v>1322.565772039372</v>
      </c>
      <c r="J726" s="25">
        <f t="shared" si="35"/>
        <v>967.03692287787226</v>
      </c>
    </row>
    <row r="727" spans="1:10" x14ac:dyDescent="0.25">
      <c r="A727" s="20"/>
      <c r="B727" s="21"/>
      <c r="C727" s="22">
        <v>748</v>
      </c>
      <c r="D727" s="23"/>
      <c r="E727" s="24">
        <f t="shared" si="33"/>
        <v>324.69274935519826</v>
      </c>
      <c r="F727" s="25"/>
      <c r="G727" s="40">
        <v>26158</v>
      </c>
      <c r="H727" s="41">
        <v>19</v>
      </c>
      <c r="I727" s="85">
        <f t="shared" si="34"/>
        <v>1322.1760297705762</v>
      </c>
      <c r="J727" s="25">
        <f t="shared" si="35"/>
        <v>966.74779656570922</v>
      </c>
    </row>
    <row r="728" spans="1:10" x14ac:dyDescent="0.25">
      <c r="A728" s="20"/>
      <c r="B728" s="21"/>
      <c r="C728" s="22">
        <v>749</v>
      </c>
      <c r="D728" s="23"/>
      <c r="E728" s="24">
        <f t="shared" si="33"/>
        <v>324.78974632099357</v>
      </c>
      <c r="F728" s="25"/>
      <c r="G728" s="40">
        <v>26158</v>
      </c>
      <c r="H728" s="41">
        <v>19</v>
      </c>
      <c r="I728" s="85">
        <f t="shared" si="34"/>
        <v>1321.7868422355116</v>
      </c>
      <c r="J728" s="25">
        <f t="shared" si="35"/>
        <v>966.45908177708566</v>
      </c>
    </row>
    <row r="729" spans="1:10" x14ac:dyDescent="0.25">
      <c r="A729" s="20"/>
      <c r="B729" s="21"/>
      <c r="C729" s="22">
        <v>750</v>
      </c>
      <c r="D729" s="23"/>
      <c r="E729" s="24">
        <f t="shared" si="33"/>
        <v>324.88666328686014</v>
      </c>
      <c r="F729" s="25"/>
      <c r="G729" s="40">
        <v>26158</v>
      </c>
      <c r="H729" s="41">
        <v>19</v>
      </c>
      <c r="I729" s="85">
        <f t="shared" si="34"/>
        <v>1321.3982077909857</v>
      </c>
      <c r="J729" s="25">
        <f t="shared" si="35"/>
        <v>966.17077729301593</v>
      </c>
    </row>
    <row r="730" spans="1:10" x14ac:dyDescent="0.25">
      <c r="A730" s="20"/>
      <c r="B730" s="21"/>
      <c r="C730" s="22">
        <v>751</v>
      </c>
      <c r="D730" s="23"/>
      <c r="E730" s="24">
        <f t="shared" si="33"/>
        <v>324.98350046598921</v>
      </c>
      <c r="F730" s="25"/>
      <c r="G730" s="40">
        <v>26158</v>
      </c>
      <c r="H730" s="41">
        <v>19</v>
      </c>
      <c r="I730" s="85">
        <f t="shared" si="34"/>
        <v>1321.0101248010355</v>
      </c>
      <c r="J730" s="25">
        <f t="shared" si="35"/>
        <v>965.88288189987793</v>
      </c>
    </row>
    <row r="731" spans="1:10" x14ac:dyDescent="0.25">
      <c r="A731" s="20"/>
      <c r="B731" s="21"/>
      <c r="C731" s="22">
        <v>752</v>
      </c>
      <c r="D731" s="23"/>
      <c r="E731" s="24">
        <f t="shared" si="33"/>
        <v>325.08025807072067</v>
      </c>
      <c r="F731" s="25"/>
      <c r="G731" s="40">
        <v>26158</v>
      </c>
      <c r="H731" s="41">
        <v>19</v>
      </c>
      <c r="I731" s="85">
        <f t="shared" si="34"/>
        <v>1320.6225916368887</v>
      </c>
      <c r="J731" s="25">
        <f t="shared" si="35"/>
        <v>965.59539438938327</v>
      </c>
    </row>
    <row r="732" spans="1:10" x14ac:dyDescent="0.25">
      <c r="A732" s="20"/>
      <c r="B732" s="21"/>
      <c r="C732" s="22">
        <v>753</v>
      </c>
      <c r="D732" s="23"/>
      <c r="E732" s="24">
        <f t="shared" si="33"/>
        <v>325.17693631254815</v>
      </c>
      <c r="F732" s="25"/>
      <c r="G732" s="40">
        <v>26158</v>
      </c>
      <c r="H732" s="41">
        <v>19</v>
      </c>
      <c r="I732" s="85">
        <f t="shared" si="34"/>
        <v>1320.235606676918</v>
      </c>
      <c r="J732" s="25">
        <f t="shared" si="35"/>
        <v>965.30831355854434</v>
      </c>
    </row>
    <row r="733" spans="1:10" x14ac:dyDescent="0.25">
      <c r="A733" s="20"/>
      <c r="B733" s="21"/>
      <c r="C733" s="22">
        <v>754</v>
      </c>
      <c r="D733" s="23"/>
      <c r="E733" s="24">
        <f t="shared" si="33"/>
        <v>325.273535402123</v>
      </c>
      <c r="F733" s="25"/>
      <c r="G733" s="40">
        <v>26158</v>
      </c>
      <c r="H733" s="41">
        <v>19</v>
      </c>
      <c r="I733" s="85">
        <f t="shared" si="34"/>
        <v>1319.8491683066029</v>
      </c>
      <c r="J733" s="25">
        <f t="shared" si="35"/>
        <v>965.02163820964597</v>
      </c>
    </row>
    <row r="734" spans="1:10" x14ac:dyDescent="0.25">
      <c r="A734" s="20"/>
      <c r="B734" s="21"/>
      <c r="C734" s="22">
        <v>755</v>
      </c>
      <c r="D734" s="23"/>
      <c r="E734" s="24">
        <f t="shared" si="33"/>
        <v>325.37005554925918</v>
      </c>
      <c r="F734" s="25"/>
      <c r="G734" s="40">
        <v>26158</v>
      </c>
      <c r="H734" s="41">
        <v>19</v>
      </c>
      <c r="I734" s="85">
        <f t="shared" si="34"/>
        <v>1319.4632749184882</v>
      </c>
      <c r="J734" s="25">
        <f t="shared" si="35"/>
        <v>964.73536715021373</v>
      </c>
    </row>
    <row r="735" spans="1:10" x14ac:dyDescent="0.25">
      <c r="A735" s="20"/>
      <c r="B735" s="21"/>
      <c r="C735" s="22">
        <v>756</v>
      </c>
      <c r="D735" s="23"/>
      <c r="E735" s="24">
        <f t="shared" si="33"/>
        <v>325.46649696293747</v>
      </c>
      <c r="F735" s="25"/>
      <c r="G735" s="40">
        <v>26158</v>
      </c>
      <c r="H735" s="41">
        <v>19</v>
      </c>
      <c r="I735" s="85">
        <f t="shared" si="34"/>
        <v>1319.0779249121431</v>
      </c>
      <c r="J735" s="25">
        <f t="shared" si="35"/>
        <v>964.44949919298438</v>
      </c>
    </row>
    <row r="736" spans="1:10" x14ac:dyDescent="0.25">
      <c r="A736" s="20"/>
      <c r="B736" s="21"/>
      <c r="C736" s="22">
        <v>757</v>
      </c>
      <c r="D736" s="23"/>
      <c r="E736" s="24">
        <f t="shared" si="33"/>
        <v>325.56285985130978</v>
      </c>
      <c r="F736" s="25"/>
      <c r="G736" s="40">
        <v>26158</v>
      </c>
      <c r="H736" s="41">
        <v>19</v>
      </c>
      <c r="I736" s="85">
        <f t="shared" si="34"/>
        <v>1318.6931166941208</v>
      </c>
      <c r="J736" s="25">
        <f t="shared" si="35"/>
        <v>964.16403315587593</v>
      </c>
    </row>
    <row r="737" spans="1:10" x14ac:dyDescent="0.25">
      <c r="A737" s="20"/>
      <c r="B737" s="21"/>
      <c r="C737" s="22">
        <v>758</v>
      </c>
      <c r="D737" s="23"/>
      <c r="E737" s="24">
        <f t="shared" si="33"/>
        <v>325.65914442170373</v>
      </c>
      <c r="F737" s="25"/>
      <c r="G737" s="40">
        <v>26158</v>
      </c>
      <c r="H737" s="41">
        <v>19</v>
      </c>
      <c r="I737" s="85">
        <f t="shared" si="34"/>
        <v>1318.3088486779193</v>
      </c>
      <c r="J737" s="25">
        <f t="shared" si="35"/>
        <v>963.87896786195779</v>
      </c>
    </row>
    <row r="738" spans="1:10" x14ac:dyDescent="0.25">
      <c r="A738" s="20"/>
      <c r="B738" s="21"/>
      <c r="C738" s="22">
        <v>759</v>
      </c>
      <c r="D738" s="23"/>
      <c r="E738" s="24">
        <f t="shared" si="33"/>
        <v>325.75535088062702</v>
      </c>
      <c r="F738" s="25"/>
      <c r="G738" s="40">
        <v>26158</v>
      </c>
      <c r="H738" s="41">
        <v>19</v>
      </c>
      <c r="I738" s="85">
        <f t="shared" si="34"/>
        <v>1317.9251192839397</v>
      </c>
      <c r="J738" s="25">
        <f t="shared" si="35"/>
        <v>963.59430213942096</v>
      </c>
    </row>
    <row r="739" spans="1:10" x14ac:dyDescent="0.25">
      <c r="A739" s="20"/>
      <c r="B739" s="21"/>
      <c r="C739" s="22">
        <v>760</v>
      </c>
      <c r="D739" s="23"/>
      <c r="E739" s="24">
        <f t="shared" si="33"/>
        <v>325.85147943377149</v>
      </c>
      <c r="F739" s="25"/>
      <c r="G739" s="40">
        <v>26158</v>
      </c>
      <c r="H739" s="41">
        <v>19</v>
      </c>
      <c r="I739" s="85">
        <f t="shared" si="34"/>
        <v>1317.5419269394495</v>
      </c>
      <c r="J739" s="25">
        <f t="shared" si="35"/>
        <v>963.31003482154995</v>
      </c>
    </row>
    <row r="740" spans="1:10" x14ac:dyDescent="0.25">
      <c r="A740" s="20"/>
      <c r="B740" s="21"/>
      <c r="C740" s="22">
        <v>761</v>
      </c>
      <c r="D740" s="23"/>
      <c r="E740" s="24">
        <f t="shared" si="33"/>
        <v>325.94753028601764</v>
      </c>
      <c r="F740" s="25"/>
      <c r="G740" s="40">
        <v>26158</v>
      </c>
      <c r="H740" s="41">
        <v>19</v>
      </c>
      <c r="I740" s="85">
        <f t="shared" si="34"/>
        <v>1317.1592700785418</v>
      </c>
      <c r="J740" s="25">
        <f t="shared" si="35"/>
        <v>963.02616474669253</v>
      </c>
    </row>
    <row r="741" spans="1:10" x14ac:dyDescent="0.25">
      <c r="A741" s="20"/>
      <c r="B741" s="21"/>
      <c r="C741" s="22">
        <v>762</v>
      </c>
      <c r="D741" s="23"/>
      <c r="E741" s="24">
        <f t="shared" si="33"/>
        <v>326.04350364143892</v>
      </c>
      <c r="F741" s="25"/>
      <c r="G741" s="40">
        <v>26158</v>
      </c>
      <c r="H741" s="41">
        <v>19</v>
      </c>
      <c r="I741" s="85">
        <f t="shared" si="34"/>
        <v>1316.7771471420956</v>
      </c>
      <c r="J741" s="25">
        <f t="shared" si="35"/>
        <v>962.74269075823099</v>
      </c>
    </row>
    <row r="742" spans="1:10" x14ac:dyDescent="0.25">
      <c r="A742" s="20"/>
      <c r="B742" s="21"/>
      <c r="C742" s="22">
        <v>763</v>
      </c>
      <c r="D742" s="23"/>
      <c r="E742" s="24">
        <f t="shared" si="33"/>
        <v>326.13939970330568</v>
      </c>
      <c r="F742" s="25"/>
      <c r="G742" s="40">
        <v>26158</v>
      </c>
      <c r="H742" s="41">
        <v>19</v>
      </c>
      <c r="I742" s="85">
        <f t="shared" si="34"/>
        <v>1316.3955565777392</v>
      </c>
      <c r="J742" s="25">
        <f t="shared" si="35"/>
        <v>962.45961170455416</v>
      </c>
    </row>
    <row r="743" spans="1:10" x14ac:dyDescent="0.25">
      <c r="A743" s="20"/>
      <c r="B743" s="21"/>
      <c r="C743" s="22">
        <v>764</v>
      </c>
      <c r="D743" s="23"/>
      <c r="E743" s="24">
        <f t="shared" si="33"/>
        <v>326.23521867408977</v>
      </c>
      <c r="F743" s="25"/>
      <c r="G743" s="40">
        <v>26158</v>
      </c>
      <c r="H743" s="41">
        <v>19</v>
      </c>
      <c r="I743" s="85">
        <f t="shared" si="34"/>
        <v>1316.0144968398104</v>
      </c>
      <c r="J743" s="25">
        <f t="shared" si="35"/>
        <v>962.17692643902842</v>
      </c>
    </row>
    <row r="744" spans="1:10" x14ac:dyDescent="0.25">
      <c r="A744" s="20"/>
      <c r="B744" s="21"/>
      <c r="C744" s="22">
        <v>765</v>
      </c>
      <c r="D744" s="23"/>
      <c r="E744" s="24">
        <f t="shared" si="33"/>
        <v>326.33096075546825</v>
      </c>
      <c r="F744" s="25"/>
      <c r="G744" s="40">
        <v>26158</v>
      </c>
      <c r="H744" s="41">
        <v>19</v>
      </c>
      <c r="I744" s="85">
        <f t="shared" si="34"/>
        <v>1315.6339663893191</v>
      </c>
      <c r="J744" s="25">
        <f t="shared" si="35"/>
        <v>961.89463381996961</v>
      </c>
    </row>
    <row r="745" spans="1:10" x14ac:dyDescent="0.25">
      <c r="A745" s="20"/>
      <c r="B745" s="21"/>
      <c r="C745" s="22">
        <v>766</v>
      </c>
      <c r="D745" s="23"/>
      <c r="E745" s="24">
        <f t="shared" si="33"/>
        <v>326.42662614832813</v>
      </c>
      <c r="F745" s="25"/>
      <c r="G745" s="40">
        <v>26158</v>
      </c>
      <c r="H745" s="41">
        <v>19</v>
      </c>
      <c r="I745" s="85">
        <f t="shared" si="34"/>
        <v>1315.2539636939089</v>
      </c>
      <c r="J745" s="25">
        <f t="shared" si="35"/>
        <v>961.61273271061475</v>
      </c>
    </row>
    <row r="746" spans="1:10" x14ac:dyDescent="0.25">
      <c r="A746" s="20"/>
      <c r="B746" s="21"/>
      <c r="C746" s="22">
        <v>767</v>
      </c>
      <c r="D746" s="23"/>
      <c r="E746" s="24">
        <f t="shared" si="33"/>
        <v>326.52221505276987</v>
      </c>
      <c r="F746" s="25"/>
      <c r="G746" s="40">
        <v>26158</v>
      </c>
      <c r="H746" s="41">
        <v>19</v>
      </c>
      <c r="I746" s="85">
        <f t="shared" si="34"/>
        <v>1314.8744872278198</v>
      </c>
      <c r="J746" s="25">
        <f t="shared" si="35"/>
        <v>961.33122197909461</v>
      </c>
    </row>
    <row r="747" spans="1:10" x14ac:dyDescent="0.25">
      <c r="A747" s="20"/>
      <c r="B747" s="21"/>
      <c r="C747" s="22">
        <v>768</v>
      </c>
      <c r="D747" s="23"/>
      <c r="E747" s="24">
        <f t="shared" si="33"/>
        <v>326.61772766811202</v>
      </c>
      <c r="F747" s="25"/>
      <c r="G747" s="40">
        <v>26158</v>
      </c>
      <c r="H747" s="41">
        <v>19</v>
      </c>
      <c r="I747" s="85">
        <f t="shared" si="34"/>
        <v>1314.4955354718511</v>
      </c>
      <c r="J747" s="25">
        <f t="shared" si="35"/>
        <v>961.05010049840575</v>
      </c>
    </row>
    <row r="748" spans="1:10" x14ac:dyDescent="0.25">
      <c r="A748" s="20"/>
      <c r="B748" s="21"/>
      <c r="C748" s="22">
        <v>769</v>
      </c>
      <c r="D748" s="23"/>
      <c r="E748" s="24">
        <f t="shared" si="33"/>
        <v>326.71316419289479</v>
      </c>
      <c r="F748" s="25"/>
      <c r="G748" s="40">
        <v>26158</v>
      </c>
      <c r="H748" s="41">
        <v>19</v>
      </c>
      <c r="I748" s="85">
        <f t="shared" si="34"/>
        <v>1314.117106913325</v>
      </c>
      <c r="J748" s="25">
        <f t="shared" si="35"/>
        <v>960.76936714638339</v>
      </c>
    </row>
    <row r="749" spans="1:10" x14ac:dyDescent="0.25">
      <c r="A749" s="20"/>
      <c r="B749" s="21"/>
      <c r="C749" s="22">
        <v>770</v>
      </c>
      <c r="D749" s="23"/>
      <c r="E749" s="24">
        <f t="shared" si="33"/>
        <v>326.80852482488461</v>
      </c>
      <c r="F749" s="25"/>
      <c r="G749" s="40">
        <v>26158</v>
      </c>
      <c r="H749" s="41">
        <v>19</v>
      </c>
      <c r="I749" s="85">
        <f t="shared" si="34"/>
        <v>1313.7392000460479</v>
      </c>
      <c r="J749" s="25">
        <f t="shared" si="35"/>
        <v>960.48902080567336</v>
      </c>
    </row>
    <row r="750" spans="1:10" x14ac:dyDescent="0.25">
      <c r="A750" s="20"/>
      <c r="B750" s="21"/>
      <c r="C750" s="22">
        <v>771</v>
      </c>
      <c r="D750" s="23"/>
      <c r="E750" s="24">
        <f t="shared" si="33"/>
        <v>326.90380976107775</v>
      </c>
      <c r="F750" s="25"/>
      <c r="G750" s="40">
        <v>26158</v>
      </c>
      <c r="H750" s="41">
        <v>19</v>
      </c>
      <c r="I750" s="85">
        <f t="shared" si="34"/>
        <v>1313.3618133702753</v>
      </c>
      <c r="J750" s="25">
        <f t="shared" si="35"/>
        <v>960.20906036370548</v>
      </c>
    </row>
    <row r="751" spans="1:10" x14ac:dyDescent="0.25">
      <c r="A751" s="20"/>
      <c r="B751" s="21"/>
      <c r="C751" s="22">
        <v>772</v>
      </c>
      <c r="D751" s="23"/>
      <c r="E751" s="24">
        <f t="shared" si="33"/>
        <v>326.99901919770457</v>
      </c>
      <c r="F751" s="25"/>
      <c r="G751" s="40">
        <v>26158</v>
      </c>
      <c r="H751" s="41">
        <v>19</v>
      </c>
      <c r="I751" s="85">
        <f t="shared" si="34"/>
        <v>1312.9849453926752</v>
      </c>
      <c r="J751" s="25">
        <f t="shared" si="35"/>
        <v>959.92948471266686</v>
      </c>
    </row>
    <row r="752" spans="1:10" x14ac:dyDescent="0.25">
      <c r="A752" s="20"/>
      <c r="B752" s="21"/>
      <c r="C752" s="22">
        <v>773</v>
      </c>
      <c r="D752" s="23"/>
      <c r="E752" s="24">
        <f t="shared" si="33"/>
        <v>327.09415333023315</v>
      </c>
      <c r="F752" s="25"/>
      <c r="G752" s="40">
        <v>26158</v>
      </c>
      <c r="H752" s="41">
        <v>19</v>
      </c>
      <c r="I752" s="85">
        <f t="shared" si="34"/>
        <v>1312.6085946262929</v>
      </c>
      <c r="J752" s="25">
        <f t="shared" si="35"/>
        <v>959.65029274947528</v>
      </c>
    </row>
    <row r="753" spans="1:10" x14ac:dyDescent="0.25">
      <c r="A753" s="20"/>
      <c r="B753" s="21"/>
      <c r="C753" s="22">
        <v>774</v>
      </c>
      <c r="D753" s="23"/>
      <c r="E753" s="24">
        <f t="shared" si="33"/>
        <v>327.18921235337365</v>
      </c>
      <c r="F753" s="25"/>
      <c r="G753" s="40">
        <v>26158</v>
      </c>
      <c r="H753" s="41">
        <v>19</v>
      </c>
      <c r="I753" s="85">
        <f t="shared" si="34"/>
        <v>1312.232759590514</v>
      </c>
      <c r="J753" s="25">
        <f t="shared" si="35"/>
        <v>959.37148337575206</v>
      </c>
    </row>
    <row r="754" spans="1:10" x14ac:dyDescent="0.25">
      <c r="A754" s="20"/>
      <c r="B754" s="21"/>
      <c r="C754" s="22">
        <v>775</v>
      </c>
      <c r="D754" s="23"/>
      <c r="E754" s="24">
        <f t="shared" si="33"/>
        <v>327.28419646108193</v>
      </c>
      <c r="F754" s="25"/>
      <c r="G754" s="40">
        <v>26158</v>
      </c>
      <c r="H754" s="41">
        <v>19</v>
      </c>
      <c r="I754" s="85">
        <f t="shared" si="34"/>
        <v>1311.8574388110292</v>
      </c>
      <c r="J754" s="25">
        <f t="shared" si="35"/>
        <v>959.09305549779606</v>
      </c>
    </row>
    <row r="755" spans="1:10" x14ac:dyDescent="0.25">
      <c r="A755" s="20"/>
      <c r="B755" s="21"/>
      <c r="C755" s="22">
        <v>776</v>
      </c>
      <c r="D755" s="23"/>
      <c r="E755" s="24">
        <f t="shared" si="33"/>
        <v>327.37910584656368</v>
      </c>
      <c r="F755" s="25"/>
      <c r="G755" s="40">
        <v>26158</v>
      </c>
      <c r="H755" s="41">
        <v>19</v>
      </c>
      <c r="I755" s="85">
        <f t="shared" si="34"/>
        <v>1311.4826308197992</v>
      </c>
      <c r="J755" s="25">
        <f t="shared" si="35"/>
        <v>958.81500802655705</v>
      </c>
    </row>
    <row r="756" spans="1:10" x14ac:dyDescent="0.25">
      <c r="A756" s="20"/>
      <c r="B756" s="21"/>
      <c r="C756" s="22">
        <v>777</v>
      </c>
      <c r="D756" s="23"/>
      <c r="E756" s="24">
        <f t="shared" si="33"/>
        <v>327.47394070227779</v>
      </c>
      <c r="F756" s="25"/>
      <c r="G756" s="40">
        <v>26158</v>
      </c>
      <c r="H756" s="41">
        <v>19</v>
      </c>
      <c r="I756" s="85">
        <f t="shared" si="34"/>
        <v>1311.1083341550202</v>
      </c>
      <c r="J756" s="25">
        <f t="shared" si="35"/>
        <v>958.53733987761132</v>
      </c>
    </row>
    <row r="757" spans="1:10" x14ac:dyDescent="0.25">
      <c r="A757" s="20"/>
      <c r="B757" s="21"/>
      <c r="C757" s="22">
        <v>778</v>
      </c>
      <c r="D757" s="23"/>
      <c r="E757" s="24">
        <f t="shared" si="33"/>
        <v>327.56870121994103</v>
      </c>
      <c r="F757" s="25"/>
      <c r="G757" s="40">
        <v>26158</v>
      </c>
      <c r="H757" s="41">
        <v>19</v>
      </c>
      <c r="I757" s="85">
        <f t="shared" si="34"/>
        <v>1310.7345473610881</v>
      </c>
      <c r="J757" s="25">
        <f t="shared" si="35"/>
        <v>958.26004997113341</v>
      </c>
    </row>
    <row r="758" spans="1:10" x14ac:dyDescent="0.25">
      <c r="A758" s="20"/>
      <c r="B758" s="21"/>
      <c r="C758" s="22">
        <v>779</v>
      </c>
      <c r="D758" s="23"/>
      <c r="E758" s="24">
        <f t="shared" si="33"/>
        <v>327.66338759053104</v>
      </c>
      <c r="F758" s="25"/>
      <c r="G758" s="40">
        <v>26158</v>
      </c>
      <c r="H758" s="41">
        <v>19</v>
      </c>
      <c r="I758" s="85">
        <f t="shared" si="34"/>
        <v>1310.3612689885645</v>
      </c>
      <c r="J758" s="25">
        <f t="shared" si="35"/>
        <v>957.98313723187266</v>
      </c>
    </row>
    <row r="759" spans="1:10" x14ac:dyDescent="0.25">
      <c r="A759" s="20"/>
      <c r="B759" s="21"/>
      <c r="C759" s="22">
        <v>780</v>
      </c>
      <c r="D759" s="23"/>
      <c r="E759" s="24">
        <f t="shared" si="33"/>
        <v>327.75800000429058</v>
      </c>
      <c r="F759" s="25"/>
      <c r="G759" s="40">
        <v>26158</v>
      </c>
      <c r="H759" s="41">
        <v>19</v>
      </c>
      <c r="I759" s="85">
        <f t="shared" si="34"/>
        <v>1309.9884975941425</v>
      </c>
      <c r="J759" s="25">
        <f t="shared" si="35"/>
        <v>957.70660058912631</v>
      </c>
    </row>
    <row r="760" spans="1:10" x14ac:dyDescent="0.25">
      <c r="A760" s="20"/>
      <c r="B760" s="21"/>
      <c r="C760" s="22">
        <v>781</v>
      </c>
      <c r="D760" s="23"/>
      <c r="E760" s="24">
        <f t="shared" si="33"/>
        <v>327.85253865073105</v>
      </c>
      <c r="F760" s="25"/>
      <c r="G760" s="40">
        <v>26158</v>
      </c>
      <c r="H760" s="41">
        <v>19</v>
      </c>
      <c r="I760" s="85">
        <f t="shared" si="34"/>
        <v>1309.6162317406126</v>
      </c>
      <c r="J760" s="25">
        <f t="shared" si="35"/>
        <v>957.43043897671555</v>
      </c>
    </row>
    <row r="761" spans="1:10" x14ac:dyDescent="0.25">
      <c r="A761" s="20"/>
      <c r="B761" s="21"/>
      <c r="C761" s="22">
        <v>782</v>
      </c>
      <c r="D761" s="23"/>
      <c r="E761" s="24">
        <f t="shared" si="33"/>
        <v>327.94700371863655</v>
      </c>
      <c r="F761" s="25"/>
      <c r="G761" s="40">
        <v>26158</v>
      </c>
      <c r="H761" s="41">
        <v>19</v>
      </c>
      <c r="I761" s="85">
        <f t="shared" si="34"/>
        <v>1309.2444699968282</v>
      </c>
      <c r="J761" s="25">
        <f t="shared" si="35"/>
        <v>957.15465133295857</v>
      </c>
    </row>
    <row r="762" spans="1:10" x14ac:dyDescent="0.25">
      <c r="A762" s="20"/>
      <c r="B762" s="21"/>
      <c r="C762" s="22">
        <v>783</v>
      </c>
      <c r="D762" s="23"/>
      <c r="E762" s="24">
        <f t="shared" si="33"/>
        <v>328.04139539606723</v>
      </c>
      <c r="F762" s="25"/>
      <c r="G762" s="40">
        <v>26158</v>
      </c>
      <c r="H762" s="41">
        <v>19</v>
      </c>
      <c r="I762" s="85">
        <f t="shared" si="34"/>
        <v>1308.8732109376731</v>
      </c>
      <c r="J762" s="25">
        <f t="shared" si="35"/>
        <v>956.87923660064757</v>
      </c>
    </row>
    <row r="763" spans="1:10" x14ac:dyDescent="0.25">
      <c r="A763" s="20"/>
      <c r="B763" s="21"/>
      <c r="C763" s="22">
        <v>784</v>
      </c>
      <c r="D763" s="23"/>
      <c r="E763" s="24">
        <f t="shared" si="33"/>
        <v>328.13571387036336</v>
      </c>
      <c r="F763" s="25"/>
      <c r="G763" s="40">
        <v>26158</v>
      </c>
      <c r="H763" s="41">
        <v>19</v>
      </c>
      <c r="I763" s="85">
        <f t="shared" si="34"/>
        <v>1308.502453144027</v>
      </c>
      <c r="J763" s="25">
        <f t="shared" si="35"/>
        <v>956.6041937270229</v>
      </c>
    </row>
    <row r="764" spans="1:10" x14ac:dyDescent="0.25">
      <c r="A764" s="20"/>
      <c r="B764" s="21"/>
      <c r="C764" s="22">
        <v>785</v>
      </c>
      <c r="D764" s="23"/>
      <c r="E764" s="24">
        <f t="shared" si="33"/>
        <v>328.2299593281486</v>
      </c>
      <c r="F764" s="25"/>
      <c r="G764" s="40">
        <v>26158</v>
      </c>
      <c r="H764" s="41">
        <v>19</v>
      </c>
      <c r="I764" s="85">
        <f t="shared" si="34"/>
        <v>1308.1321952027331</v>
      </c>
      <c r="J764" s="25">
        <f t="shared" si="35"/>
        <v>956.32952166374855</v>
      </c>
    </row>
    <row r="765" spans="1:10" x14ac:dyDescent="0.25">
      <c r="A765" s="20"/>
      <c r="B765" s="21"/>
      <c r="C765" s="22">
        <v>786</v>
      </c>
      <c r="D765" s="23"/>
      <c r="E765" s="24">
        <f t="shared" si="33"/>
        <v>328.32413195533388</v>
      </c>
      <c r="F765" s="25"/>
      <c r="G765" s="40">
        <v>26158</v>
      </c>
      <c r="H765" s="41">
        <v>19</v>
      </c>
      <c r="I765" s="85">
        <f t="shared" si="34"/>
        <v>1307.7624357065658</v>
      </c>
      <c r="J765" s="25">
        <f t="shared" si="35"/>
        <v>956.05521936688842</v>
      </c>
    </row>
    <row r="766" spans="1:10" x14ac:dyDescent="0.25">
      <c r="A766" s="20"/>
      <c r="B766" s="21"/>
      <c r="C766" s="22">
        <v>787</v>
      </c>
      <c r="D766" s="23"/>
      <c r="E766" s="24">
        <f t="shared" si="33"/>
        <v>328.41823193712122</v>
      </c>
      <c r="F766" s="25"/>
      <c r="G766" s="40">
        <v>26158</v>
      </c>
      <c r="H766" s="41">
        <v>19</v>
      </c>
      <c r="I766" s="85">
        <f t="shared" si="34"/>
        <v>1307.3931732541957</v>
      </c>
      <c r="J766" s="25">
        <f t="shared" si="35"/>
        <v>955.78128579688098</v>
      </c>
    </row>
    <row r="767" spans="1:10" x14ac:dyDescent="0.25">
      <c r="A767" s="20"/>
      <c r="B767" s="21"/>
      <c r="C767" s="22">
        <v>788</v>
      </c>
      <c r="D767" s="23"/>
      <c r="E767" s="24">
        <f t="shared" si="33"/>
        <v>328.51225945800678</v>
      </c>
      <c r="F767" s="25"/>
      <c r="G767" s="40">
        <v>26158</v>
      </c>
      <c r="H767" s="41">
        <v>19</v>
      </c>
      <c r="I767" s="85">
        <f t="shared" si="34"/>
        <v>1307.0244064501596</v>
      </c>
      <c r="J767" s="25">
        <f t="shared" si="35"/>
        <v>955.50771991851593</v>
      </c>
    </row>
    <row r="768" spans="1:10" x14ac:dyDescent="0.25">
      <c r="A768" s="20"/>
      <c r="B768" s="21"/>
      <c r="C768" s="22">
        <v>789</v>
      </c>
      <c r="D768" s="23"/>
      <c r="E768" s="24">
        <f t="shared" si="33"/>
        <v>328.60621470178506</v>
      </c>
      <c r="F768" s="25"/>
      <c r="G768" s="40">
        <v>26158</v>
      </c>
      <c r="H768" s="41">
        <v>19</v>
      </c>
      <c r="I768" s="85">
        <f t="shared" si="34"/>
        <v>1306.6561339048271</v>
      </c>
      <c r="J768" s="25">
        <f t="shared" si="35"/>
        <v>955.23452070091014</v>
      </c>
    </row>
    <row r="769" spans="1:10" x14ac:dyDescent="0.25">
      <c r="A769" s="20"/>
      <c r="B769" s="21"/>
      <c r="C769" s="22">
        <v>790</v>
      </c>
      <c r="D769" s="23"/>
      <c r="E769" s="24">
        <f t="shared" si="33"/>
        <v>328.70009785155196</v>
      </c>
      <c r="F769" s="25"/>
      <c r="G769" s="40">
        <v>26158</v>
      </c>
      <c r="H769" s="41">
        <v>19</v>
      </c>
      <c r="I769" s="85">
        <f t="shared" si="34"/>
        <v>1306.2883542343679</v>
      </c>
      <c r="J769" s="25">
        <f t="shared" si="35"/>
        <v>954.96168711748351</v>
      </c>
    </row>
    <row r="770" spans="1:10" x14ac:dyDescent="0.25">
      <c r="A770" s="20"/>
      <c r="B770" s="21"/>
      <c r="C770" s="22">
        <v>791</v>
      </c>
      <c r="D770" s="23"/>
      <c r="E770" s="24">
        <f t="shared" si="33"/>
        <v>328.79390908970862</v>
      </c>
      <c r="F770" s="25"/>
      <c r="G770" s="40">
        <v>26158</v>
      </c>
      <c r="H770" s="41">
        <v>19</v>
      </c>
      <c r="I770" s="85">
        <f t="shared" si="34"/>
        <v>1305.9210660607223</v>
      </c>
      <c r="J770" s="25">
        <f t="shared" si="35"/>
        <v>954.68921814593637</v>
      </c>
    </row>
    <row r="771" spans="1:10" x14ac:dyDescent="0.25">
      <c r="A771" s="20"/>
      <c r="B771" s="21"/>
      <c r="C771" s="22">
        <v>792</v>
      </c>
      <c r="D771" s="23"/>
      <c r="E771" s="24">
        <f t="shared" si="33"/>
        <v>328.88764859796476</v>
      </c>
      <c r="F771" s="25"/>
      <c r="G771" s="40">
        <v>26158</v>
      </c>
      <c r="H771" s="41">
        <v>19</v>
      </c>
      <c r="I771" s="85">
        <f t="shared" si="34"/>
        <v>1305.554268011567</v>
      </c>
      <c r="J771" s="25">
        <f t="shared" si="35"/>
        <v>954.4171127682248</v>
      </c>
    </row>
    <row r="772" spans="1:10" x14ac:dyDescent="0.25">
      <c r="A772" s="20"/>
      <c r="B772" s="21"/>
      <c r="C772" s="22">
        <v>793</v>
      </c>
      <c r="D772" s="23"/>
      <c r="E772" s="24">
        <f t="shared" si="33"/>
        <v>328.98131655734238</v>
      </c>
      <c r="F772" s="25"/>
      <c r="G772" s="40">
        <v>26158</v>
      </c>
      <c r="H772" s="41">
        <v>19</v>
      </c>
      <c r="I772" s="85">
        <f t="shared" si="34"/>
        <v>1305.1879587202848</v>
      </c>
      <c r="J772" s="25">
        <f t="shared" si="35"/>
        <v>954.14536997053756</v>
      </c>
    </row>
    <row r="773" spans="1:10" x14ac:dyDescent="0.25">
      <c r="A773" s="20"/>
      <c r="B773" s="21"/>
      <c r="C773" s="22">
        <v>794</v>
      </c>
      <c r="D773" s="23"/>
      <c r="E773" s="24">
        <f t="shared" si="33"/>
        <v>329.07491314817889</v>
      </c>
      <c r="F773" s="25"/>
      <c r="G773" s="40">
        <v>26158</v>
      </c>
      <c r="H773" s="41">
        <v>19</v>
      </c>
      <c r="I773" s="85">
        <f t="shared" si="34"/>
        <v>1304.8221368259342</v>
      </c>
      <c r="J773" s="25">
        <f t="shared" si="35"/>
        <v>953.87398874327448</v>
      </c>
    </row>
    <row r="774" spans="1:10" x14ac:dyDescent="0.25">
      <c r="A774" s="20"/>
      <c r="B774" s="21"/>
      <c r="C774" s="22">
        <v>795</v>
      </c>
      <c r="D774" s="23"/>
      <c r="E774" s="24">
        <f t="shared" si="33"/>
        <v>329.16843855013087</v>
      </c>
      <c r="F774" s="25"/>
      <c r="G774" s="40">
        <v>26158</v>
      </c>
      <c r="H774" s="41">
        <v>19</v>
      </c>
      <c r="I774" s="85">
        <f t="shared" si="34"/>
        <v>1304.4568009732168</v>
      </c>
      <c r="J774" s="25">
        <f t="shared" si="35"/>
        <v>953.60296808102112</v>
      </c>
    </row>
    <row r="775" spans="1:10" x14ac:dyDescent="0.25">
      <c r="A775" s="20"/>
      <c r="B775" s="21"/>
      <c r="C775" s="22">
        <v>796</v>
      </c>
      <c r="D775" s="23"/>
      <c r="E775" s="24">
        <f t="shared" si="33"/>
        <v>329.26189294217738</v>
      </c>
      <c r="F775" s="25"/>
      <c r="G775" s="40">
        <v>26158</v>
      </c>
      <c r="H775" s="41">
        <v>19</v>
      </c>
      <c r="I775" s="85">
        <f t="shared" si="34"/>
        <v>1304.0919498124472</v>
      </c>
      <c r="J775" s="25">
        <f t="shared" si="35"/>
        <v>953.3323069825276</v>
      </c>
    </row>
    <row r="776" spans="1:10" x14ac:dyDescent="0.25">
      <c r="A776" s="20"/>
      <c r="B776" s="21"/>
      <c r="C776" s="22">
        <v>797</v>
      </c>
      <c r="D776" s="23"/>
      <c r="E776" s="24">
        <f t="shared" si="33"/>
        <v>329.35527650262338</v>
      </c>
      <c r="F776" s="25"/>
      <c r="G776" s="40">
        <v>26158</v>
      </c>
      <c r="H776" s="41">
        <v>19</v>
      </c>
      <c r="I776" s="85">
        <f t="shared" si="34"/>
        <v>1303.7275819995243</v>
      </c>
      <c r="J776" s="25">
        <f t="shared" si="35"/>
        <v>953.06200445068566</v>
      </c>
    </row>
    <row r="777" spans="1:10" x14ac:dyDescent="0.25">
      <c r="A777" s="20"/>
      <c r="B777" s="21"/>
      <c r="C777" s="22">
        <v>798</v>
      </c>
      <c r="D777" s="23"/>
      <c r="E777" s="24">
        <f t="shared" si="33"/>
        <v>329.44858940910296</v>
      </c>
      <c r="F777" s="25"/>
      <c r="G777" s="40">
        <v>26158</v>
      </c>
      <c r="H777" s="41">
        <v>19</v>
      </c>
      <c r="I777" s="85">
        <f t="shared" si="34"/>
        <v>1303.3636961958973</v>
      </c>
      <c r="J777" s="25">
        <f t="shared" si="35"/>
        <v>952.79205949250536</v>
      </c>
    </row>
    <row r="778" spans="1:10" x14ac:dyDescent="0.25">
      <c r="A778" s="20"/>
      <c r="B778" s="21"/>
      <c r="C778" s="22">
        <v>799</v>
      </c>
      <c r="D778" s="23"/>
      <c r="E778" s="24">
        <f t="shared" ref="E778:E779" si="36">(11.22*LN(C778)+C778/108)/0.25</f>
        <v>329.54183183858305</v>
      </c>
      <c r="F778" s="25"/>
      <c r="G778" s="40">
        <v>26158</v>
      </c>
      <c r="H778" s="41">
        <v>19</v>
      </c>
      <c r="I778" s="85">
        <f t="shared" ref="I778:I779" si="37">12*1.348*(1/E778*G778)+H778</f>
        <v>1303.0002910685387</v>
      </c>
      <c r="J778" s="25">
        <f>12*(1/E778*G778)</f>
        <v>952.52247111909378</v>
      </c>
    </row>
    <row r="779" spans="1:10" ht="13.8" thickBot="1" x14ac:dyDescent="0.3">
      <c r="A779" s="26"/>
      <c r="B779" s="27"/>
      <c r="C779" s="28">
        <v>800</v>
      </c>
      <c r="D779" s="29"/>
      <c r="E779" s="30">
        <f t="shared" si="36"/>
        <v>329.63500396736623</v>
      </c>
      <c r="F779" s="31"/>
      <c r="G779" s="44">
        <v>26158</v>
      </c>
      <c r="H779" s="47">
        <v>19</v>
      </c>
      <c r="I779" s="86">
        <f t="shared" si="37"/>
        <v>1302.6373652899131</v>
      </c>
      <c r="J779" s="31">
        <f>12*(1/E779*G779)</f>
        <v>952.25323834563267</v>
      </c>
    </row>
  </sheetData>
  <customSheetViews>
    <customSheetView guid="{9CAAA60C-106D-4F8E-A81F-95CFD06AFDD7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1"/>
      <headerFooter alignWithMargins="0"/>
    </customSheetView>
    <customSheetView guid="{F6CAA2D7-F165-4585-B311-FBB90CE27D95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2"/>
      <headerFooter alignWithMargins="0"/>
    </customSheetView>
    <customSheetView guid="{BD550E2D-5A13-4DCD-8207-F03E30E83E0E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3"/>
      <headerFooter alignWithMargins="0"/>
    </customSheetView>
    <customSheetView guid="{870FA27C-07D8-4C73-B8DE-C062A9FA7A0E}" fitToPage="1" showRuler="0">
      <selection activeCell="D28" sqref="D28"/>
      <pageMargins left="0.78740157499999996" right="0.78740157499999996" top="0.984251969" bottom="0.984251969" header="0.4921259845" footer="0.4921259845"/>
      <pageSetup scale="10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80314965" right="0.78740157480314965" top="0.98425196850393704" bottom="0.98425196850393704" header="0.51181102362204722" footer="0.51181102362204722"/>
  <pageSetup scale="64" fitToHeight="10" orientation="portrait" r:id="rId5"/>
  <headerFooter alignWithMargins="0"/>
  <ignoredErrors>
    <ignoredError sqref="E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779"/>
  <sheetViews>
    <sheetView workbookViewId="0">
      <selection activeCell="J15" sqref="J15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9.7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21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30</v>
      </c>
      <c r="D9" s="39"/>
      <c r="E9" s="48">
        <f>11.7*LN(C9)+(C9)/108</f>
        <v>40.071787143224995</v>
      </c>
      <c r="F9" s="45"/>
      <c r="G9" s="17">
        <v>26158</v>
      </c>
      <c r="H9" s="18">
        <v>59</v>
      </c>
      <c r="I9" s="19">
        <f>12*1.348*(1/E9*G9)+H9</f>
        <v>10618.344570473933</v>
      </c>
      <c r="J9" s="19">
        <f>12*(1/E9*G9)</f>
        <v>7833.3416694910484</v>
      </c>
    </row>
    <row r="10" spans="1:10" x14ac:dyDescent="0.25">
      <c r="A10" s="20"/>
      <c r="B10" s="21"/>
      <c r="C10" s="22">
        <v>31</v>
      </c>
      <c r="D10" s="50"/>
      <c r="E10" s="42">
        <f>11.7*LN(C10)+(C10)/108</f>
        <v>40.464687329513247</v>
      </c>
      <c r="F10" s="49"/>
      <c r="G10" s="40">
        <v>26158</v>
      </c>
      <c r="H10" s="41">
        <v>59</v>
      </c>
      <c r="I10" s="85">
        <f t="shared" ref="I10:I73" si="0">12*1.348*(1/E10*G10)+H10</f>
        <v>10515.816447247955</v>
      </c>
      <c r="J10" s="25">
        <f t="shared" ref="J10:J73" si="1">12*(1/E10*G10)</f>
        <v>7757.2822308961076</v>
      </c>
    </row>
    <row r="11" spans="1:10" x14ac:dyDescent="0.25">
      <c r="A11" s="20"/>
      <c r="B11" s="21"/>
      <c r="C11" s="22">
        <v>32</v>
      </c>
      <c r="D11" s="50"/>
      <c r="E11" s="42">
        <f t="shared" ref="E11:E17" si="2">11.7*LN(C11)+(C11)/108</f>
        <v>40.845406359053094</v>
      </c>
      <c r="F11" s="49"/>
      <c r="G11" s="40">
        <v>26158</v>
      </c>
      <c r="H11" s="41">
        <v>59</v>
      </c>
      <c r="I11" s="85">
        <f t="shared" si="0"/>
        <v>10418.348717954814</v>
      </c>
      <c r="J11" s="25">
        <f t="shared" si="1"/>
        <v>7684.9767937350243</v>
      </c>
    </row>
    <row r="12" spans="1:10" x14ac:dyDescent="0.25">
      <c r="A12" s="20"/>
      <c r="B12" s="21"/>
      <c r="C12" s="22">
        <v>33</v>
      </c>
      <c r="D12" s="50"/>
      <c r="E12" s="42">
        <f t="shared" si="2"/>
        <v>41.214694024713374</v>
      </c>
      <c r="F12" s="49"/>
      <c r="G12" s="40">
        <v>26158</v>
      </c>
      <c r="H12" s="41">
        <v>59</v>
      </c>
      <c r="I12" s="85">
        <f t="shared" si="0"/>
        <v>10325.527946229067</v>
      </c>
      <c r="J12" s="25">
        <f t="shared" si="1"/>
        <v>7616.1186544726015</v>
      </c>
    </row>
    <row r="13" spans="1:10" x14ac:dyDescent="0.25">
      <c r="A13" s="20"/>
      <c r="B13" s="21"/>
      <c r="C13" s="22">
        <v>34</v>
      </c>
      <c r="D13" s="50"/>
      <c r="E13" s="42">
        <f t="shared" si="2"/>
        <v>41.573232952823908</v>
      </c>
      <c r="F13" s="49"/>
      <c r="G13" s="40">
        <v>26158</v>
      </c>
      <c r="H13" s="41">
        <v>59</v>
      </c>
      <c r="I13" s="85">
        <f t="shared" si="0"/>
        <v>10236.986602104234</v>
      </c>
      <c r="J13" s="25">
        <f t="shared" si="1"/>
        <v>7550.4351647657522</v>
      </c>
    </row>
    <row r="14" spans="1:10" x14ac:dyDescent="0.25">
      <c r="A14" s="20"/>
      <c r="B14" s="21"/>
      <c r="C14" s="22">
        <v>35</v>
      </c>
      <c r="D14" s="50"/>
      <c r="E14" s="42">
        <f>11.7*LN(C14)+(C14)/108</f>
        <v>41.921646393500211</v>
      </c>
      <c r="F14" s="49"/>
      <c r="G14" s="40">
        <v>26158</v>
      </c>
      <c r="H14" s="41">
        <v>59</v>
      </c>
      <c r="I14" s="85">
        <f t="shared" si="0"/>
        <v>10152.396715106232</v>
      </c>
      <c r="J14" s="25">
        <f t="shared" si="1"/>
        <v>7487.6830230758387</v>
      </c>
    </row>
    <row r="15" spans="1:10" x14ac:dyDescent="0.25">
      <c r="A15" s="20"/>
      <c r="B15" s="21"/>
      <c r="C15" s="22">
        <v>36</v>
      </c>
      <c r="D15" s="50"/>
      <c r="E15" s="42">
        <f t="shared" si="2"/>
        <v>42.26050491326982</v>
      </c>
      <c r="F15" s="49"/>
      <c r="G15" s="40">
        <v>26158</v>
      </c>
      <c r="H15" s="41">
        <v>59</v>
      </c>
      <c r="I15" s="85">
        <f t="shared" si="0"/>
        <v>10071.46456634588</v>
      </c>
      <c r="J15" s="25">
        <f t="shared" si="1"/>
        <v>7427.6443370518391</v>
      </c>
    </row>
    <row r="16" spans="1:10" x14ac:dyDescent="0.25">
      <c r="A16" s="20"/>
      <c r="B16" s="21"/>
      <c r="C16" s="22">
        <v>37</v>
      </c>
      <c r="D16" s="50"/>
      <c r="E16" s="42">
        <f t="shared" si="2"/>
        <v>42.590332170530019</v>
      </c>
      <c r="F16" s="49"/>
      <c r="G16" s="40">
        <v>26158</v>
      </c>
      <c r="H16" s="41">
        <v>59</v>
      </c>
      <c r="I16" s="85">
        <f t="shared" si="0"/>
        <v>9993.9262247074494</v>
      </c>
      <c r="J16" s="25">
        <f t="shared" si="1"/>
        <v>7370.1233120975139</v>
      </c>
    </row>
    <row r="17" spans="1:10" x14ac:dyDescent="0.25">
      <c r="A17" s="20"/>
      <c r="B17" s="21"/>
      <c r="C17" s="22">
        <v>38</v>
      </c>
      <c r="D17" s="50"/>
      <c r="E17" s="42">
        <f t="shared" si="2"/>
        <v>42.911609920650562</v>
      </c>
      <c r="F17" s="49"/>
      <c r="G17" s="40">
        <v>26158</v>
      </c>
      <c r="H17" s="41">
        <v>59</v>
      </c>
      <c r="I17" s="85">
        <f t="shared" si="0"/>
        <v>9919.5437731753409</v>
      </c>
      <c r="J17" s="25">
        <f t="shared" si="1"/>
        <v>7314.9434519104889</v>
      </c>
    </row>
    <row r="18" spans="1:10" x14ac:dyDescent="0.25">
      <c r="A18" s="20"/>
      <c r="B18" s="21"/>
      <c r="C18" s="22">
        <v>39</v>
      </c>
      <c r="D18" s="50"/>
      <c r="E18" s="42">
        <f>11.7*LN(C18)+(C18)/108</f>
        <v>43.224782370827974</v>
      </c>
      <c r="F18" s="49"/>
      <c r="G18" s="40">
        <v>26158</v>
      </c>
      <c r="H18" s="41">
        <v>59</v>
      </c>
      <c r="I18" s="85">
        <f t="shared" si="0"/>
        <v>9848.1021028151663</v>
      </c>
      <c r="J18" s="25">
        <f t="shared" si="1"/>
        <v>7261.9451801299438</v>
      </c>
    </row>
    <row r="19" spans="1:10" x14ac:dyDescent="0.25">
      <c r="A19" s="20"/>
      <c r="B19" s="21"/>
      <c r="C19" s="22">
        <v>40</v>
      </c>
      <c r="D19" s="50"/>
      <c r="E19" s="42">
        <f t="shared" ref="E19:E82" si="3">11.7*LN(C19)+(C19)/108</f>
        <v>43.530259983503427</v>
      </c>
      <c r="F19" s="49"/>
      <c r="G19" s="40">
        <v>26158</v>
      </c>
      <c r="H19" s="41">
        <v>59</v>
      </c>
      <c r="I19" s="85">
        <f t="shared" si="0"/>
        <v>9779.4061763093869</v>
      </c>
      <c r="J19" s="25">
        <f t="shared" si="1"/>
        <v>7210.9838103185357</v>
      </c>
    </row>
    <row r="20" spans="1:10" x14ac:dyDescent="0.25">
      <c r="A20" s="20"/>
      <c r="B20" s="21"/>
      <c r="C20" s="22">
        <v>41</v>
      </c>
      <c r="D20" s="50"/>
      <c r="E20" s="42">
        <f t="shared" si="3"/>
        <v>43.828422810070023</v>
      </c>
      <c r="F20" s="49"/>
      <c r="G20" s="40">
        <v>26158</v>
      </c>
      <c r="H20" s="41">
        <v>59</v>
      </c>
      <c r="I20" s="85">
        <f t="shared" si="0"/>
        <v>9713.2786819785179</v>
      </c>
      <c r="J20" s="25">
        <f t="shared" si="1"/>
        <v>7161.9278056220455</v>
      </c>
    </row>
    <row r="21" spans="1:10" x14ac:dyDescent="0.25">
      <c r="A21" s="20"/>
      <c r="B21" s="21"/>
      <c r="C21" s="22">
        <v>42</v>
      </c>
      <c r="D21" s="50"/>
      <c r="E21" s="42">
        <f t="shared" si="3"/>
        <v>44.119623422804295</v>
      </c>
      <c r="F21" s="49"/>
      <c r="G21" s="40">
        <v>26158</v>
      </c>
      <c r="H21" s="41">
        <v>59</v>
      </c>
      <c r="I21" s="85">
        <f t="shared" si="0"/>
        <v>9649.5580141759347</v>
      </c>
      <c r="J21" s="25">
        <f t="shared" si="1"/>
        <v>7114.6572805459455</v>
      </c>
    </row>
    <row r="22" spans="1:10" x14ac:dyDescent="0.25">
      <c r="A22" s="20"/>
      <c r="B22" s="21"/>
      <c r="C22" s="22">
        <v>43</v>
      </c>
      <c r="D22" s="50"/>
      <c r="E22" s="42">
        <f t="shared" si="3"/>
        <v>44.404189501762822</v>
      </c>
      <c r="F22" s="49"/>
      <c r="G22" s="40">
        <v>26158</v>
      </c>
      <c r="H22" s="41">
        <v>59</v>
      </c>
      <c r="I22" s="85">
        <f t="shared" si="0"/>
        <v>9588.096527777001</v>
      </c>
      <c r="J22" s="25">
        <f t="shared" si="1"/>
        <v>7069.0627060660236</v>
      </c>
    </row>
    <row r="23" spans="1:10" x14ac:dyDescent="0.25">
      <c r="A23" s="20"/>
      <c r="B23" s="21"/>
      <c r="C23" s="22">
        <v>44</v>
      </c>
      <c r="D23" s="50"/>
      <c r="E23" s="42">
        <f t="shared" si="3"/>
        <v>44.682426124251059</v>
      </c>
      <c r="F23" s="49"/>
      <c r="G23" s="40">
        <v>26158</v>
      </c>
      <c r="H23" s="41">
        <v>59</v>
      </c>
      <c r="I23" s="85">
        <f t="shared" si="0"/>
        <v>9528.7590239028759</v>
      </c>
      <c r="J23" s="25">
        <f t="shared" si="1"/>
        <v>7025.0437862780964</v>
      </c>
    </row>
    <row r="24" spans="1:10" x14ac:dyDescent="0.25">
      <c r="A24" s="20"/>
      <c r="B24" s="21"/>
      <c r="C24" s="22">
        <v>45</v>
      </c>
      <c r="D24" s="50"/>
      <c r="E24" s="42">
        <f t="shared" si="3"/>
        <v>44.954617796979399</v>
      </c>
      <c r="F24" s="49"/>
      <c r="G24" s="40">
        <v>26158</v>
      </c>
      <c r="H24" s="41">
        <v>59</v>
      </c>
      <c r="I24" s="85">
        <f t="shared" si="0"/>
        <v>9471.421431562725</v>
      </c>
      <c r="J24" s="25">
        <f t="shared" si="1"/>
        <v>6982.508480387778</v>
      </c>
    </row>
    <row r="25" spans="1:10" x14ac:dyDescent="0.25">
      <c r="A25" s="20"/>
      <c r="B25" s="21"/>
      <c r="C25" s="22">
        <v>46</v>
      </c>
      <c r="D25" s="50"/>
      <c r="E25" s="42">
        <f t="shared" si="3"/>
        <v>45.221030264848331</v>
      </c>
      <c r="F25" s="49"/>
      <c r="G25" s="40">
        <v>26158</v>
      </c>
      <c r="H25" s="41">
        <v>59</v>
      </c>
      <c r="I25" s="85">
        <f t="shared" si="0"/>
        <v>9415.9696559725035</v>
      </c>
      <c r="J25" s="25">
        <f t="shared" si="1"/>
        <v>6941.3721483475547</v>
      </c>
    </row>
    <row r="26" spans="1:10" x14ac:dyDescent="0.25">
      <c r="A26" s="20"/>
      <c r="B26" s="21"/>
      <c r="C26" s="22">
        <v>47</v>
      </c>
      <c r="D26" s="50"/>
      <c r="E26" s="42">
        <f t="shared" si="3"/>
        <v>45.481912125192864</v>
      </c>
      <c r="F26" s="49"/>
      <c r="G26" s="40">
        <v>26158</v>
      </c>
      <c r="H26" s="41">
        <v>59</v>
      </c>
      <c r="I26" s="85">
        <f t="shared" si="0"/>
        <v>9362.298569226672</v>
      </c>
      <c r="J26" s="25">
        <f t="shared" si="1"/>
        <v>6901.5568020969367</v>
      </c>
    </row>
    <row r="27" spans="1:10" x14ac:dyDescent="0.25">
      <c r="A27" s="20"/>
      <c r="B27" s="21"/>
      <c r="C27" s="22">
        <v>48</v>
      </c>
      <c r="D27" s="50"/>
      <c r="E27" s="42">
        <f t="shared" si="3"/>
        <v>45.737496272066764</v>
      </c>
      <c r="F27" s="49"/>
      <c r="G27" s="40">
        <v>26158</v>
      </c>
      <c r="H27" s="41">
        <v>59</v>
      </c>
      <c r="I27" s="85">
        <f t="shared" si="0"/>
        <v>9310.3111230012619</v>
      </c>
      <c r="J27" s="25">
        <f t="shared" si="1"/>
        <v>6862.9904473303122</v>
      </c>
    </row>
    <row r="28" spans="1:10" x14ac:dyDescent="0.25">
      <c r="A28" s="20"/>
      <c r="B28" s="21"/>
      <c r="C28" s="22">
        <v>49</v>
      </c>
      <c r="D28" s="50"/>
      <c r="E28" s="42">
        <f t="shared" si="3"/>
        <v>45.98800119159803</v>
      </c>
      <c r="F28" s="49"/>
      <c r="G28" s="40">
        <v>26158</v>
      </c>
      <c r="H28" s="41">
        <v>59</v>
      </c>
      <c r="I28" s="85">
        <f t="shared" si="0"/>
        <v>9259.9175662391226</v>
      </c>
      <c r="J28" s="25">
        <f t="shared" si="1"/>
        <v>6825.6065031447488</v>
      </c>
    </row>
    <row r="29" spans="1:10" x14ac:dyDescent="0.25">
      <c r="A29" s="20"/>
      <c r="B29" s="21"/>
      <c r="C29" s="22">
        <v>50</v>
      </c>
      <c r="D29" s="50"/>
      <c r="E29" s="42">
        <f t="shared" si="3"/>
        <v>46.233632126472266</v>
      </c>
      <c r="F29" s="49"/>
      <c r="G29" s="40">
        <v>26158</v>
      </c>
      <c r="H29" s="41">
        <v>59</v>
      </c>
      <c r="I29" s="85">
        <f t="shared" si="0"/>
        <v>9211.0347534565626</v>
      </c>
      <c r="J29" s="25">
        <f t="shared" si="1"/>
        <v>6789.3432889143642</v>
      </c>
    </row>
    <row r="30" spans="1:10" x14ac:dyDescent="0.25">
      <c r="A30" s="20"/>
      <c r="B30" s="21"/>
      <c r="C30" s="22">
        <v>51</v>
      </c>
      <c r="D30" s="50"/>
      <c r="E30" s="42">
        <f t="shared" si="3"/>
        <v>46.474582125096831</v>
      </c>
      <c r="F30" s="49"/>
      <c r="G30" s="40">
        <v>26158</v>
      </c>
      <c r="H30" s="41">
        <v>59</v>
      </c>
      <c r="I30" s="85">
        <f t="shared" si="0"/>
        <v>9163.5855315287226</v>
      </c>
      <c r="J30" s="25">
        <f t="shared" si="1"/>
        <v>6754.1435693833246</v>
      </c>
    </row>
    <row r="31" spans="1:10" x14ac:dyDescent="0.25">
      <c r="A31" s="20"/>
      <c r="B31" s="21"/>
      <c r="C31" s="22">
        <v>52</v>
      </c>
      <c r="D31" s="50"/>
      <c r="E31" s="42">
        <f t="shared" si="3"/>
        <v>46.711032988884178</v>
      </c>
      <c r="F31" s="49"/>
      <c r="G31" s="40">
        <v>26158</v>
      </c>
      <c r="H31" s="41">
        <v>59</v>
      </c>
      <c r="I31" s="85">
        <f t="shared" si="0"/>
        <v>9117.4981946490607</v>
      </c>
      <c r="J31" s="25">
        <f t="shared" si="1"/>
        <v>6719.9541503331311</v>
      </c>
    </row>
    <row r="32" spans="1:10" x14ac:dyDescent="0.25">
      <c r="A32" s="20"/>
      <c r="B32" s="21"/>
      <c r="C32" s="22">
        <v>53</v>
      </c>
      <c r="D32" s="50"/>
      <c r="E32" s="42">
        <f t="shared" si="3"/>
        <v>46.943156129300561</v>
      </c>
      <c r="F32" s="49"/>
      <c r="G32" s="40">
        <v>26158</v>
      </c>
      <c r="H32" s="41">
        <v>59</v>
      </c>
      <c r="I32" s="85">
        <f t="shared" si="0"/>
        <v>9072.705998687492</v>
      </c>
      <c r="J32" s="25">
        <f t="shared" si="1"/>
        <v>6686.7255183141624</v>
      </c>
    </row>
    <row r="33" spans="1:10" x14ac:dyDescent="0.25">
      <c r="A33" s="20"/>
      <c r="B33" s="21"/>
      <c r="C33" s="22">
        <v>54</v>
      </c>
      <c r="D33" s="50"/>
      <c r="E33" s="42">
        <f t="shared" si="3"/>
        <v>47.171113344802009</v>
      </c>
      <c r="F33" s="49"/>
      <c r="G33" s="40">
        <v>26158</v>
      </c>
      <c r="H33" s="41">
        <v>59</v>
      </c>
      <c r="I33" s="85">
        <f t="shared" si="0"/>
        <v>9029.146727448966</v>
      </c>
      <c r="J33" s="25">
        <f t="shared" si="1"/>
        <v>6654.4115188790547</v>
      </c>
    </row>
    <row r="34" spans="1:10" x14ac:dyDescent="0.25">
      <c r="A34" s="20"/>
      <c r="B34" s="21"/>
      <c r="C34" s="22">
        <v>55</v>
      </c>
      <c r="D34" s="50"/>
      <c r="E34" s="42">
        <f t="shared" si="3"/>
        <v>47.395057526479171</v>
      </c>
      <c r="F34" s="49"/>
      <c r="G34" s="40">
        <v>26158</v>
      </c>
      <c r="H34" s="41">
        <v>59</v>
      </c>
      <c r="I34" s="85">
        <f t="shared" si="0"/>
        <v>8986.7623044048487</v>
      </c>
      <c r="J34" s="25">
        <f t="shared" si="1"/>
        <v>6622.9690685495898</v>
      </c>
    </row>
    <row r="35" spans="1:10" x14ac:dyDescent="0.25">
      <c r="A35" s="20"/>
      <c r="B35" s="21"/>
      <c r="C35" s="22">
        <v>56</v>
      </c>
      <c r="D35" s="50"/>
      <c r="E35" s="42">
        <f t="shared" si="3"/>
        <v>47.615133300119766</v>
      </c>
      <c r="F35" s="49"/>
      <c r="G35" s="40">
        <v>26158</v>
      </c>
      <c r="H35" s="41">
        <v>59</v>
      </c>
      <c r="I35" s="85">
        <f t="shared" si="0"/>
        <v>8945.498444370327</v>
      </c>
      <c r="J35" s="25">
        <f t="shared" si="1"/>
        <v>6592.3578964171556</v>
      </c>
    </row>
    <row r="36" spans="1:10" x14ac:dyDescent="0.25">
      <c r="A36" s="20"/>
      <c r="B36" s="21"/>
      <c r="C36" s="22">
        <v>57</v>
      </c>
      <c r="D36" s="50"/>
      <c r="E36" s="42">
        <f t="shared" si="3"/>
        <v>47.831477611442011</v>
      </c>
      <c r="F36" s="49"/>
      <c r="G36" s="40">
        <v>26158</v>
      </c>
      <c r="H36" s="41">
        <v>59</v>
      </c>
      <c r="I36" s="85">
        <f t="shared" si="0"/>
        <v>8905.304340361432</v>
      </c>
      <c r="J36" s="25">
        <f t="shared" si="1"/>
        <v>6562.5403118408231</v>
      </c>
    </row>
    <row r="37" spans="1:10" x14ac:dyDescent="0.25">
      <c r="A37" s="20"/>
      <c r="B37" s="21"/>
      <c r="C37" s="22">
        <v>58</v>
      </c>
      <c r="D37" s="50"/>
      <c r="E37" s="42">
        <f t="shared" si="3"/>
        <v>48.044220260430137</v>
      </c>
      <c r="F37" s="49"/>
      <c r="G37" s="40">
        <v>26158</v>
      </c>
      <c r="H37" s="41">
        <v>59</v>
      </c>
      <c r="I37" s="85">
        <f t="shared" si="0"/>
        <v>8866.1323815093128</v>
      </c>
      <c r="J37" s="25">
        <f t="shared" si="1"/>
        <v>6533.4809951849493</v>
      </c>
    </row>
    <row r="38" spans="1:10" x14ac:dyDescent="0.25">
      <c r="A38" s="20"/>
      <c r="B38" s="21"/>
      <c r="C38" s="22">
        <v>59</v>
      </c>
      <c r="D38" s="50"/>
      <c r="E38" s="42">
        <f t="shared" si="3"/>
        <v>48.253484389993218</v>
      </c>
      <c r="F38" s="49"/>
      <c r="G38" s="40">
        <v>26158</v>
      </c>
      <c r="H38" s="41">
        <v>59</v>
      </c>
      <c r="I38" s="85">
        <f t="shared" si="0"/>
        <v>8827.9378984566938</v>
      </c>
      <c r="J38" s="25">
        <f t="shared" si="1"/>
        <v>6505.1468089441341</v>
      </c>
    </row>
    <row r="39" spans="1:10" x14ac:dyDescent="0.25">
      <c r="A39" s="20"/>
      <c r="B39" s="21"/>
      <c r="C39" s="22">
        <v>60</v>
      </c>
      <c r="D39" s="50"/>
      <c r="E39" s="42">
        <f t="shared" si="3"/>
        <v>48.459386933554129</v>
      </c>
      <c r="F39" s="49"/>
      <c r="G39" s="40">
        <v>26158</v>
      </c>
      <c r="H39" s="41">
        <v>59</v>
      </c>
      <c r="I39" s="85">
        <f t="shared" si="0"/>
        <v>8790.6789331277359</v>
      </c>
      <c r="J39" s="25">
        <f t="shared" si="1"/>
        <v>6477.5066269493582</v>
      </c>
    </row>
    <row r="40" spans="1:10" x14ac:dyDescent="0.25">
      <c r="A40" s="20"/>
      <c r="B40" s="21"/>
      <c r="C40" s="22">
        <v>61</v>
      </c>
      <c r="D40" s="50"/>
      <c r="E40" s="42">
        <f t="shared" si="3"/>
        <v>48.662039025642557</v>
      </c>
      <c r="F40" s="49"/>
      <c r="G40" s="40">
        <v>26158</v>
      </c>
      <c r="H40" s="41">
        <v>59</v>
      </c>
      <c r="I40" s="85">
        <f t="shared" si="0"/>
        <v>8754.3160301612079</v>
      </c>
      <c r="J40" s="25">
        <f t="shared" si="1"/>
        <v>6450.5311796448132</v>
      </c>
    </row>
    <row r="41" spans="1:10" x14ac:dyDescent="0.25">
      <c r="A41" s="20"/>
      <c r="B41" s="21"/>
      <c r="C41" s="22">
        <v>62</v>
      </c>
      <c r="D41" s="50"/>
      <c r="E41" s="42">
        <f t="shared" si="3"/>
        <v>48.861546379101647</v>
      </c>
      <c r="F41" s="49"/>
      <c r="G41" s="40">
        <v>26158</v>
      </c>
      <c r="H41" s="41">
        <v>59</v>
      </c>
      <c r="I41" s="85">
        <f t="shared" si="0"/>
        <v>8718.8120476386684</v>
      </c>
      <c r="J41" s="25">
        <f t="shared" si="1"/>
        <v>6424.1929136785366</v>
      </c>
    </row>
    <row r="42" spans="1:10" x14ac:dyDescent="0.25">
      <c r="A42" s="20"/>
      <c r="B42" s="21"/>
      <c r="C42" s="22">
        <v>63</v>
      </c>
      <c r="D42" s="50"/>
      <c r="E42" s="42">
        <f t="shared" si="3"/>
        <v>49.058009632114263</v>
      </c>
      <c r="F42" s="49"/>
      <c r="G42" s="40">
        <v>26158</v>
      </c>
      <c r="H42" s="41">
        <v>59</v>
      </c>
      <c r="I42" s="85">
        <f t="shared" si="0"/>
        <v>8684.1319850328837</v>
      </c>
      <c r="J42" s="25">
        <f t="shared" si="1"/>
        <v>6398.4658642677168</v>
      </c>
    </row>
    <row r="43" spans="1:10" x14ac:dyDescent="0.25">
      <c r="A43" s="20"/>
      <c r="B43" s="21"/>
      <c r="C43" s="22">
        <v>64</v>
      </c>
      <c r="D43" s="50"/>
      <c r="E43" s="42">
        <f t="shared" si="3"/>
        <v>49.251524667900746</v>
      </c>
      <c r="F43" s="49"/>
      <c r="G43" s="40">
        <v>26158</v>
      </c>
      <c r="H43" s="41">
        <v>59</v>
      </c>
      <c r="I43" s="85">
        <f t="shared" si="0"/>
        <v>8650.2428265550225</v>
      </c>
      <c r="J43" s="25">
        <f t="shared" si="1"/>
        <v>6373.3255389874048</v>
      </c>
    </row>
    <row r="44" spans="1:10" x14ac:dyDescent="0.25">
      <c r="A44" s="20"/>
      <c r="B44" s="21"/>
      <c r="C44" s="22">
        <v>65</v>
      </c>
      <c r="D44" s="50"/>
      <c r="E44" s="42">
        <f t="shared" si="3"/>
        <v>49.442182909630802</v>
      </c>
      <c r="F44" s="49"/>
      <c r="G44" s="40">
        <v>26158</v>
      </c>
      <c r="H44" s="41">
        <v>59</v>
      </c>
      <c r="I44" s="85">
        <f t="shared" si="0"/>
        <v>8617.1133982977626</v>
      </c>
      <c r="J44" s="25">
        <f t="shared" si="1"/>
        <v>6348.7488117935918</v>
      </c>
    </row>
    <row r="45" spans="1:10" x14ac:dyDescent="0.25">
      <c r="A45" s="20"/>
      <c r="B45" s="21"/>
      <c r="C45" s="22">
        <v>66</v>
      </c>
      <c r="D45" s="50"/>
      <c r="E45" s="42">
        <f t="shared" si="3"/>
        <v>49.630071592820286</v>
      </c>
      <c r="F45" s="49"/>
      <c r="G45" s="40">
        <v>26158</v>
      </c>
      <c r="H45" s="41">
        <v>59</v>
      </c>
      <c r="I45" s="85">
        <f t="shared" si="0"/>
        <v>8584.714237760887</v>
      </c>
      <c r="J45" s="25">
        <f t="shared" si="1"/>
        <v>6324.7138262321114</v>
      </c>
    </row>
    <row r="46" spans="1:10" x14ac:dyDescent="0.25">
      <c r="A46" s="20"/>
      <c r="B46" s="21"/>
      <c r="C46" s="22">
        <v>67</v>
      </c>
      <c r="D46" s="50"/>
      <c r="E46" s="42">
        <f t="shared" si="3"/>
        <v>49.815274017244668</v>
      </c>
      <c r="F46" s="49"/>
      <c r="G46" s="40">
        <v>26158</v>
      </c>
      <c r="H46" s="41">
        <v>59</v>
      </c>
      <c r="I46" s="85">
        <f t="shared" si="0"/>
        <v>8553.0174745103996</v>
      </c>
      <c r="J46" s="25">
        <f t="shared" si="1"/>
        <v>6301.1999069068243</v>
      </c>
    </row>
    <row r="47" spans="1:10" x14ac:dyDescent="0.25">
      <c r="A47" s="20"/>
      <c r="B47" s="21"/>
      <c r="C47" s="22">
        <v>68</v>
      </c>
      <c r="D47" s="50"/>
      <c r="E47" s="42">
        <f t="shared" si="3"/>
        <v>49.997869780190072</v>
      </c>
      <c r="F47" s="49"/>
      <c r="G47" s="40">
        <v>26158</v>
      </c>
      <c r="H47" s="41">
        <v>59</v>
      </c>
      <c r="I47" s="85">
        <f t="shared" si="0"/>
        <v>8521.9967208653252</v>
      </c>
      <c r="J47" s="25">
        <f t="shared" si="1"/>
        <v>6278.1874783867388</v>
      </c>
    </row>
    <row r="48" spans="1:10" x14ac:dyDescent="0.25">
      <c r="A48" s="20"/>
      <c r="B48" s="21"/>
      <c r="C48" s="22">
        <v>69</v>
      </c>
      <c r="D48" s="50"/>
      <c r="E48" s="42">
        <f t="shared" si="3"/>
        <v>50.177934992676818</v>
      </c>
      <c r="F48" s="49"/>
      <c r="G48" s="40">
        <v>26158</v>
      </c>
      <c r="H48" s="41">
        <v>59</v>
      </c>
      <c r="I48" s="85">
        <f t="shared" si="0"/>
        <v>8491.6269716311308</v>
      </c>
      <c r="J48" s="25">
        <f t="shared" si="1"/>
        <v>6255.6579908242802</v>
      </c>
    </row>
    <row r="49" spans="1:10" x14ac:dyDescent="0.25">
      <c r="A49" s="20"/>
      <c r="B49" s="21"/>
      <c r="C49" s="22">
        <v>70</v>
      </c>
      <c r="D49" s="50"/>
      <c r="E49" s="42">
        <f t="shared" si="3"/>
        <v>50.355542480125649</v>
      </c>
      <c r="F49" s="49"/>
      <c r="G49" s="40">
        <v>26158</v>
      </c>
      <c r="H49" s="41">
        <v>59</v>
      </c>
      <c r="I49" s="85">
        <f t="shared" si="0"/>
        <v>8461.8845120078277</v>
      </c>
      <c r="J49" s="25">
        <f t="shared" si="1"/>
        <v>6233.5938516378537</v>
      </c>
    </row>
    <row r="50" spans="1:10" x14ac:dyDescent="0.25">
      <c r="A50" s="20"/>
      <c r="B50" s="21"/>
      <c r="C50" s="22">
        <v>71</v>
      </c>
      <c r="D50" s="50"/>
      <c r="E50" s="42">
        <f t="shared" si="3"/>
        <v>50.530761968790792</v>
      </c>
      <c r="F50" s="49"/>
      <c r="G50" s="40">
        <v>26158</v>
      </c>
      <c r="H50" s="41">
        <v>59</v>
      </c>
      <c r="I50" s="85">
        <f t="shared" si="0"/>
        <v>8432.7468328963278</v>
      </c>
      <c r="J50" s="25">
        <f t="shared" si="1"/>
        <v>6211.9783626827357</v>
      </c>
    </row>
    <row r="51" spans="1:10" x14ac:dyDescent="0.25">
      <c r="A51" s="20"/>
      <c r="B51" s="21"/>
      <c r="C51" s="22">
        <v>72</v>
      </c>
      <c r="D51" s="50"/>
      <c r="E51" s="42">
        <f t="shared" si="3"/>
        <v>50.70366025915451</v>
      </c>
      <c r="F51" s="49"/>
      <c r="G51" s="40">
        <v>26158</v>
      </c>
      <c r="H51" s="41">
        <v>59</v>
      </c>
      <c r="I51" s="85">
        <f t="shared" si="0"/>
        <v>8404.1925529104956</v>
      </c>
      <c r="J51" s="25">
        <f t="shared" si="1"/>
        <v>6190.7956623965092</v>
      </c>
    </row>
    <row r="52" spans="1:10" x14ac:dyDescent="0.25">
      <c r="A52" s="20"/>
      <c r="B52" s="21"/>
      <c r="C52" s="22">
        <v>73</v>
      </c>
      <c r="D52" s="50"/>
      <c r="E52" s="42">
        <f t="shared" si="3"/>
        <v>50.874301387362095</v>
      </c>
      <c r="F52" s="49"/>
      <c r="G52" s="40">
        <v>26158</v>
      </c>
      <c r="H52" s="41">
        <v>59</v>
      </c>
      <c r="I52" s="85">
        <f t="shared" si="0"/>
        <v>8376.2013464761221</v>
      </c>
      <c r="J52" s="25">
        <f t="shared" si="1"/>
        <v>6170.0306724600305</v>
      </c>
    </row>
    <row r="53" spans="1:10" x14ac:dyDescent="0.25">
      <c r="A53" s="20"/>
      <c r="B53" s="21"/>
      <c r="C53" s="22">
        <v>74</v>
      </c>
      <c r="D53" s="50"/>
      <c r="E53" s="42">
        <f t="shared" si="3"/>
        <v>51.042746775673969</v>
      </c>
      <c r="F53" s="49"/>
      <c r="G53" s="40">
        <v>26158</v>
      </c>
      <c r="H53" s="41">
        <v>59</v>
      </c>
      <c r="I53" s="85">
        <f t="shared" si="0"/>
        <v>8348.7538774628956</v>
      </c>
      <c r="J53" s="25">
        <f t="shared" si="1"/>
        <v>6149.6690485629788</v>
      </c>
    </row>
    <row r="54" spans="1:10" x14ac:dyDescent="0.25">
      <c r="A54" s="20"/>
      <c r="B54" s="21"/>
      <c r="C54" s="22">
        <v>75</v>
      </c>
      <c r="D54" s="50"/>
      <c r="E54" s="42">
        <f t="shared" si="3"/>
        <v>51.209055372819272</v>
      </c>
      <c r="F54" s="49"/>
      <c r="G54" s="40">
        <v>26158</v>
      </c>
      <c r="H54" s="41">
        <v>59</v>
      </c>
      <c r="I54" s="85">
        <f t="shared" si="0"/>
        <v>8321.8317378529482</v>
      </c>
      <c r="J54" s="25">
        <f t="shared" si="1"/>
        <v>6129.6971349057467</v>
      </c>
    </row>
    <row r="55" spans="1:10" x14ac:dyDescent="0.25">
      <c r="A55" s="20"/>
      <c r="B55" s="21"/>
      <c r="C55" s="22">
        <v>76</v>
      </c>
      <c r="D55" s="50"/>
      <c r="E55" s="42">
        <f t="shared" si="3"/>
        <v>51.373283785053772</v>
      </c>
      <c r="F55" s="49"/>
      <c r="G55" s="40">
        <v>26158</v>
      </c>
      <c r="H55" s="41">
        <v>59</v>
      </c>
      <c r="I55" s="85">
        <f t="shared" si="0"/>
        <v>8295.4173910000936</v>
      </c>
      <c r="J55" s="25">
        <f t="shared" si="1"/>
        <v>6110.1019221068937</v>
      </c>
    </row>
    <row r="56" spans="1:10" x14ac:dyDescent="0.25">
      <c r="A56" s="20"/>
      <c r="B56" s="21"/>
      <c r="C56" s="22">
        <v>77</v>
      </c>
      <c r="D56" s="50"/>
      <c r="E56" s="42">
        <f t="shared" si="3"/>
        <v>51.535486398651067</v>
      </c>
      <c r="F56" s="49"/>
      <c r="G56" s="40">
        <v>26158</v>
      </c>
      <c r="H56" s="41">
        <v>59</v>
      </c>
      <c r="I56" s="85">
        <f t="shared" si="0"/>
        <v>8269.4941190789941</v>
      </c>
      <c r="J56" s="25">
        <f t="shared" si="1"/>
        <v>6090.8710082188372</v>
      </c>
    </row>
    <row r="57" spans="1:10" x14ac:dyDescent="0.25">
      <c r="A57" s="20"/>
      <c r="B57" s="21"/>
      <c r="C57" s="22">
        <v>78</v>
      </c>
      <c r="D57" s="50"/>
      <c r="E57" s="42">
        <f t="shared" si="3"/>
        <v>51.695715494490443</v>
      </c>
      <c r="F57" s="49"/>
      <c r="G57" s="40">
        <v>26158</v>
      </c>
      <c r="H57" s="41">
        <v>59</v>
      </c>
      <c r="I57" s="85">
        <f t="shared" si="0"/>
        <v>8244.0459743631181</v>
      </c>
      <c r="J57" s="25">
        <f t="shared" si="1"/>
        <v>6071.9925625839142</v>
      </c>
    </row>
    <row r="58" spans="1:10" x14ac:dyDescent="0.25">
      <c r="A58" s="20"/>
      <c r="B58" s="21"/>
      <c r="C58" s="22">
        <v>79</v>
      </c>
      <c r="D58" s="50"/>
      <c r="E58" s="42">
        <f t="shared" si="3"/>
        <v>51.85402135534563</v>
      </c>
      <c r="F58" s="49"/>
      <c r="G58" s="40">
        <v>26158</v>
      </c>
      <c r="H58" s="41">
        <v>59</v>
      </c>
      <c r="I58" s="85">
        <f t="shared" si="0"/>
        <v>8219.0577340059936</v>
      </c>
      <c r="J58" s="25">
        <f t="shared" si="1"/>
        <v>6053.4552922893117</v>
      </c>
    </row>
    <row r="59" spans="1:10" x14ac:dyDescent="0.25">
      <c r="A59" s="20"/>
      <c r="B59" s="21"/>
      <c r="C59" s="22">
        <v>80</v>
      </c>
      <c r="D59" s="50"/>
      <c r="E59" s="42">
        <f t="shared" si="3"/>
        <v>52.010452366425149</v>
      </c>
      <c r="F59" s="49"/>
      <c r="G59" s="40">
        <v>26158</v>
      </c>
      <c r="H59" s="41">
        <v>59</v>
      </c>
      <c r="I59" s="85">
        <f t="shared" si="0"/>
        <v>8194.5148580316672</v>
      </c>
      <c r="J59" s="25">
        <f t="shared" si="1"/>
        <v>6035.248411002719</v>
      </c>
    </row>
    <row r="60" spans="1:10" x14ac:dyDescent="0.25">
      <c r="A60" s="20"/>
      <c r="B60" s="21"/>
      <c r="C60" s="22">
        <v>81</v>
      </c>
      <c r="D60" s="50"/>
      <c r="E60" s="42">
        <f t="shared" si="3"/>
        <v>52.165055109667534</v>
      </c>
      <c r="F60" s="49"/>
      <c r="G60" s="40">
        <v>26158</v>
      </c>
      <c r="H60" s="41">
        <v>59</v>
      </c>
      <c r="I60" s="85">
        <f t="shared" si="0"/>
        <v>8170.4034502684308</v>
      </c>
      <c r="J60" s="25">
        <f t="shared" si="1"/>
        <v>6017.361609991417</v>
      </c>
    </row>
    <row r="61" spans="1:10" x14ac:dyDescent="0.25">
      <c r="A61" s="20"/>
      <c r="B61" s="21"/>
      <c r="C61" s="22">
        <v>82</v>
      </c>
      <c r="D61" s="50"/>
      <c r="E61" s="42">
        <f t="shared" si="3"/>
        <v>52.317874452251019</v>
      </c>
      <c r="F61" s="49"/>
      <c r="G61" s="40">
        <v>26158</v>
      </c>
      <c r="H61" s="41">
        <v>59</v>
      </c>
      <c r="I61" s="85">
        <f t="shared" si="0"/>
        <v>8146.7102219850303</v>
      </c>
      <c r="J61" s="25">
        <f t="shared" si="1"/>
        <v>5999.7850311461643</v>
      </c>
    </row>
    <row r="62" spans="1:10" x14ac:dyDescent="0.25">
      <c r="A62" s="20"/>
      <c r="B62" s="21"/>
      <c r="C62" s="22">
        <v>83</v>
      </c>
      <c r="D62" s="50"/>
      <c r="E62" s="42">
        <f t="shared" si="3"/>
        <v>52.468953629738714</v>
      </c>
      <c r="F62" s="49"/>
      <c r="G62" s="40">
        <v>26158</v>
      </c>
      <c r="H62" s="41">
        <v>59</v>
      </c>
      <c r="I62" s="85">
        <f t="shared" si="0"/>
        <v>8123.4224580109503</v>
      </c>
      <c r="J62" s="25">
        <f t="shared" si="1"/>
        <v>5982.5092418478853</v>
      </c>
    </row>
    <row r="63" spans="1:10" x14ac:dyDescent="0.25">
      <c r="A63" s="20"/>
      <c r="B63" s="21"/>
      <c r="C63" s="22">
        <v>84</v>
      </c>
      <c r="D63" s="50"/>
      <c r="E63" s="42">
        <f t="shared" si="3"/>
        <v>52.618334324244543</v>
      </c>
      <c r="F63" s="49"/>
      <c r="G63" s="40">
        <v>26158</v>
      </c>
      <c r="H63" s="41">
        <v>59</v>
      </c>
      <c r="I63" s="85">
        <f t="shared" si="0"/>
        <v>8100.5279851425648</v>
      </c>
      <c r="J63" s="25">
        <f t="shared" si="1"/>
        <v>5965.5252115300918</v>
      </c>
    </row>
    <row r="64" spans="1:10" x14ac:dyDescent="0.25">
      <c r="A64" s="20"/>
      <c r="B64" s="21"/>
      <c r="C64" s="22">
        <v>85</v>
      </c>
      <c r="D64" s="50"/>
      <c r="E64" s="42">
        <f t="shared" si="3"/>
        <v>52.766056737973742</v>
      </c>
      <c r="F64" s="49"/>
      <c r="G64" s="40">
        <v>26158</v>
      </c>
      <c r="H64" s="41">
        <v>59</v>
      </c>
      <c r="I64" s="85">
        <f t="shared" si="0"/>
        <v>8078.0151426549191</v>
      </c>
      <c r="J64" s="25">
        <f t="shared" si="1"/>
        <v>5948.8242898033513</v>
      </c>
    </row>
    <row r="65" spans="1:10" x14ac:dyDescent="0.25">
      <c r="A65" s="20"/>
      <c r="B65" s="21"/>
      <c r="C65" s="22">
        <v>86</v>
      </c>
      <c r="D65" s="50"/>
      <c r="E65" s="42">
        <f t="shared" si="3"/>
        <v>52.912159662462329</v>
      </c>
      <c r="F65" s="49"/>
      <c r="G65" s="40">
        <v>26158</v>
      </c>
      <c r="H65" s="41">
        <v>59</v>
      </c>
      <c r="I65" s="85">
        <f t="shared" si="0"/>
        <v>8055.8727547551607</v>
      </c>
      <c r="J65" s="25">
        <f t="shared" si="1"/>
        <v>5932.3981860201484</v>
      </c>
    </row>
    <row r="66" spans="1:10" x14ac:dyDescent="0.25">
      <c r="A66" s="20"/>
      <c r="B66" s="21"/>
      <c r="C66" s="22">
        <v>87</v>
      </c>
      <c r="D66" s="50"/>
      <c r="E66" s="42">
        <f t="shared" si="3"/>
        <v>53.056680543814181</v>
      </c>
      <c r="F66" s="49"/>
      <c r="G66" s="40">
        <v>26158</v>
      </c>
      <c r="H66" s="41">
        <v>59</v>
      </c>
      <c r="I66" s="85">
        <f t="shared" si="0"/>
        <v>8034.0901048281385</v>
      </c>
      <c r="J66" s="25">
        <f t="shared" si="1"/>
        <v>5916.2389501692414</v>
      </c>
    </row>
    <row r="67" spans="1:10" x14ac:dyDescent="0.25">
      <c r="A67" s="20"/>
      <c r="B67" s="21"/>
      <c r="C67" s="22">
        <v>88</v>
      </c>
      <c r="D67" s="50"/>
      <c r="E67" s="42">
        <f t="shared" si="3"/>
        <v>53.199655544209833</v>
      </c>
      <c r="F67" s="49"/>
      <c r="G67" s="40">
        <v>26158</v>
      </c>
      <c r="H67" s="41">
        <v>59</v>
      </c>
      <c r="I67" s="85">
        <f t="shared" si="0"/>
        <v>8012.6569113378982</v>
      </c>
      <c r="J67" s="25">
        <f t="shared" si="1"/>
        <v>5900.3389549984404</v>
      </c>
    </row>
    <row r="68" spans="1:10" x14ac:dyDescent="0.25">
      <c r="A68" s="20"/>
      <c r="B68" s="21"/>
      <c r="C68" s="22">
        <v>89</v>
      </c>
      <c r="D68" s="50"/>
      <c r="E68" s="42">
        <f t="shared" si="3"/>
        <v>53.341119599940107</v>
      </c>
      <c r="F68" s="49"/>
      <c r="G68" s="40">
        <v>26158</v>
      </c>
      <c r="H68" s="41">
        <v>59</v>
      </c>
      <c r="I68" s="85">
        <f t="shared" si="0"/>
        <v>7991.5633052605654</v>
      </c>
      <c r="J68" s="25">
        <f t="shared" si="1"/>
        <v>5884.6908792734157</v>
      </c>
    </row>
    <row r="69" spans="1:10" x14ac:dyDescent="0.25">
      <c r="A69" s="20"/>
      <c r="B69" s="21"/>
      <c r="C69" s="22">
        <v>90</v>
      </c>
      <c r="D69" s="50"/>
      <c r="E69" s="42">
        <f t="shared" si="3"/>
        <v>53.481106476197432</v>
      </c>
      <c r="F69" s="49"/>
      <c r="G69" s="40">
        <v>26158</v>
      </c>
      <c r="H69" s="41">
        <v>59</v>
      </c>
      <c r="I69" s="85">
        <f t="shared" si="0"/>
        <v>7970.7998089347911</v>
      </c>
      <c r="J69" s="25">
        <f t="shared" si="1"/>
        <v>5869.2876920881226</v>
      </c>
    </row>
    <row r="70" spans="1:10" x14ac:dyDescent="0.25">
      <c r="A70" s="20"/>
      <c r="B70" s="21"/>
      <c r="C70" s="22">
        <v>91</v>
      </c>
      <c r="D70" s="50"/>
      <c r="E70" s="42">
        <f t="shared" si="3"/>
        <v>53.619648818839735</v>
      </c>
      <c r="F70" s="49"/>
      <c r="G70" s="40">
        <v>26158</v>
      </c>
      <c r="H70" s="41">
        <v>59</v>
      </c>
      <c r="I70" s="85">
        <f t="shared" si="0"/>
        <v>7950.3573162256325</v>
      </c>
      <c r="J70" s="25">
        <f t="shared" si="1"/>
        <v>5854.1226381495781</v>
      </c>
    </row>
    <row r="71" spans="1:10" x14ac:dyDescent="0.25">
      <c r="A71" s="20"/>
      <c r="B71" s="21"/>
      <c r="C71" s="22">
        <v>92</v>
      </c>
      <c r="D71" s="50"/>
      <c r="E71" s="42">
        <f t="shared" si="3"/>
        <v>53.756778203325624</v>
      </c>
      <c r="F71" s="49"/>
      <c r="G71" s="40">
        <v>26158</v>
      </c>
      <c r="H71" s="41">
        <v>59</v>
      </c>
      <c r="I71" s="85">
        <f t="shared" si="0"/>
        <v>7930.2270739064361</v>
      </c>
      <c r="J71" s="25">
        <f t="shared" si="1"/>
        <v>5839.1892239661984</v>
      </c>
    </row>
    <row r="72" spans="1:10" x14ac:dyDescent="0.25">
      <c r="A72" s="20"/>
      <c r="B72" s="21"/>
      <c r="C72" s="22">
        <v>93</v>
      </c>
      <c r="D72" s="50"/>
      <c r="E72" s="42">
        <f t="shared" si="3"/>
        <v>53.89252518100421</v>
      </c>
      <c r="F72" s="49"/>
      <c r="G72" s="40">
        <v>26158</v>
      </c>
      <c r="H72" s="41">
        <v>59</v>
      </c>
      <c r="I72" s="85">
        <f t="shared" si="0"/>
        <v>7910.4006641712085</v>
      </c>
      <c r="J72" s="25">
        <f t="shared" si="1"/>
        <v>5824.4812048747826</v>
      </c>
    </row>
    <row r="73" spans="1:10" x14ac:dyDescent="0.25">
      <c r="A73" s="20"/>
      <c r="B73" s="21"/>
      <c r="C73" s="22">
        <v>94</v>
      </c>
      <c r="D73" s="50"/>
      <c r="E73" s="42">
        <f t="shared" si="3"/>
        <v>54.026919322929416</v>
      </c>
      <c r="F73" s="49"/>
      <c r="G73" s="40">
        <v>26158</v>
      </c>
      <c r="H73" s="41">
        <v>59</v>
      </c>
      <c r="I73" s="85">
        <f t="shared" si="0"/>
        <v>7890.8699881971588</v>
      </c>
      <c r="J73" s="25">
        <f t="shared" si="1"/>
        <v>5809.9925728465569</v>
      </c>
    </row>
    <row r="74" spans="1:10" x14ac:dyDescent="0.25">
      <c r="A74" s="20"/>
      <c r="B74" s="21"/>
      <c r="C74" s="22">
        <v>95</v>
      </c>
      <c r="D74" s="50"/>
      <c r="E74" s="42">
        <f t="shared" si="3"/>
        <v>54.159989261355953</v>
      </c>
      <c r="F74" s="49"/>
      <c r="G74" s="40">
        <v>26158</v>
      </c>
      <c r="H74" s="41">
        <v>59</v>
      </c>
      <c r="I74" s="85">
        <f t="shared" ref="I74:I137" si="4">12*1.348*(1/E74*G74)+H74</f>
        <v>7871.6272506835885</v>
      </c>
      <c r="J74" s="25">
        <f t="shared" ref="J74:J137" si="5">12*(1/E74*G74)</f>
        <v>5795.7175450174982</v>
      </c>
    </row>
    <row r="75" spans="1:10" x14ac:dyDescent="0.25">
      <c r="A75" s="20"/>
      <c r="B75" s="21"/>
      <c r="C75" s="22">
        <v>96</v>
      </c>
      <c r="D75" s="50"/>
      <c r="E75" s="42">
        <f t="shared" si="3"/>
        <v>54.291762729062562</v>
      </c>
      <c r="F75" s="49"/>
      <c r="G75" s="40">
        <v>26158</v>
      </c>
      <c r="H75" s="41">
        <v>59</v>
      </c>
      <c r="I75" s="85">
        <f t="shared" si="4"/>
        <v>7852.6649452992651</v>
      </c>
      <c r="J75" s="25">
        <f t="shared" si="5"/>
        <v>5781.6505528926291</v>
      </c>
    </row>
    <row r="76" spans="1:10" x14ac:dyDescent="0.25">
      <c r="A76" s="20"/>
      <c r="B76" s="21"/>
      <c r="C76" s="22">
        <v>97</v>
      </c>
      <c r="D76" s="50"/>
      <c r="E76" s="42">
        <f t="shared" si="3"/>
        <v>54.422266596637719</v>
      </c>
      <c r="F76" s="49"/>
      <c r="G76" s="40">
        <v>26158</v>
      </c>
      <c r="H76" s="41">
        <v>59</v>
      </c>
      <c r="I76" s="85">
        <f t="shared" si="4"/>
        <v>7833.9758409757542</v>
      </c>
      <c r="J76" s="25">
        <f t="shared" si="5"/>
        <v>5767.7862321778584</v>
      </c>
    </row>
    <row r="77" spans="1:10" x14ac:dyDescent="0.25">
      <c r="A77" s="20"/>
      <c r="B77" s="21"/>
      <c r="C77" s="22">
        <v>98</v>
      </c>
      <c r="D77" s="50"/>
      <c r="E77" s="42">
        <f t="shared" si="3"/>
        <v>54.551526907853095</v>
      </c>
      <c r="F77" s="49"/>
      <c r="G77" s="40">
        <v>26158</v>
      </c>
      <c r="H77" s="41">
        <v>59</v>
      </c>
      <c r="I77" s="85">
        <f t="shared" si="4"/>
        <v>7815.5529689891619</v>
      </c>
      <c r="J77" s="25">
        <f t="shared" si="5"/>
        <v>5754.1194131967068</v>
      </c>
    </row>
    <row r="78" spans="1:10" x14ac:dyDescent="0.25">
      <c r="A78" s="20"/>
      <c r="B78" s="21"/>
      <c r="C78" s="22">
        <v>99</v>
      </c>
      <c r="D78" s="50"/>
      <c r="E78" s="42">
        <f t="shared" si="3"/>
        <v>54.679568913241361</v>
      </c>
      <c r="F78" s="49"/>
      <c r="G78" s="40">
        <v>26158</v>
      </c>
      <c r="H78" s="41">
        <v>59</v>
      </c>
      <c r="I78" s="85">
        <f t="shared" si="4"/>
        <v>7797.389610777147</v>
      </c>
      <c r="J78" s="25">
        <f t="shared" si="5"/>
        <v>5740.6451118524819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54.806417101986597</v>
      </c>
      <c r="F79" s="49"/>
      <c r="G79" s="40">
        <v>26158</v>
      </c>
      <c r="H79" s="41">
        <v>59</v>
      </c>
      <c r="I79" s="85">
        <f t="shared" si="4"/>
        <v>7779.4792864422179</v>
      </c>
      <c r="J79" s="25">
        <f t="shared" si="5"/>
        <v>5727.358521099568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54.932095232227915</v>
      </c>
      <c r="F80" s="49"/>
      <c r="G80" s="40">
        <v>26158</v>
      </c>
      <c r="H80" s="41">
        <v>59</v>
      </c>
      <c r="I80" s="85">
        <f t="shared" si="4"/>
        <v>7761.8157438960088</v>
      </c>
      <c r="J80" s="25">
        <f t="shared" si="5"/>
        <v>5714.2550028902133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55.056626359870407</v>
      </c>
      <c r="F81" s="49"/>
      <c r="G81" s="40">
        <v>26158</v>
      </c>
      <c r="H81" s="41">
        <v>59</v>
      </c>
      <c r="I81" s="85">
        <f t="shared" si="4"/>
        <v>7744.3929486026718</v>
      </c>
      <c r="J81" s="25">
        <f t="shared" si="5"/>
        <v>5701.33008056578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55.180032865990441</v>
      </c>
      <c r="F82" s="49"/>
      <c r="G82" s="40">
        <v>26158</v>
      </c>
      <c r="H82" s="41">
        <v>59</v>
      </c>
      <c r="I82" s="85">
        <f t="shared" si="4"/>
        <v>7727.2050738826638</v>
      </c>
      <c r="J82" s="25">
        <f t="shared" si="5"/>
        <v>5688.5794316636966</v>
      </c>
    </row>
    <row r="83" spans="1:10" x14ac:dyDescent="0.25">
      <c r="A83" s="20"/>
      <c r="B83" s="21"/>
      <c r="C83" s="22">
        <v>104</v>
      </c>
      <c r="D83" s="50"/>
      <c r="E83" s="42">
        <f t="shared" ref="E83:E146" si="6">11.7*LN(C83)+(C83)/108</f>
        <v>55.302336482917013</v>
      </c>
      <c r="F83" s="49"/>
      <c r="G83" s="40">
        <v>26158</v>
      </c>
      <c r="H83" s="41">
        <v>59</v>
      </c>
      <c r="I83" s="85">
        <f t="shared" si="4"/>
        <v>7710.2464917410171</v>
      </c>
      <c r="J83" s="25">
        <f t="shared" si="5"/>
        <v>5675.9988811135136</v>
      </c>
    </row>
    <row r="84" spans="1:10" x14ac:dyDescent="0.25">
      <c r="A84" s="20"/>
      <c r="B84" s="21"/>
      <c r="C84" s="22">
        <v>105</v>
      </c>
      <c r="D84" s="50"/>
      <c r="E84" s="42">
        <f t="shared" si="6"/>
        <v>55.423558319065236</v>
      </c>
      <c r="F84" s="49"/>
      <c r="G84" s="40">
        <v>26158</v>
      </c>
      <c r="H84" s="41">
        <v>59</v>
      </c>
      <c r="I84" s="85">
        <f t="shared" si="4"/>
        <v>7693.5117641868601</v>
      </c>
      <c r="J84" s="25">
        <f t="shared" si="5"/>
        <v>5663.5843947973735</v>
      </c>
    </row>
    <row r="85" spans="1:10" x14ac:dyDescent="0.25">
      <c r="A85" s="20"/>
      <c r="B85" s="21"/>
      <c r="C85" s="22">
        <v>106</v>
      </c>
      <c r="D85" s="50"/>
      <c r="E85" s="42">
        <f t="shared" si="6"/>
        <v>55.543718882592664</v>
      </c>
      <c r="F85" s="49"/>
      <c r="G85" s="40">
        <v>26158</v>
      </c>
      <c r="H85" s="41">
        <v>59</v>
      </c>
      <c r="I85" s="85">
        <f t="shared" si="4"/>
        <v>7676.9956350133598</v>
      </c>
      <c r="J85" s="25">
        <f t="shared" si="5"/>
        <v>5651.3320734520466</v>
      </c>
    </row>
    <row r="86" spans="1:10" x14ac:dyDescent="0.25">
      <c r="A86" s="20"/>
      <c r="B86" s="21"/>
      <c r="C86" s="22">
        <v>107</v>
      </c>
      <c r="D86" s="50"/>
      <c r="E86" s="42">
        <f t="shared" si="6"/>
        <v>55.662838103945035</v>
      </c>
      <c r="F86" s="49"/>
      <c r="G86" s="40">
        <v>26158</v>
      </c>
      <c r="H86" s="41">
        <v>59</v>
      </c>
      <c r="I86" s="85">
        <f t="shared" si="4"/>
        <v>7660.6930220094373</v>
      </c>
      <c r="J86" s="25">
        <f t="shared" si="5"/>
        <v>5639.2381468912736</v>
      </c>
    </row>
    <row r="87" spans="1:10" x14ac:dyDescent="0.25">
      <c r="A87" s="20"/>
      <c r="B87" s="21"/>
      <c r="C87" s="22">
        <v>108</v>
      </c>
      <c r="D87" s="50"/>
      <c r="E87" s="42">
        <f t="shared" si="6"/>
        <v>55.780935357353371</v>
      </c>
      <c r="F87" s="49"/>
      <c r="G87" s="40">
        <v>26158</v>
      </c>
      <c r="H87" s="41">
        <v>59</v>
      </c>
      <c r="I87" s="85">
        <f t="shared" si="4"/>
        <v>7644.5990095766711</v>
      </c>
      <c r="J87" s="25">
        <f t="shared" si="5"/>
        <v>5627.2989685286875</v>
      </c>
    </row>
    <row r="88" spans="1:10" x14ac:dyDescent="0.25">
      <c r="A88" s="20"/>
      <c r="B88" s="21"/>
      <c r="C88" s="22">
        <v>109</v>
      </c>
      <c r="D88" s="50"/>
      <c r="E88" s="42">
        <f t="shared" si="6"/>
        <v>55.898029481340238</v>
      </c>
      <c r="F88" s="49"/>
      <c r="G88" s="40">
        <v>26158</v>
      </c>
      <c r="H88" s="41">
        <v>59</v>
      </c>
      <c r="I88" s="85">
        <f t="shared" si="4"/>
        <v>7628.7088417266841</v>
      </c>
      <c r="J88" s="25">
        <f t="shared" si="5"/>
        <v>5615.5110101829996</v>
      </c>
    </row>
    <row r="89" spans="1:10" x14ac:dyDescent="0.25">
      <c r="A89" s="20"/>
      <c r="B89" s="21"/>
      <c r="C89" s="22">
        <v>110</v>
      </c>
      <c r="D89" s="50"/>
      <c r="E89" s="42">
        <f t="shared" si="6"/>
        <v>56.014138798289792</v>
      </c>
      <c r="F89" s="49"/>
      <c r="G89" s="40">
        <v>26158</v>
      </c>
      <c r="H89" s="41">
        <v>59</v>
      </c>
      <c r="I89" s="85">
        <f t="shared" si="4"/>
        <v>7613.0179154360039</v>
      </c>
      <c r="J89" s="25">
        <f t="shared" si="5"/>
        <v>5603.8708571483703</v>
      </c>
    </row>
    <row r="90" spans="1:10" x14ac:dyDescent="0.25">
      <c r="A90" s="20"/>
      <c r="B90" s="21"/>
      <c r="C90" s="22">
        <v>111</v>
      </c>
      <c r="D90" s="50"/>
      <c r="E90" s="42">
        <f t="shared" si="6"/>
        <v>56.129281133132082</v>
      </c>
      <c r="F90" s="49"/>
      <c r="G90" s="40">
        <v>26158</v>
      </c>
      <c r="H90" s="41">
        <v>59</v>
      </c>
      <c r="I90" s="85">
        <f t="shared" si="4"/>
        <v>7597.5217743370158</v>
      </c>
      <c r="J90" s="25">
        <f t="shared" si="5"/>
        <v>5592.375203514106</v>
      </c>
    </row>
    <row r="91" spans="1:10" x14ac:dyDescent="0.25">
      <c r="A91" s="20"/>
      <c r="B91" s="21"/>
      <c r="C91" s="22">
        <v>112</v>
      </c>
      <c r="D91" s="50"/>
      <c r="E91" s="42">
        <f t="shared" si="6"/>
        <v>56.24347383118964</v>
      </c>
      <c r="F91" s="49"/>
      <c r="G91" s="40">
        <v>26158</v>
      </c>
      <c r="H91" s="41">
        <v>59</v>
      </c>
      <c r="I91" s="85">
        <f t="shared" si="4"/>
        <v>7582.2161027250359</v>
      </c>
      <c r="J91" s="25">
        <f t="shared" si="5"/>
        <v>5581.0208477188689</v>
      </c>
    </row>
    <row r="92" spans="1:10" x14ac:dyDescent="0.25">
      <c r="A92" s="20"/>
      <c r="B92" s="21"/>
      <c r="C92" s="22">
        <v>113</v>
      </c>
      <c r="D92" s="50"/>
      <c r="E92" s="42">
        <f t="shared" si="6"/>
        <v>56.35673377523068</v>
      </c>
      <c r="F92" s="49"/>
      <c r="G92" s="40">
        <v>26158</v>
      </c>
      <c r="H92" s="41">
        <v>59</v>
      </c>
      <c r="I92" s="85">
        <f t="shared" si="4"/>
        <v>7567.0967198629687</v>
      </c>
      <c r="J92" s="25">
        <f t="shared" si="5"/>
        <v>5569.8046883256438</v>
      </c>
    </row>
    <row r="93" spans="1:10" x14ac:dyDescent="0.25">
      <c r="A93" s="20"/>
      <c r="B93" s="21"/>
      <c r="C93" s="22">
        <v>114</v>
      </c>
      <c r="D93" s="50"/>
      <c r="E93" s="42">
        <f t="shared" si="6"/>
        <v>56.469077401771152</v>
      </c>
      <c r="F93" s="49"/>
      <c r="G93" s="40">
        <v>26158</v>
      </c>
      <c r="H93" s="41">
        <v>59</v>
      </c>
      <c r="I93" s="85">
        <f t="shared" si="4"/>
        <v>7552.1595745661771</v>
      </c>
      <c r="J93" s="25">
        <f t="shared" si="5"/>
        <v>5558.723720004582</v>
      </c>
    </row>
    <row r="94" spans="1:10" x14ac:dyDescent="0.25">
      <c r="A94" s="20"/>
      <c r="B94" s="21"/>
      <c r="C94" s="22">
        <v>115</v>
      </c>
      <c r="D94" s="50"/>
      <c r="E94" s="42">
        <f t="shared" si="6"/>
        <v>56.580520716664843</v>
      </c>
      <c r="F94" s="49"/>
      <c r="G94" s="40">
        <v>26158</v>
      </c>
      <c r="H94" s="41">
        <v>59</v>
      </c>
      <c r="I94" s="85">
        <f t="shared" si="4"/>
        <v>7537.4007400514029</v>
      </c>
      <c r="J94" s="25">
        <f t="shared" si="5"/>
        <v>5547.7750297117218</v>
      </c>
    </row>
    <row r="95" spans="1:10" x14ac:dyDescent="0.25">
      <c r="A95" s="20"/>
      <c r="B95" s="21"/>
      <c r="C95" s="22">
        <v>116</v>
      </c>
      <c r="D95" s="50"/>
      <c r="E95" s="42">
        <f t="shared" si="6"/>
        <v>56.691079310018537</v>
      </c>
      <c r="F95" s="49"/>
      <c r="G95" s="40">
        <v>26158</v>
      </c>
      <c r="H95" s="41">
        <v>59</v>
      </c>
      <c r="I95" s="85">
        <f t="shared" si="4"/>
        <v>7522.8164090346309</v>
      </c>
      <c r="J95" s="25">
        <f t="shared" si="5"/>
        <v>5536.9557930523961</v>
      </c>
    </row>
    <row r="96" spans="1:10" x14ac:dyDescent="0.25">
      <c r="A96" s="20"/>
      <c r="B96" s="21"/>
      <c r="C96" s="22">
        <v>117</v>
      </c>
      <c r="D96" s="50"/>
      <c r="E96" s="42">
        <f t="shared" si="6"/>
        <v>56.800768370467082</v>
      </c>
      <c r="F96" s="49"/>
      <c r="G96" s="40">
        <v>26158</v>
      </c>
      <c r="H96" s="41">
        <v>59</v>
      </c>
      <c r="I96" s="85">
        <f t="shared" si="4"/>
        <v>7508.4028890637801</v>
      </c>
      <c r="J96" s="25">
        <f t="shared" si="5"/>
        <v>5526.2632708188276</v>
      </c>
    </row>
    <row r="97" spans="1:10" x14ac:dyDescent="0.25">
      <c r="A97" s="20"/>
      <c r="B97" s="21"/>
      <c r="C97" s="22">
        <v>118</v>
      </c>
      <c r="D97" s="50"/>
      <c r="E97" s="42">
        <f t="shared" si="6"/>
        <v>56.909602698840871</v>
      </c>
      <c r="F97" s="49"/>
      <c r="G97" s="40">
        <v>26158</v>
      </c>
      <c r="H97" s="41">
        <v>59</v>
      </c>
      <c r="I97" s="85">
        <f t="shared" si="4"/>
        <v>7494.1565980730047</v>
      </c>
      <c r="J97" s="25">
        <f t="shared" si="5"/>
        <v>5515.6948056921392</v>
      </c>
    </row>
    <row r="98" spans="1:10" x14ac:dyDescent="0.25">
      <c r="A98" s="20"/>
      <c r="B98" s="21"/>
      <c r="C98" s="22">
        <v>119</v>
      </c>
      <c r="D98" s="50"/>
      <c r="E98" s="42">
        <f t="shared" si="6"/>
        <v>57.017596721256751</v>
      </c>
      <c r="F98" s="49"/>
      <c r="G98" s="40">
        <v>26158</v>
      </c>
      <c r="H98" s="41">
        <v>59</v>
      </c>
      <c r="I98" s="85">
        <f t="shared" si="4"/>
        <v>7480.0740601462794</v>
      </c>
      <c r="J98" s="25">
        <f t="shared" si="5"/>
        <v>5505.2478190996135</v>
      </c>
    </row>
    <row r="99" spans="1:10" x14ac:dyDescent="0.25">
      <c r="A99" s="20"/>
      <c r="B99" s="21"/>
      <c r="C99" s="22">
        <v>120</v>
      </c>
      <c r="D99" s="50"/>
      <c r="E99" s="42">
        <f t="shared" si="6"/>
        <v>57.124764501661048</v>
      </c>
      <c r="F99" s="49"/>
      <c r="G99" s="40">
        <v>26158</v>
      </c>
      <c r="H99" s="41">
        <v>59</v>
      </c>
      <c r="I99" s="85">
        <f t="shared" si="4"/>
        <v>7466.1519014786727</v>
      </c>
      <c r="J99" s="25">
        <f t="shared" si="5"/>
        <v>5494.9198082185994</v>
      </c>
    </row>
    <row r="100" spans="1:10" x14ac:dyDescent="0.25">
      <c r="A100" s="20"/>
      <c r="B100" s="21"/>
      <c r="C100" s="22">
        <v>121</v>
      </c>
      <c r="D100" s="50"/>
      <c r="E100" s="42">
        <f t="shared" si="6"/>
        <v>57.231119753852241</v>
      </c>
      <c r="F100" s="49"/>
      <c r="G100" s="40">
        <v>26158</v>
      </c>
      <c r="H100" s="41">
        <v>59</v>
      </c>
      <c r="I100" s="85">
        <f t="shared" si="4"/>
        <v>7452.3868465245077</v>
      </c>
      <c r="J100" s="25">
        <f t="shared" si="5"/>
        <v>5484.7083431190704</v>
      </c>
    </row>
    <row r="101" spans="1:10" x14ac:dyDescent="0.25">
      <c r="A101" s="20"/>
      <c r="B101" s="21"/>
      <c r="C101" s="22">
        <v>122</v>
      </c>
      <c r="D101" s="50"/>
      <c r="E101" s="42">
        <f t="shared" si="6"/>
        <v>57.336675853008728</v>
      </c>
      <c r="F101" s="49"/>
      <c r="G101" s="40">
        <v>26158</v>
      </c>
      <c r="H101" s="41">
        <v>59</v>
      </c>
      <c r="I101" s="85">
        <f t="shared" si="4"/>
        <v>7438.775714322237</v>
      </c>
      <c r="J101" s="25">
        <f t="shared" si="5"/>
        <v>5474.6110640372672</v>
      </c>
    </row>
    <row r="102" spans="1:10" x14ac:dyDescent="0.25">
      <c r="A102" s="20"/>
      <c r="B102" s="21"/>
      <c r="C102" s="22">
        <v>123</v>
      </c>
      <c r="D102" s="50"/>
      <c r="E102" s="42">
        <f t="shared" si="6"/>
        <v>57.441445846746163</v>
      </c>
      <c r="F102" s="49"/>
      <c r="G102" s="40">
        <v>26158</v>
      </c>
      <c r="H102" s="41">
        <v>59</v>
      </c>
      <c r="I102" s="85">
        <f t="shared" si="4"/>
        <v>7425.3154149865259</v>
      </c>
      <c r="J102" s="25">
        <f t="shared" si="5"/>
        <v>5464.6256787733864</v>
      </c>
    </row>
    <row r="103" spans="1:10" x14ac:dyDescent="0.25">
      <c r="A103" s="20"/>
      <c r="B103" s="21"/>
      <c r="C103" s="22">
        <v>124</v>
      </c>
      <c r="D103" s="50"/>
      <c r="E103" s="42">
        <f t="shared" si="6"/>
        <v>57.545442465727078</v>
      </c>
      <c r="F103" s="49"/>
      <c r="G103" s="40">
        <v>26158</v>
      </c>
      <c r="H103" s="41">
        <v>59</v>
      </c>
      <c r="I103" s="85">
        <f t="shared" si="4"/>
        <v>7412.0029463585915</v>
      </c>
      <c r="J103" s="25">
        <f t="shared" si="5"/>
        <v>5454.74996020667</v>
      </c>
    </row>
    <row r="104" spans="1:10" x14ac:dyDescent="0.25">
      <c r="A104" s="20"/>
      <c r="B104" s="21"/>
      <c r="C104" s="22">
        <v>125</v>
      </c>
      <c r="D104" s="50"/>
      <c r="E104" s="42">
        <f t="shared" si="6"/>
        <v>57.648678133844328</v>
      </c>
      <c r="F104" s="49"/>
      <c r="G104" s="40">
        <v>26158</v>
      </c>
      <c r="H104" s="41">
        <v>59</v>
      </c>
      <c r="I104" s="85">
        <f t="shared" si="4"/>
        <v>7398.8353908064419</v>
      </c>
      <c r="J104" s="25">
        <f t="shared" si="5"/>
        <v>5444.9817439216922</v>
      </c>
    </row>
    <row r="105" spans="1:10" x14ac:dyDescent="0.25">
      <c r="A105" s="20"/>
      <c r="B105" s="21"/>
      <c r="C105" s="22">
        <v>126</v>
      </c>
      <c r="D105" s="50"/>
      <c r="E105" s="42">
        <f t="shared" si="6"/>
        <v>57.751164977998954</v>
      </c>
      <c r="F105" s="49"/>
      <c r="G105" s="40">
        <v>26158</v>
      </c>
      <c r="H105" s="41">
        <v>59</v>
      </c>
      <c r="I105" s="85">
        <f t="shared" si="4"/>
        <v>7385.8099121670975</v>
      </c>
      <c r="J105" s="25">
        <f t="shared" si="5"/>
        <v>5435.3189259399824</v>
      </c>
    </row>
    <row r="106" spans="1:10" x14ac:dyDescent="0.25">
      <c r="A106" s="20"/>
      <c r="B106" s="21"/>
      <c r="C106" s="22">
        <v>127</v>
      </c>
      <c r="D106" s="50"/>
      <c r="E106" s="42">
        <f t="shared" si="6"/>
        <v>57.85291483749144</v>
      </c>
      <c r="F106" s="49"/>
      <c r="G106" s="40">
        <v>26158</v>
      </c>
      <c r="H106" s="41">
        <v>59</v>
      </c>
      <c r="I106" s="85">
        <f t="shared" si="4"/>
        <v>7372.9237528234371</v>
      </c>
      <c r="J106" s="25">
        <f t="shared" si="5"/>
        <v>5425.7594605515105</v>
      </c>
    </row>
    <row r="107" spans="1:10" x14ac:dyDescent="0.25">
      <c r="A107" s="20"/>
      <c r="B107" s="21"/>
      <c r="C107" s="22">
        <v>128</v>
      </c>
      <c r="D107" s="50"/>
      <c r="E107" s="42">
        <f t="shared" si="6"/>
        <v>57.953939273044696</v>
      </c>
      <c r="F107" s="49"/>
      <c r="G107" s="40">
        <v>26158</v>
      </c>
      <c r="H107" s="41">
        <v>59</v>
      </c>
      <c r="I107" s="85">
        <f t="shared" si="4"/>
        <v>7360.1742309086721</v>
      </c>
      <c r="J107" s="25">
        <f t="shared" si="5"/>
        <v>5416.3013582408548</v>
      </c>
    </row>
    <row r="108" spans="1:10" x14ac:dyDescent="0.25">
      <c r="A108" s="20"/>
      <c r="B108" s="21"/>
      <c r="C108" s="22">
        <v>129</v>
      </c>
      <c r="D108" s="50"/>
      <c r="E108" s="42">
        <f t="shared" si="6"/>
        <v>58.054249575476</v>
      </c>
      <c r="F108" s="49"/>
      <c r="G108" s="40">
        <v>26158</v>
      </c>
      <c r="H108" s="41">
        <v>59</v>
      </c>
      <c r="I108" s="85">
        <f t="shared" si="4"/>
        <v>7347.5587376319254</v>
      </c>
      <c r="J108" s="25">
        <f t="shared" si="5"/>
        <v>5406.9426837032079</v>
      </c>
    </row>
    <row r="109" spans="1:10" x14ac:dyDescent="0.25">
      <c r="A109" s="20"/>
      <c r="B109" s="21"/>
      <c r="C109" s="22">
        <v>130</v>
      </c>
      <c r="D109" s="50"/>
      <c r="E109" s="42">
        <f t="shared" si="6"/>
        <v>58.153856774034011</v>
      </c>
      <c r="F109" s="49"/>
      <c r="G109" s="40">
        <v>26158</v>
      </c>
      <c r="H109" s="41">
        <v>59</v>
      </c>
      <c r="I109" s="85">
        <f t="shared" si="4"/>
        <v>7335.0747347187207</v>
      </c>
      <c r="J109" s="25">
        <f t="shared" si="5"/>
        <v>5397.6815539456384</v>
      </c>
    </row>
    <row r="110" spans="1:10" x14ac:dyDescent="0.25">
      <c r="A110" s="20"/>
      <c r="B110" s="21"/>
      <c r="C110" s="22">
        <v>131</v>
      </c>
      <c r="D110" s="50"/>
      <c r="E110" s="42">
        <f t="shared" si="6"/>
        <v>58.252771644416427</v>
      </c>
      <c r="F110" s="49"/>
      <c r="G110" s="40">
        <v>26158</v>
      </c>
      <c r="H110" s="41">
        <v>59</v>
      </c>
      <c r="I110" s="85">
        <f t="shared" si="4"/>
        <v>7322.7197519606352</v>
      </c>
      <c r="J110" s="25">
        <f t="shared" si="5"/>
        <v>5388.5161364693131</v>
      </c>
    </row>
    <row r="111" spans="1:10" x14ac:dyDescent="0.25">
      <c r="A111" s="20"/>
      <c r="B111" s="21"/>
      <c r="C111" s="22">
        <v>132</v>
      </c>
      <c r="D111" s="50"/>
      <c r="E111" s="42">
        <f t="shared" si="6"/>
        <v>58.351004716482755</v>
      </c>
      <c r="F111" s="49"/>
      <c r="G111" s="40">
        <v>26158</v>
      </c>
      <c r="H111" s="41">
        <v>59</v>
      </c>
      <c r="I111" s="85">
        <f t="shared" si="4"/>
        <v>7310.491384868571</v>
      </c>
      <c r="J111" s="25">
        <f t="shared" si="5"/>
        <v>5379.4446475286131</v>
      </c>
    </row>
    <row r="112" spans="1:10" x14ac:dyDescent="0.25">
      <c r="A112" s="20"/>
      <c r="B112" s="21"/>
      <c r="C112" s="22">
        <v>133</v>
      </c>
      <c r="D112" s="50"/>
      <c r="E112" s="42">
        <f t="shared" si="6"/>
        <v>58.448566281675994</v>
      </c>
      <c r="F112" s="49"/>
      <c r="G112" s="40">
        <v>26158</v>
      </c>
      <c r="H112" s="41">
        <v>59</v>
      </c>
      <c r="I112" s="85">
        <f t="shared" si="4"/>
        <v>7298.3872924245643</v>
      </c>
      <c r="J112" s="25">
        <f t="shared" si="5"/>
        <v>5370.4653504633261</v>
      </c>
    </row>
    <row r="113" spans="1:10" x14ac:dyDescent="0.25">
      <c r="A113" s="20"/>
      <c r="B113" s="21"/>
      <c r="C113" s="22">
        <v>134</v>
      </c>
      <c r="D113" s="50"/>
      <c r="E113" s="42">
        <f t="shared" si="6"/>
        <v>58.545466400166397</v>
      </c>
      <c r="F113" s="49"/>
      <c r="G113" s="40">
        <v>26158</v>
      </c>
      <c r="H113" s="41">
        <v>59</v>
      </c>
      <c r="I113" s="85">
        <f t="shared" si="4"/>
        <v>7286.4051949272271</v>
      </c>
      <c r="J113" s="25">
        <f t="shared" si="5"/>
        <v>5361.5765541003166</v>
      </c>
    </row>
    <row r="114" spans="1:10" x14ac:dyDescent="0.25">
      <c r="A114" s="20"/>
      <c r="B114" s="21"/>
      <c r="C114" s="22">
        <v>135</v>
      </c>
      <c r="D114" s="50"/>
      <c r="E114" s="42">
        <f t="shared" si="6"/>
        <v>58.641714907729622</v>
      </c>
      <c r="F114" s="49"/>
      <c r="G114" s="40">
        <v>26158</v>
      </c>
      <c r="H114" s="41">
        <v>59</v>
      </c>
      <c r="I114" s="85">
        <f t="shared" si="4"/>
        <v>7274.5428719262545</v>
      </c>
      <c r="J114" s="25">
        <f t="shared" si="5"/>
        <v>5352.7766112212557</v>
      </c>
    </row>
    <row r="115" spans="1:10" x14ac:dyDescent="0.25">
      <c r="A115" s="20"/>
      <c r="B115" s="21"/>
      <c r="C115" s="22">
        <v>136</v>
      </c>
      <c r="D115" s="50"/>
      <c r="E115" s="42">
        <f t="shared" si="6"/>
        <v>58.737321422371068</v>
      </c>
      <c r="F115" s="49"/>
      <c r="G115" s="40">
        <v>26158</v>
      </c>
      <c r="H115" s="41">
        <v>59</v>
      </c>
      <c r="I115" s="85">
        <f t="shared" si="4"/>
        <v>7262.7981602416648</v>
      </c>
      <c r="J115" s="25">
        <f t="shared" si="5"/>
        <v>5344.0639170932227</v>
      </c>
    </row>
    <row r="116" spans="1:10" x14ac:dyDescent="0.25">
      <c r="A116" s="20"/>
      <c r="B116" s="21"/>
      <c r="C116" s="22">
        <v>137</v>
      </c>
      <c r="D116" s="50"/>
      <c r="E116" s="42">
        <f t="shared" si="6"/>
        <v>58.832295350707582</v>
      </c>
      <c r="F116" s="49"/>
      <c r="G116" s="40">
        <v>26158</v>
      </c>
      <c r="H116" s="41">
        <v>59</v>
      </c>
      <c r="I116" s="85">
        <f t="shared" si="4"/>
        <v>7251.1689520636901</v>
      </c>
      <c r="J116" s="25">
        <f t="shared" si="5"/>
        <v>5335.4369080591168</v>
      </c>
    </row>
    <row r="117" spans="1:10" x14ac:dyDescent="0.25">
      <c r="A117" s="20"/>
      <c r="B117" s="21"/>
      <c r="C117" s="22">
        <v>138</v>
      </c>
      <c r="D117" s="50"/>
      <c r="E117" s="42">
        <f t="shared" si="6"/>
        <v>58.926645894117073</v>
      </c>
      <c r="F117" s="49"/>
      <c r="G117" s="40">
        <v>26158</v>
      </c>
      <c r="H117" s="41">
        <v>59</v>
      </c>
      <c r="I117" s="85">
        <f t="shared" si="4"/>
        <v>7239.6531931294476</v>
      </c>
      <c r="J117" s="25">
        <f t="shared" si="5"/>
        <v>5326.89406018505</v>
      </c>
    </row>
    <row r="118" spans="1:10" x14ac:dyDescent="0.25">
      <c r="A118" s="20"/>
      <c r="B118" s="21"/>
      <c r="C118" s="22">
        <v>139</v>
      </c>
      <c r="D118" s="50"/>
      <c r="E118" s="42">
        <f t="shared" si="6"/>
        <v>59.020382054666122</v>
      </c>
      <c r="F118" s="49"/>
      <c r="G118" s="40">
        <v>26158</v>
      </c>
      <c r="H118" s="41">
        <v>59</v>
      </c>
      <c r="I118" s="85">
        <f t="shared" si="4"/>
        <v>7228.2488809727629</v>
      </c>
      <c r="J118" s="25">
        <f t="shared" si="5"/>
        <v>5318.43388796199</v>
      </c>
    </row>
    <row r="119" spans="1:10" x14ac:dyDescent="0.25">
      <c r="A119" s="20"/>
      <c r="B119" s="21"/>
      <c r="C119" s="22">
        <v>140</v>
      </c>
      <c r="D119" s="50"/>
      <c r="E119" s="42">
        <f t="shared" si="6"/>
        <v>59.113512640825149</v>
      </c>
      <c r="F119" s="49"/>
      <c r="G119" s="40">
        <v>26158</v>
      </c>
      <c r="H119" s="41">
        <v>59</v>
      </c>
      <c r="I119" s="85">
        <f t="shared" si="4"/>
        <v>7216.9540632436638</v>
      </c>
      <c r="J119" s="25">
        <f t="shared" si="5"/>
        <v>5310.0549430590972</v>
      </c>
    </row>
    <row r="120" spans="1:10" x14ac:dyDescent="0.25">
      <c r="A120" s="20"/>
      <c r="B120" s="21"/>
      <c r="C120" s="22">
        <v>141</v>
      </c>
      <c r="D120" s="50"/>
      <c r="E120" s="42">
        <f t="shared" si="6"/>
        <v>59.206046272980124</v>
      </c>
      <c r="F120" s="49"/>
      <c r="G120" s="40">
        <v>26158</v>
      </c>
      <c r="H120" s="41">
        <v>59</v>
      </c>
      <c r="I120" s="85">
        <f t="shared" si="4"/>
        <v>7205.7668360943198</v>
      </c>
      <c r="J120" s="25">
        <f t="shared" si="5"/>
        <v>5301.7558131263495</v>
      </c>
    </row>
    <row r="121" spans="1:10" x14ac:dyDescent="0.25">
      <c r="A121" s="20"/>
      <c r="B121" s="21"/>
      <c r="C121" s="22">
        <v>142</v>
      </c>
      <c r="D121" s="50"/>
      <c r="E121" s="42">
        <f t="shared" si="6"/>
        <v>59.297991388749566</v>
      </c>
      <c r="F121" s="49"/>
      <c r="G121" s="40">
        <v>26158</v>
      </c>
      <c r="H121" s="41">
        <v>59</v>
      </c>
      <c r="I121" s="85">
        <f t="shared" si="4"/>
        <v>7194.6853426283105</v>
      </c>
      <c r="J121" s="25">
        <f t="shared" si="5"/>
        <v>5293.5351206441464</v>
      </c>
    </row>
    <row r="122" spans="1:10" x14ac:dyDescent="0.25">
      <c r="A122" s="20"/>
      <c r="B122" s="21"/>
      <c r="C122" s="22">
        <v>143</v>
      </c>
      <c r="D122" s="50"/>
      <c r="E122" s="42">
        <f t="shared" si="6"/>
        <v>59.389356248114986</v>
      </c>
      <c r="F122" s="49"/>
      <c r="G122" s="40">
        <v>26158</v>
      </c>
      <c r="H122" s="41">
        <v>59</v>
      </c>
      <c r="I122" s="85">
        <f t="shared" si="4"/>
        <v>7183.7077714103061</v>
      </c>
      <c r="J122" s="25">
        <f t="shared" si="5"/>
        <v>5285.3915218177335</v>
      </c>
    </row>
    <row r="123" spans="1:10" x14ac:dyDescent="0.25">
      <c r="A123" s="20"/>
      <c r="B123" s="21"/>
      <c r="C123" s="22">
        <v>144</v>
      </c>
      <c r="D123" s="50"/>
      <c r="E123" s="42">
        <f t="shared" si="6"/>
        <v>59.480148938372544</v>
      </c>
      <c r="F123" s="49"/>
      <c r="G123" s="40">
        <v>26158</v>
      </c>
      <c r="H123" s="41">
        <v>59</v>
      </c>
      <c r="I123" s="85">
        <f t="shared" si="4"/>
        <v>7172.832355033398</v>
      </c>
      <c r="J123" s="25">
        <f t="shared" si="5"/>
        <v>5277.32370551439</v>
      </c>
    </row>
    <row r="124" spans="1:10" x14ac:dyDescent="0.25">
      <c r="A124" s="20"/>
      <c r="B124" s="21"/>
      <c r="C124" s="22">
        <v>145</v>
      </c>
      <c r="D124" s="50"/>
      <c r="E124" s="42">
        <f t="shared" si="6"/>
        <v>59.570377378913307</v>
      </c>
      <c r="F124" s="49"/>
      <c r="G124" s="40">
        <v>26158</v>
      </c>
      <c r="H124" s="41">
        <v>59</v>
      </c>
      <c r="I124" s="85">
        <f t="shared" si="4"/>
        <v>7162.0573687414644</v>
      </c>
      <c r="J124" s="25">
        <f t="shared" si="5"/>
        <v>5269.3303922414416</v>
      </c>
    </row>
    <row r="125" spans="1:10" x14ac:dyDescent="0.25">
      <c r="A125" s="20"/>
      <c r="B125" s="21"/>
      <c r="C125" s="22">
        <v>146</v>
      </c>
      <c r="D125" s="50"/>
      <c r="E125" s="42">
        <f t="shared" si="6"/>
        <v>59.660049325839388</v>
      </c>
      <c r="F125" s="49"/>
      <c r="G125" s="40">
        <v>26158</v>
      </c>
      <c r="H125" s="41">
        <v>59</v>
      </c>
      <c r="I125" s="85">
        <f t="shared" si="4"/>
        <v>7151.3811291040493</v>
      </c>
      <c r="J125" s="25">
        <f t="shared" si="5"/>
        <v>5261.4103331632405</v>
      </c>
    </row>
    <row r="126" spans="1:10" x14ac:dyDescent="0.25">
      <c r="A126" s="20"/>
      <c r="B126" s="21"/>
      <c r="C126" s="22">
        <v>147</v>
      </c>
      <c r="D126" s="50"/>
      <c r="E126" s="42">
        <f t="shared" si="6"/>
        <v>59.749172376422322</v>
      </c>
      <c r="F126" s="49"/>
      <c r="G126" s="40">
        <v>26158</v>
      </c>
      <c r="H126" s="41">
        <v>59</v>
      </c>
      <c r="I126" s="85">
        <f t="shared" si="4"/>
        <v>7140.8019927414498</v>
      </c>
      <c r="J126" s="25">
        <f t="shared" si="5"/>
        <v>5253.562309155378</v>
      </c>
    </row>
    <row r="127" spans="1:10" x14ac:dyDescent="0.25">
      <c r="A127" s="20"/>
      <c r="B127" s="21"/>
      <c r="C127" s="22">
        <v>148</v>
      </c>
      <c r="D127" s="50"/>
      <c r="E127" s="42">
        <f t="shared" si="6"/>
        <v>59.837753973410514</v>
      </c>
      <c r="F127" s="49"/>
      <c r="G127" s="40">
        <v>26158</v>
      </c>
      <c r="H127" s="41">
        <v>59</v>
      </c>
      <c r="I127" s="85">
        <f t="shared" si="4"/>
        <v>7130.3183550977319</v>
      </c>
      <c r="J127" s="25">
        <f t="shared" si="5"/>
        <v>5245.7851298944588</v>
      </c>
    </row>
    <row r="128" spans="1:10" x14ac:dyDescent="0.25">
      <c r="A128" s="20"/>
      <c r="B128" s="21"/>
      <c r="C128" s="22">
        <v>149</v>
      </c>
      <c r="D128" s="50"/>
      <c r="E128" s="42">
        <f t="shared" si="6"/>
        <v>59.925801409191493</v>
      </c>
      <c r="F128" s="49"/>
      <c r="G128" s="40">
        <v>26158</v>
      </c>
      <c r="H128" s="41">
        <v>59</v>
      </c>
      <c r="I128" s="85">
        <f t="shared" si="4"/>
        <v>7119.9286492595756</v>
      </c>
      <c r="J128" s="25">
        <f t="shared" si="5"/>
        <v>5238.07763298188</v>
      </c>
    </row>
    <row r="129" spans="1:10" x14ac:dyDescent="0.25">
      <c r="A129" s="20"/>
      <c r="B129" s="21"/>
      <c r="C129" s="22">
        <v>150</v>
      </c>
      <c r="D129" s="50"/>
      <c r="E129" s="42">
        <f t="shared" si="6"/>
        <v>60.013321829815069</v>
      </c>
      <c r="F129" s="49"/>
      <c r="G129" s="40">
        <v>26158</v>
      </c>
      <c r="H129" s="41">
        <v>59</v>
      </c>
      <c r="I129" s="85">
        <f t="shared" si="4"/>
        <v>7109.6313448189267</v>
      </c>
      <c r="J129" s="25">
        <f t="shared" si="5"/>
        <v>5230.4386831000938</v>
      </c>
    </row>
    <row r="130" spans="1:10" x14ac:dyDescent="0.25">
      <c r="A130" s="20"/>
      <c r="B130" s="21"/>
      <c r="C130" s="22">
        <v>151</v>
      </c>
      <c r="D130" s="50"/>
      <c r="E130" s="42">
        <f t="shared" si="6"/>
        <v>60.100322238882754</v>
      </c>
      <c r="F130" s="49"/>
      <c r="G130" s="40">
        <v>26158</v>
      </c>
      <c r="H130" s="41">
        <v>59</v>
      </c>
      <c r="I130" s="85">
        <f t="shared" si="4"/>
        <v>7099.4249467775562</v>
      </c>
      <c r="J130" s="25">
        <f t="shared" si="5"/>
        <v>5222.8671711999668</v>
      </c>
    </row>
    <row r="131" spans="1:10" x14ac:dyDescent="0.25">
      <c r="A131" s="20"/>
      <c r="B131" s="21"/>
      <c r="C131" s="22">
        <v>152</v>
      </c>
      <c r="D131" s="50"/>
      <c r="E131" s="42">
        <f t="shared" si="6"/>
        <v>60.186809501308836</v>
      </c>
      <c r="F131" s="49"/>
      <c r="G131" s="40">
        <v>26158</v>
      </c>
      <c r="H131" s="41">
        <v>59</v>
      </c>
      <c r="I131" s="85">
        <f t="shared" si="4"/>
        <v>7089.3079944916908</v>
      </c>
      <c r="J131" s="25">
        <f t="shared" si="5"/>
        <v>5215.3620137178714</v>
      </c>
    </row>
    <row r="132" spans="1:10" x14ac:dyDescent="0.25">
      <c r="A132" s="20"/>
      <c r="B132" s="21"/>
      <c r="C132" s="22">
        <v>153</v>
      </c>
      <c r="D132" s="50"/>
      <c r="E132" s="42">
        <f t="shared" si="6"/>
        <v>60.272790346958153</v>
      </c>
      <c r="F132" s="49"/>
      <c r="G132" s="40">
        <v>26158</v>
      </c>
      <c r="H132" s="41">
        <v>59</v>
      </c>
      <c r="I132" s="85">
        <f t="shared" si="4"/>
        <v>7079.2790606550161</v>
      </c>
      <c r="J132" s="25">
        <f t="shared" si="5"/>
        <v>5207.922151821228</v>
      </c>
    </row>
    <row r="133" spans="1:10" x14ac:dyDescent="0.25">
      <c r="A133" s="20"/>
      <c r="B133" s="21"/>
      <c r="C133" s="22">
        <v>154</v>
      </c>
      <c r="D133" s="50"/>
      <c r="E133" s="42">
        <f t="shared" si="6"/>
        <v>60.358271374165383</v>
      </c>
      <c r="F133" s="49"/>
      <c r="G133" s="40">
        <v>26158</v>
      </c>
      <c r="H133" s="41">
        <v>59</v>
      </c>
      <c r="I133" s="85">
        <f t="shared" si="4"/>
        <v>7069.3367503183572</v>
      </c>
      <c r="J133" s="25">
        <f t="shared" si="5"/>
        <v>5200.5465506812725</v>
      </c>
    </row>
    <row r="134" spans="1:10" x14ac:dyDescent="0.25">
      <c r="A134" s="20"/>
      <c r="B134" s="21"/>
      <c r="C134" s="22">
        <v>155</v>
      </c>
      <c r="D134" s="50"/>
      <c r="E134" s="42">
        <f t="shared" si="6"/>
        <v>60.443259053140366</v>
      </c>
      <c r="F134" s="49"/>
      <c r="G134" s="40">
        <v>26158</v>
      </c>
      <c r="H134" s="41">
        <v>59</v>
      </c>
      <c r="I134" s="85">
        <f t="shared" si="4"/>
        <v>7059.4796999445707</v>
      </c>
      <c r="J134" s="25">
        <f t="shared" si="5"/>
        <v>5193.2341987719356</v>
      </c>
    </row>
    <row r="135" spans="1:10" x14ac:dyDescent="0.25">
      <c r="A135" s="20"/>
      <c r="B135" s="21"/>
      <c r="C135" s="22">
        <v>156</v>
      </c>
      <c r="D135" s="50"/>
      <c r="E135" s="42">
        <f t="shared" si="6"/>
        <v>60.527759729264027</v>
      </c>
      <c r="F135" s="49"/>
      <c r="G135" s="40">
        <v>26158</v>
      </c>
      <c r="H135" s="41">
        <v>59</v>
      </c>
      <c r="I135" s="85">
        <f t="shared" si="4"/>
        <v>7049.7065764970612</v>
      </c>
      <c r="J135" s="25">
        <f t="shared" si="5"/>
        <v>5185.9841071936644</v>
      </c>
    </row>
    <row r="136" spans="1:10" x14ac:dyDescent="0.25">
      <c r="A136" s="20"/>
      <c r="B136" s="21"/>
      <c r="C136" s="22">
        <v>157</v>
      </c>
      <c r="D136" s="50"/>
      <c r="E136" s="42">
        <f t="shared" si="6"/>
        <v>60.611779626278896</v>
      </c>
      <c r="F136" s="49"/>
      <c r="G136" s="40">
        <v>26158</v>
      </c>
      <c r="H136" s="41">
        <v>59</v>
      </c>
      <c r="I136" s="85">
        <f t="shared" si="4"/>
        <v>7040.0160765605815</v>
      </c>
      <c r="J136" s="25">
        <f t="shared" si="5"/>
        <v>5178.7953090212022</v>
      </c>
    </row>
    <row r="137" spans="1:10" x14ac:dyDescent="0.25">
      <c r="A137" s="20"/>
      <c r="B137" s="21"/>
      <c r="C137" s="22">
        <v>158</v>
      </c>
      <c r="D137" s="50"/>
      <c r="E137" s="42">
        <f t="shared" si="6"/>
        <v>60.695324849378473</v>
      </c>
      <c r="F137" s="49"/>
      <c r="G137" s="40">
        <v>26158</v>
      </c>
      <c r="H137" s="41">
        <v>59</v>
      </c>
      <c r="I137" s="85">
        <f t="shared" si="4"/>
        <v>7030.4069254929273</v>
      </c>
      <c r="J137" s="25">
        <f t="shared" si="5"/>
        <v>5171.666858674278</v>
      </c>
    </row>
    <row r="138" spans="1:10" x14ac:dyDescent="0.25">
      <c r="A138" s="20"/>
      <c r="B138" s="21"/>
      <c r="C138" s="22">
        <v>159</v>
      </c>
      <c r="D138" s="50"/>
      <c r="E138" s="42">
        <f t="shared" si="6"/>
        <v>60.77840138819893</v>
      </c>
      <c r="F138" s="49"/>
      <c r="G138" s="40">
        <v>26158</v>
      </c>
      <c r="H138" s="41">
        <v>59</v>
      </c>
      <c r="I138" s="85">
        <f t="shared" ref="I138:I201" si="7">12*1.348*(1/E138*G138)+H138</f>
        <v>7020.8778766063051</v>
      </c>
      <c r="J138" s="25">
        <f t="shared" ref="J138:J201" si="8">12*(1/E138*G138)</f>
        <v>5164.5978313103151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60.861015119717251</v>
      </c>
      <c r="F139" s="49"/>
      <c r="G139" s="40">
        <v>26158</v>
      </c>
      <c r="H139" s="41">
        <v>59</v>
      </c>
      <c r="I139" s="85">
        <f t="shared" si="7"/>
        <v>7011.427710377071</v>
      </c>
      <c r="J139" s="25">
        <f t="shared" si="8"/>
        <v>5157.5873222381824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60.943171811058953</v>
      </c>
      <c r="F140" s="49"/>
      <c r="G140" s="40">
        <v>26158</v>
      </c>
      <c r="H140" s="41">
        <v>59</v>
      </c>
      <c r="I140" s="85">
        <f t="shared" si="7"/>
        <v>7002.0552336827523</v>
      </c>
      <c r="J140" s="25">
        <f t="shared" si="8"/>
        <v>5150.6344463521891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61.024877122218882</v>
      </c>
      <c r="F141" s="49"/>
      <c r="G141" s="40">
        <v>26158</v>
      </c>
      <c r="H141" s="41">
        <v>59</v>
      </c>
      <c r="I141" s="85">
        <f t="shared" si="7"/>
        <v>6992.7592790652207</v>
      </c>
      <c r="J141" s="25">
        <f t="shared" si="8"/>
        <v>5143.7383375854752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61.106136608698378</v>
      </c>
      <c r="F142" s="49"/>
      <c r="G142" s="40">
        <v>26158</v>
      </c>
      <c r="H142" s="41">
        <v>59</v>
      </c>
      <c r="I142" s="85">
        <f t="shared" si="7"/>
        <v>6983.5387040189307</v>
      </c>
      <c r="J142" s="25">
        <f t="shared" si="8"/>
        <v>5136.8981483819953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61.18695572406164</v>
      </c>
      <c r="F143" s="49"/>
      <c r="G143" s="40">
        <v>26158</v>
      </c>
      <c r="H143" s="41">
        <v>59</v>
      </c>
      <c r="I143" s="85">
        <f t="shared" si="7"/>
        <v>6974.3923903032874</v>
      </c>
      <c r="J143" s="25">
        <f t="shared" si="8"/>
        <v>5130.1130491864142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61.267339822414563</v>
      </c>
      <c r="F144" s="49"/>
      <c r="G144" s="40">
        <v>26158</v>
      </c>
      <c r="H144" s="41">
        <v>59</v>
      </c>
      <c r="I144" s="85">
        <f t="shared" si="7"/>
        <v>6965.3192432780943</v>
      </c>
      <c r="J144" s="25">
        <f t="shared" si="8"/>
        <v>5123.3822279511078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61.347294160808595</v>
      </c>
      <c r="F145" s="49"/>
      <c r="G145" s="40">
        <v>26158</v>
      </c>
      <c r="H145" s="41">
        <v>59</v>
      </c>
      <c r="I145" s="85">
        <f t="shared" si="7"/>
        <v>6956.318191261249</v>
      </c>
      <c r="J145" s="25">
        <f t="shared" si="8"/>
        <v>5116.7048896596789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61.426823901572334</v>
      </c>
      <c r="F146" s="49"/>
      <c r="G146" s="40">
        <v>26158</v>
      </c>
      <c r="H146" s="41">
        <v>59</v>
      </c>
      <c r="I146" s="85">
        <f t="shared" si="7"/>
        <v>6947.3881849077525</v>
      </c>
      <c r="J146" s="25">
        <f t="shared" si="8"/>
        <v>5110.0802558662854</v>
      </c>
    </row>
    <row r="147" spans="1:10" x14ac:dyDescent="0.25">
      <c r="A147" s="20"/>
      <c r="B147" s="21"/>
      <c r="C147" s="22">
        <v>168</v>
      </c>
      <c r="D147" s="50"/>
      <c r="E147" s="42">
        <f t="shared" ref="E147:E210" si="9">11.7*LN(C147)+(C147)/108</f>
        <v>61.505934114573684</v>
      </c>
      <c r="F147" s="49"/>
      <c r="G147" s="40">
        <v>26158</v>
      </c>
      <c r="H147" s="41">
        <v>59</v>
      </c>
      <c r="I147" s="85">
        <f t="shared" si="7"/>
        <v>6938.5281966092443</v>
      </c>
      <c r="J147" s="25">
        <f t="shared" si="8"/>
        <v>5103.5075642501806</v>
      </c>
    </row>
    <row r="148" spans="1:10" x14ac:dyDescent="0.25">
      <c r="A148" s="20"/>
      <c r="B148" s="21"/>
      <c r="C148" s="22">
        <v>169</v>
      </c>
      <c r="D148" s="50"/>
      <c r="E148" s="42">
        <f t="shared" si="9"/>
        <v>61.584629779414776</v>
      </c>
      <c r="F148" s="49"/>
      <c r="G148" s="40">
        <v>26158</v>
      </c>
      <c r="H148" s="41">
        <v>59</v>
      </c>
      <c r="I148" s="85">
        <f t="shared" si="7"/>
        <v>6929.7372199132024</v>
      </c>
      <c r="J148" s="25">
        <f t="shared" si="8"/>
        <v>5096.9860681848677</v>
      </c>
    </row>
    <row r="149" spans="1:10" x14ac:dyDescent="0.25">
      <c r="A149" s="20"/>
      <c r="B149" s="21"/>
      <c r="C149" s="22">
        <v>170</v>
      </c>
      <c r="D149" s="50"/>
      <c r="E149" s="42">
        <f t="shared" si="9"/>
        <v>61.662915787562142</v>
      </c>
      <c r="F149" s="49"/>
      <c r="G149" s="40">
        <v>26158</v>
      </c>
      <c r="H149" s="41">
        <v>59</v>
      </c>
      <c r="I149" s="85">
        <f t="shared" si="7"/>
        <v>6921.0142689611312</v>
      </c>
      <c r="J149" s="25">
        <f t="shared" si="8"/>
        <v>5090.5150363213133</v>
      </c>
    </row>
    <row r="150" spans="1:10" x14ac:dyDescent="0.25">
      <c r="A150" s="20"/>
      <c r="B150" s="21"/>
      <c r="C150" s="22">
        <v>171</v>
      </c>
      <c r="D150" s="50"/>
      <c r="E150" s="42">
        <f t="shared" si="9"/>
        <v>61.740796944414456</v>
      </c>
      <c r="F150" s="49"/>
      <c r="G150" s="40">
        <v>26158</v>
      </c>
      <c r="H150" s="41">
        <v>59</v>
      </c>
      <c r="I150" s="85">
        <f t="shared" si="7"/>
        <v>6912.3583779449382</v>
      </c>
      <c r="J150" s="25">
        <f t="shared" si="8"/>
        <v>5084.0937521846718</v>
      </c>
    </row>
    <row r="151" spans="1:10" x14ac:dyDescent="0.25">
      <c r="A151" s="20"/>
      <c r="B151" s="21"/>
      <c r="C151" s="22">
        <v>172</v>
      </c>
      <c r="D151" s="50"/>
      <c r="E151" s="42">
        <f t="shared" si="9"/>
        <v>61.818277971309989</v>
      </c>
      <c r="F151" s="49"/>
      <c r="G151" s="40">
        <v>26158</v>
      </c>
      <c r="H151" s="41">
        <v>59</v>
      </c>
      <c r="I151" s="85">
        <f t="shared" si="7"/>
        <v>6903.7686005808264</v>
      </c>
      <c r="J151" s="25">
        <f t="shared" si="8"/>
        <v>5077.7215137839958</v>
      </c>
    </row>
    <row r="152" spans="1:10" x14ac:dyDescent="0.25">
      <c r="A152" s="20"/>
      <c r="B152" s="21"/>
      <c r="C152" s="22">
        <v>173</v>
      </c>
      <c r="D152" s="50"/>
      <c r="E152" s="42">
        <f t="shared" si="9"/>
        <v>61.895363507475871</v>
      </c>
      <c r="F152" s="49"/>
      <c r="G152" s="40">
        <v>26158</v>
      </c>
      <c r="H152" s="41">
        <v>59</v>
      </c>
      <c r="I152" s="85">
        <f t="shared" si="7"/>
        <v>6895.2440096000591</v>
      </c>
      <c r="J152" s="25">
        <f t="shared" si="8"/>
        <v>5071.3976332344646</v>
      </c>
    </row>
    <row r="153" spans="1:10" x14ac:dyDescent="0.25">
      <c r="A153" s="20"/>
      <c r="B153" s="21"/>
      <c r="C153" s="22">
        <v>174</v>
      </c>
      <c r="D153" s="50"/>
      <c r="E153" s="42">
        <f t="shared" si="9"/>
        <v>61.9720581119211</v>
      </c>
      <c r="F153" s="49"/>
      <c r="G153" s="40">
        <v>26158</v>
      </c>
      <c r="H153" s="41">
        <v>59</v>
      </c>
      <c r="I153" s="85">
        <f t="shared" si="7"/>
        <v>6886.7836962559313</v>
      </c>
      <c r="J153" s="25">
        <f t="shared" si="8"/>
        <v>5065.1214363916397</v>
      </c>
    </row>
    <row r="154" spans="1:10" x14ac:dyDescent="0.25">
      <c r="A154" s="20"/>
      <c r="B154" s="21"/>
      <c r="C154" s="22">
        <v>175</v>
      </c>
      <c r="D154" s="50"/>
      <c r="E154" s="42">
        <f t="shared" si="9"/>
        <v>62.04836626527549</v>
      </c>
      <c r="F154" s="49"/>
      <c r="G154" s="40">
        <v>26158</v>
      </c>
      <c r="H154" s="41">
        <v>59</v>
      </c>
      <c r="I154" s="85">
        <f t="shared" si="7"/>
        <v>6878.3867698463473</v>
      </c>
      <c r="J154" s="25">
        <f t="shared" si="8"/>
        <v>5058.8922624972893</v>
      </c>
    </row>
    <row r="155" spans="1:10" x14ac:dyDescent="0.25">
      <c r="A155" s="20"/>
      <c r="B155" s="21"/>
      <c r="C155" s="22">
        <v>176</v>
      </c>
      <c r="D155" s="50"/>
      <c r="E155" s="42">
        <f t="shared" si="9"/>
        <v>62.12429237157599</v>
      </c>
      <c r="F155" s="49"/>
      <c r="G155" s="40">
        <v>26158</v>
      </c>
      <c r="H155" s="41">
        <v>59</v>
      </c>
      <c r="I155" s="85">
        <f t="shared" si="7"/>
        <v>6870.0523572514358</v>
      </c>
      <c r="J155" s="25">
        <f t="shared" si="8"/>
        <v>5052.709463836376</v>
      </c>
    </row>
    <row r="156" spans="1:10" x14ac:dyDescent="0.25">
      <c r="A156" s="20"/>
      <c r="B156" s="21"/>
      <c r="C156" s="22">
        <v>177</v>
      </c>
      <c r="D156" s="50"/>
      <c r="E156" s="42">
        <f t="shared" si="9"/>
        <v>62.199840760002679</v>
      </c>
      <c r="F156" s="49"/>
      <c r="G156" s="40">
        <v>26158</v>
      </c>
      <c r="H156" s="41">
        <v>59</v>
      </c>
      <c r="I156" s="85">
        <f t="shared" si="7"/>
        <v>6861.7796024856234</v>
      </c>
      <c r="J156" s="25">
        <f t="shared" si="8"/>
        <v>5046.5724054047641</v>
      </c>
    </row>
    <row r="157" spans="1:10" x14ac:dyDescent="0.25">
      <c r="A157" s="20"/>
      <c r="B157" s="21"/>
      <c r="C157" s="22">
        <v>178</v>
      </c>
      <c r="D157" s="50"/>
      <c r="E157" s="42">
        <f t="shared" si="9"/>
        <v>62.275015686565538</v>
      </c>
      <c r="F157" s="49"/>
      <c r="G157" s="40">
        <v>26158</v>
      </c>
      <c r="H157" s="41">
        <v>59</v>
      </c>
      <c r="I157" s="85">
        <f t="shared" si="7"/>
        <v>6853.5676662636533</v>
      </c>
      <c r="J157" s="25">
        <f t="shared" si="8"/>
        <v>5040.4804645872791</v>
      </c>
    </row>
    <row r="158" spans="1:10" x14ac:dyDescent="0.25">
      <c r="A158" s="20"/>
      <c r="B158" s="21"/>
      <c r="C158" s="22">
        <v>179</v>
      </c>
      <c r="D158" s="50"/>
      <c r="E158" s="42">
        <f t="shared" si="9"/>
        <v>62.349821335744231</v>
      </c>
      <c r="F158" s="49"/>
      <c r="G158" s="40">
        <v>26158</v>
      </c>
      <c r="H158" s="41">
        <v>59</v>
      </c>
      <c r="I158" s="85">
        <f t="shared" si="7"/>
        <v>6845.4157255800328</v>
      </c>
      <c r="J158" s="25">
        <f t="shared" si="8"/>
        <v>5034.4330308457211</v>
      </c>
    </row>
    <row r="159" spans="1:10" x14ac:dyDescent="0.25">
      <c r="A159" s="20"/>
      <c r="B159" s="21"/>
      <c r="C159" s="22">
        <v>180</v>
      </c>
      <c r="D159" s="50"/>
      <c r="E159" s="42">
        <f t="shared" si="9"/>
        <v>62.424261822082123</v>
      </c>
      <c r="F159" s="49"/>
      <c r="G159" s="40">
        <v>26158</v>
      </c>
      <c r="H159" s="41">
        <v>59</v>
      </c>
      <c r="I159" s="85">
        <f t="shared" si="7"/>
        <v>6837.3229733013877</v>
      </c>
      <c r="J159" s="25">
        <f t="shared" si="8"/>
        <v>5028.4295054164595</v>
      </c>
    </row>
    <row r="160" spans="1:10" x14ac:dyDescent="0.25">
      <c r="A160" s="20"/>
      <c r="B160" s="21"/>
      <c r="C160" s="22">
        <v>181</v>
      </c>
      <c r="D160" s="50"/>
      <c r="E160" s="42">
        <f t="shared" si="9"/>
        <v>62.498341191736088</v>
      </c>
      <c r="F160" s="49"/>
      <c r="G160" s="40">
        <v>26158</v>
      </c>
      <c r="H160" s="41">
        <v>59</v>
      </c>
      <c r="I160" s="85">
        <f t="shared" si="7"/>
        <v>6829.2886177713326</v>
      </c>
      <c r="J160" s="25">
        <f t="shared" si="8"/>
        <v>5022.4693010173087</v>
      </c>
    </row>
    <row r="161" spans="1:10" x14ac:dyDescent="0.25">
      <c r="A161" s="20"/>
      <c r="B161" s="21"/>
      <c r="C161" s="22">
        <v>182</v>
      </c>
      <c r="D161" s="50"/>
      <c r="E161" s="42">
        <f t="shared" si="9"/>
        <v>62.572063423983685</v>
      </c>
      <c r="F161" s="49"/>
      <c r="G161" s="40">
        <v>26158</v>
      </c>
      <c r="H161" s="41">
        <v>59</v>
      </c>
      <c r="I161" s="85">
        <f t="shared" si="7"/>
        <v>6821.3118824273088</v>
      </c>
      <c r="J161" s="25">
        <f t="shared" si="8"/>
        <v>5016.5518415632851</v>
      </c>
    </row>
    <row r="162" spans="1:10" x14ac:dyDescent="0.25">
      <c r="A162" s="20"/>
      <c r="B162" s="21"/>
      <c r="C162" s="22">
        <v>183</v>
      </c>
      <c r="D162" s="50"/>
      <c r="E162" s="42">
        <f t="shared" si="9"/>
        <v>62.64543243268907</v>
      </c>
      <c r="F162" s="49"/>
      <c r="G162" s="40">
        <v>26158</v>
      </c>
      <c r="H162" s="41">
        <v>59</v>
      </c>
      <c r="I162" s="85">
        <f t="shared" si="7"/>
        <v>6813.3920054290393</v>
      </c>
      <c r="J162" s="25">
        <f t="shared" si="8"/>
        <v>5010.6765618909776</v>
      </c>
    </row>
    <row r="163" spans="1:10" x14ac:dyDescent="0.25">
      <c r="A163" s="20"/>
      <c r="B163" s="21"/>
      <c r="C163" s="22">
        <v>184</v>
      </c>
      <c r="D163" s="50"/>
      <c r="E163" s="42">
        <f t="shared" si="9"/>
        <v>62.718452067728833</v>
      </c>
      <c r="F163" s="49"/>
      <c r="G163" s="40">
        <v>26158</v>
      </c>
      <c r="H163" s="41">
        <v>59</v>
      </c>
      <c r="I163" s="85">
        <f t="shared" si="7"/>
        <v>6805.5282392981499</v>
      </c>
      <c r="J163" s="25">
        <f t="shared" si="8"/>
        <v>5004.8429074912092</v>
      </c>
    </row>
    <row r="164" spans="1:10" x14ac:dyDescent="0.25">
      <c r="A164" s="20"/>
      <c r="B164" s="21"/>
      <c r="C164" s="22">
        <v>185</v>
      </c>
      <c r="D164" s="50"/>
      <c r="E164" s="42">
        <f t="shared" si="9"/>
        <v>62.791126116379353</v>
      </c>
      <c r="F164" s="49"/>
      <c r="G164" s="40">
        <v>26158</v>
      </c>
      <c r="H164" s="41">
        <v>59</v>
      </c>
      <c r="I164" s="85">
        <f t="shared" si="7"/>
        <v>6797.7198505685692</v>
      </c>
      <c r="J164" s="25">
        <f t="shared" si="8"/>
        <v>4999.0503342496795</v>
      </c>
    </row>
    <row r="165" spans="1:10" x14ac:dyDescent="0.25">
      <c r="A165" s="20"/>
      <c r="B165" s="21"/>
      <c r="C165" s="22">
        <v>186</v>
      </c>
      <c r="D165" s="50"/>
      <c r="E165" s="42">
        <f t="shared" si="9"/>
        <v>62.863458304666679</v>
      </c>
      <c r="F165" s="49"/>
      <c r="G165" s="40">
        <v>26158</v>
      </c>
      <c r="H165" s="41">
        <v>59</v>
      </c>
      <c r="I165" s="85">
        <f t="shared" si="7"/>
        <v>6789.9661194473101</v>
      </c>
      <c r="J165" s="25">
        <f t="shared" si="8"/>
        <v>4993.2983081953334</v>
      </c>
    </row>
    <row r="166" spans="1:10" x14ac:dyDescent="0.25">
      <c r="A166" s="20"/>
      <c r="B166" s="21"/>
      <c r="C166" s="22">
        <v>187</v>
      </c>
      <c r="D166" s="50"/>
      <c r="E166" s="42">
        <f t="shared" si="9"/>
        <v>62.93545229868014</v>
      </c>
      <c r="F166" s="49"/>
      <c r="G166" s="40">
        <v>26158</v>
      </c>
      <c r="H166" s="41">
        <v>59</v>
      </c>
      <c r="I166" s="85">
        <f t="shared" si="7"/>
        <v>6782.266339485318</v>
      </c>
      <c r="J166" s="25">
        <f t="shared" si="8"/>
        <v>4987.5863052561699</v>
      </c>
    </row>
    <row r="167" spans="1:10" x14ac:dyDescent="0.25">
      <c r="A167" s="20"/>
      <c r="B167" s="21"/>
      <c r="C167" s="22">
        <v>188</v>
      </c>
      <c r="D167" s="50"/>
      <c r="E167" s="42">
        <f t="shared" si="9"/>
        <v>63.007111705851145</v>
      </c>
      <c r="F167" s="49"/>
      <c r="G167" s="40">
        <v>26158</v>
      </c>
      <c r="H167" s="41">
        <v>59</v>
      </c>
      <c r="I167" s="85">
        <f t="shared" si="7"/>
        <v>6774.6198172579616</v>
      </c>
      <c r="J167" s="25">
        <f t="shared" si="8"/>
        <v>4981.9138110222266</v>
      </c>
    </row>
    <row r="168" spans="1:10" x14ac:dyDescent="0.25">
      <c r="A168" s="20"/>
      <c r="B168" s="21"/>
      <c r="C168" s="22">
        <v>189</v>
      </c>
      <c r="D168" s="50"/>
      <c r="E168" s="42">
        <f t="shared" si="9"/>
        <v>63.078440076197815</v>
      </c>
      <c r="F168" s="49"/>
      <c r="G168" s="40">
        <v>26158</v>
      </c>
      <c r="H168" s="41">
        <v>59</v>
      </c>
      <c r="I168" s="85">
        <f t="shared" si="7"/>
        <v>6767.0258720549073</v>
      </c>
      <c r="J168" s="25">
        <f t="shared" si="8"/>
        <v>4976.2803205155096</v>
      </c>
    </row>
    <row r="169" spans="1:10" x14ac:dyDescent="0.25">
      <c r="A169" s="20"/>
      <c r="B169" s="21"/>
      <c r="C169" s="22">
        <v>190</v>
      </c>
      <c r="D169" s="50"/>
      <c r="E169" s="42">
        <f t="shared" si="9"/>
        <v>63.149440903536942</v>
      </c>
      <c r="F169" s="49"/>
      <c r="G169" s="40">
        <v>26158</v>
      </c>
      <c r="H169" s="41">
        <v>59</v>
      </c>
      <c r="I169" s="85">
        <f t="shared" si="7"/>
        <v>6759.4838355789907</v>
      </c>
      <c r="J169" s="25">
        <f t="shared" si="8"/>
        <v>4970.6853379666099</v>
      </c>
    </row>
    <row r="170" spans="1:10" x14ac:dyDescent="0.25">
      <c r="A170" s="20"/>
      <c r="B170" s="21"/>
      <c r="C170" s="22">
        <v>191</v>
      </c>
      <c r="D170" s="50"/>
      <c r="E170" s="42">
        <f t="shared" si="9"/>
        <v>63.220117626664084</v>
      </c>
      <c r="F170" s="49"/>
      <c r="G170" s="40">
        <v>26158</v>
      </c>
      <c r="H170" s="41">
        <v>59</v>
      </c>
      <c r="I170" s="85">
        <f t="shared" si="7"/>
        <v>6751.9930516538225</v>
      </c>
      <c r="J170" s="25">
        <f t="shared" si="8"/>
        <v>4965.1283765977905</v>
      </c>
    </row>
    <row r="171" spans="1:10" x14ac:dyDescent="0.25">
      <c r="A171" s="20"/>
      <c r="B171" s="21"/>
      <c r="C171" s="22">
        <v>192</v>
      </c>
      <c r="D171" s="50"/>
      <c r="E171" s="42">
        <f t="shared" si="9"/>
        <v>63.290473630502817</v>
      </c>
      <c r="F171" s="49"/>
      <c r="G171" s="40">
        <v>26158</v>
      </c>
      <c r="H171" s="41">
        <v>59</v>
      </c>
      <c r="I171" s="85">
        <f t="shared" si="7"/>
        <v>6744.5528759397976</v>
      </c>
      <c r="J171" s="25">
        <f t="shared" si="8"/>
        <v>4959.6089584123119</v>
      </c>
    </row>
    <row r="172" spans="1:10" x14ac:dyDescent="0.25">
      <c r="A172" s="20"/>
      <c r="B172" s="21"/>
      <c r="C172" s="22">
        <v>193</v>
      </c>
      <c r="D172" s="50"/>
      <c r="E172" s="42">
        <f t="shared" si="9"/>
        <v>63.360512247224193</v>
      </c>
      <c r="F172" s="49"/>
      <c r="G172" s="40">
        <v>26158</v>
      </c>
      <c r="H172" s="41">
        <v>59</v>
      </c>
      <c r="I172" s="85">
        <f t="shared" si="7"/>
        <v>6737.1626756582509</v>
      </c>
      <c r="J172" s="25">
        <f t="shared" si="8"/>
        <v>4954.1266139897998</v>
      </c>
    </row>
    <row r="173" spans="1:10" x14ac:dyDescent="0.25">
      <c r="A173" s="20"/>
      <c r="B173" s="21"/>
      <c r="C173" s="22">
        <v>194</v>
      </c>
      <c r="D173" s="50"/>
      <c r="E173" s="42">
        <f t="shared" si="9"/>
        <v>63.430236757337234</v>
      </c>
      <c r="F173" s="49"/>
      <c r="G173" s="40">
        <v>26158</v>
      </c>
      <c r="H173" s="41">
        <v>59</v>
      </c>
      <c r="I173" s="85">
        <f t="shared" si="7"/>
        <v>6729.8218293234513</v>
      </c>
      <c r="J173" s="25">
        <f t="shared" si="8"/>
        <v>4948.6808822874264</v>
      </c>
    </row>
    <row r="174" spans="1:10" x14ac:dyDescent="0.25">
      <c r="A174" s="20"/>
      <c r="B174" s="21"/>
      <c r="C174" s="22">
        <v>195</v>
      </c>
      <c r="D174" s="50"/>
      <c r="E174" s="42">
        <f t="shared" si="9"/>
        <v>63.499650390751391</v>
      </c>
      <c r="F174" s="49"/>
      <c r="G174" s="40">
        <v>26158</v>
      </c>
      <c r="H174" s="41">
        <v>59</v>
      </c>
      <c r="I174" s="85">
        <f t="shared" si="7"/>
        <v>6722.5297264822175</v>
      </c>
      <c r="J174" s="25">
        <f t="shared" si="8"/>
        <v>4943.2713104467484</v>
      </c>
    </row>
    <row r="175" spans="1:10" x14ac:dyDescent="0.25">
      <c r="A175" s="20"/>
      <c r="B175" s="21"/>
      <c r="C175" s="22">
        <v>196</v>
      </c>
      <c r="D175" s="50"/>
      <c r="E175" s="42">
        <f t="shared" si="9"/>
        <v>63.568756327811862</v>
      </c>
      <c r="F175" s="49"/>
      <c r="G175" s="40">
        <v>26158</v>
      </c>
      <c r="H175" s="41">
        <v>59</v>
      </c>
      <c r="I175" s="85">
        <f t="shared" si="7"/>
        <v>6715.2857674608349</v>
      </c>
      <c r="J175" s="25">
        <f t="shared" si="8"/>
        <v>4937.8974536059604</v>
      </c>
    </row>
    <row r="176" spans="1:10" x14ac:dyDescent="0.25">
      <c r="A176" s="20"/>
      <c r="B176" s="21"/>
      <c r="C176" s="22">
        <v>197</v>
      </c>
      <c r="D176" s="50"/>
      <c r="E176" s="42">
        <f t="shared" si="9"/>
        <v>63.637557700308541</v>
      </c>
      <c r="F176" s="49"/>
      <c r="G176" s="40">
        <v>26158</v>
      </c>
      <c r="H176" s="41">
        <v>59</v>
      </c>
      <c r="I176" s="85">
        <f t="shared" si="7"/>
        <v>6708.0893631191084</v>
      </c>
      <c r="J176" s="25">
        <f t="shared" si="8"/>
        <v>4932.5588747174388</v>
      </c>
    </row>
    <row r="177" spans="1:10" x14ac:dyDescent="0.25">
      <c r="A177" s="20"/>
      <c r="B177" s="21"/>
      <c r="C177" s="22">
        <v>198</v>
      </c>
      <c r="D177" s="50"/>
      <c r="E177" s="42">
        <f t="shared" si="9"/>
        <v>63.706057592459395</v>
      </c>
      <c r="F177" s="49"/>
      <c r="G177" s="40">
        <v>26158</v>
      </c>
      <c r="H177" s="41">
        <v>59</v>
      </c>
      <c r="I177" s="85">
        <f t="shared" si="7"/>
        <v>6700.9399346112468</v>
      </c>
      <c r="J177" s="25">
        <f t="shared" si="8"/>
        <v>4927.2551443703605</v>
      </c>
    </row>
    <row r="178" spans="1:10" x14ac:dyDescent="0.25">
      <c r="A178" s="20"/>
      <c r="B178" s="21"/>
      <c r="C178" s="22">
        <v>199</v>
      </c>
      <c r="D178" s="50"/>
      <c r="E178" s="42">
        <f t="shared" si="9"/>
        <v>63.774259041869151</v>
      </c>
      <c r="F178" s="49"/>
      <c r="G178" s="40">
        <v>26158</v>
      </c>
      <c r="H178" s="41">
        <v>59</v>
      </c>
      <c r="I178" s="85">
        <f t="shared" si="7"/>
        <v>6693.8369131533955</v>
      </c>
      <c r="J178" s="25">
        <f t="shared" si="8"/>
        <v>4921.9858406182448</v>
      </c>
    </row>
    <row r="179" spans="1:10" x14ac:dyDescent="0.25">
      <c r="A179" s="20"/>
      <c r="B179" s="21"/>
      <c r="C179" s="22">
        <v>200</v>
      </c>
      <c r="D179" s="50"/>
      <c r="E179" s="42">
        <f t="shared" si="9"/>
        <v>63.842165040463875</v>
      </c>
      <c r="F179" s="49"/>
      <c r="G179" s="40">
        <v>26158</v>
      </c>
      <c r="H179" s="41">
        <v>59</v>
      </c>
      <c r="I179" s="85">
        <f t="shared" si="7"/>
        <v>6686.7797397975837</v>
      </c>
      <c r="J179" s="25">
        <f t="shared" si="8"/>
        <v>4916.7505488112629</v>
      </c>
    </row>
    <row r="180" spans="1:10" x14ac:dyDescent="0.25">
      <c r="A180" s="20"/>
      <c r="B180" s="21"/>
      <c r="C180" s="22">
        <v>201</v>
      </c>
      <c r="D180" s="50"/>
      <c r="E180" s="42">
        <f t="shared" si="9"/>
        <v>63.909778535402296</v>
      </c>
      <c r="F180" s="49"/>
      <c r="G180" s="40">
        <v>26158</v>
      </c>
      <c r="H180" s="41">
        <v>59</v>
      </c>
      <c r="I180" s="85">
        <f t="shared" si="7"/>
        <v>6679.7678652118893</v>
      </c>
      <c r="J180" s="25">
        <f t="shared" si="8"/>
        <v>4911.5488614331516</v>
      </c>
    </row>
    <row r="181" spans="1:10" x14ac:dyDescent="0.25">
      <c r="A181" s="20"/>
      <c r="B181" s="21"/>
      <c r="C181" s="22">
        <v>202</v>
      </c>
      <c r="D181" s="50"/>
      <c r="E181" s="42">
        <f t="shared" si="9"/>
        <v>63.977102429964468</v>
      </c>
      <c r="F181" s="49"/>
      <c r="G181" s="40">
        <v>26158</v>
      </c>
      <c r="H181" s="41">
        <v>59</v>
      </c>
      <c r="I181" s="85">
        <f t="shared" si="7"/>
        <v>6672.8007494665935</v>
      </c>
      <c r="J181" s="25">
        <f t="shared" si="8"/>
        <v>4906.3803779425762</v>
      </c>
    </row>
    <row r="182" spans="1:10" x14ac:dyDescent="0.25">
      <c r="A182" s="20"/>
      <c r="B182" s="21"/>
      <c r="C182" s="22">
        <v>203</v>
      </c>
      <c r="D182" s="50"/>
      <c r="E182" s="42">
        <f t="shared" si="9"/>
        <v>64.044139584418531</v>
      </c>
      <c r="F182" s="49"/>
      <c r="G182" s="40">
        <v>26158</v>
      </c>
      <c r="H182" s="41">
        <v>59</v>
      </c>
      <c r="I182" s="85">
        <f t="shared" si="7"/>
        <v>6665.8778618261731</v>
      </c>
      <c r="J182" s="25">
        <f t="shared" si="8"/>
        <v>4901.2447046188217</v>
      </c>
    </row>
    <row r="183" spans="1:10" x14ac:dyDescent="0.25">
      <c r="A183" s="20"/>
      <c r="B183" s="21"/>
      <c r="C183" s="22">
        <v>204</v>
      </c>
      <c r="D183" s="50"/>
      <c r="E183" s="42">
        <f t="shared" si="9"/>
        <v>64.110892816866212</v>
      </c>
      <c r="F183" s="49"/>
      <c r="G183" s="40">
        <v>26158</v>
      </c>
      <c r="H183" s="41">
        <v>59</v>
      </c>
      <c r="I183" s="85">
        <f t="shared" si="7"/>
        <v>6658.9986805468898</v>
      </c>
      <c r="J183" s="25">
        <f t="shared" si="8"/>
        <v>4896.1414544116387</v>
      </c>
    </row>
    <row r="184" spans="1:10" x14ac:dyDescent="0.25">
      <c r="A184" s="20"/>
      <c r="B184" s="21"/>
      <c r="C184" s="22">
        <v>205</v>
      </c>
      <c r="D184" s="50"/>
      <c r="E184" s="42">
        <f t="shared" si="9"/>
        <v>64.177364904067531</v>
      </c>
      <c r="F184" s="49"/>
      <c r="G184" s="40">
        <v>26158</v>
      </c>
      <c r="H184" s="41">
        <v>59</v>
      </c>
      <c r="I184" s="85">
        <f t="shared" si="7"/>
        <v>6652.1626926798635</v>
      </c>
      <c r="J184" s="25">
        <f t="shared" si="8"/>
        <v>4891.0702467951505</v>
      </c>
    </row>
    <row r="185" spans="1:10" x14ac:dyDescent="0.25">
      <c r="A185" s="20"/>
      <c r="B185" s="21"/>
      <c r="C185" s="22">
        <v>206</v>
      </c>
      <c r="D185" s="50"/>
      <c r="E185" s="42">
        <f t="shared" si="9"/>
        <v>64.243558582245498</v>
      </c>
      <c r="F185" s="49"/>
      <c r="G185" s="40">
        <v>26158</v>
      </c>
      <c r="H185" s="41">
        <v>59</v>
      </c>
      <c r="I185" s="85">
        <f t="shared" si="7"/>
        <v>6645.3693938794004</v>
      </c>
      <c r="J185" s="25">
        <f t="shared" si="8"/>
        <v>4886.0307076256677</v>
      </c>
    </row>
    <row r="186" spans="1:10" x14ac:dyDescent="0.25">
      <c r="A186" s="20"/>
      <c r="B186" s="21"/>
      <c r="C186" s="22">
        <v>207</v>
      </c>
      <c r="D186" s="50"/>
      <c r="E186" s="42">
        <f t="shared" si="9"/>
        <v>64.309476547871483</v>
      </c>
      <c r="F186" s="49"/>
      <c r="G186" s="40">
        <v>26158</v>
      </c>
      <c r="H186" s="41">
        <v>59</v>
      </c>
      <c r="I186" s="85">
        <f t="shared" si="7"/>
        <v>6638.6182882164185</v>
      </c>
      <c r="J186" s="25">
        <f t="shared" si="8"/>
        <v>4881.0224690032774</v>
      </c>
    </row>
    <row r="187" spans="1:10" x14ac:dyDescent="0.25">
      <c r="A187" s="20"/>
      <c r="B187" s="21"/>
      <c r="C187" s="22">
        <v>208</v>
      </c>
      <c r="D187" s="50"/>
      <c r="E187" s="42">
        <f t="shared" si="9"/>
        <v>64.375121458431337</v>
      </c>
      <c r="F187" s="49"/>
      <c r="G187" s="40">
        <v>26158</v>
      </c>
      <c r="H187" s="41">
        <v>59</v>
      </c>
      <c r="I187" s="85">
        <f t="shared" si="7"/>
        <v>6631.9088879968494</v>
      </c>
      <c r="J187" s="25">
        <f t="shared" si="8"/>
        <v>4876.0451691371281</v>
      </c>
    </row>
    <row r="188" spans="1:10" x14ac:dyDescent="0.25">
      <c r="A188" s="20"/>
      <c r="B188" s="21"/>
      <c r="C188" s="22">
        <v>209</v>
      </c>
      <c r="D188" s="50"/>
      <c r="E188" s="42">
        <f t="shared" si="9"/>
        <v>64.440495933173466</v>
      </c>
      <c r="F188" s="49"/>
      <c r="G188" s="40">
        <v>26158</v>
      </c>
      <c r="H188" s="41">
        <v>59</v>
      </c>
      <c r="I188" s="85">
        <f t="shared" si="7"/>
        <v>6625.2407135848107</v>
      </c>
      <c r="J188" s="25">
        <f t="shared" si="8"/>
        <v>4871.0984522142508</v>
      </c>
    </row>
    <row r="189" spans="1:10" x14ac:dyDescent="0.25">
      <c r="A189" s="20"/>
      <c r="B189" s="21"/>
      <c r="C189" s="22">
        <v>210</v>
      </c>
      <c r="D189" s="50"/>
      <c r="E189" s="42">
        <f t="shared" si="9"/>
        <v>64.505602553838827</v>
      </c>
      <c r="F189" s="49"/>
      <c r="G189" s="40">
        <v>26158</v>
      </c>
      <c r="H189" s="41">
        <v>59</v>
      </c>
      <c r="I189" s="85">
        <f t="shared" si="7"/>
        <v>6618.6132932304317</v>
      </c>
      <c r="J189" s="25">
        <f t="shared" si="8"/>
        <v>4866.1819682718333</v>
      </c>
    </row>
    <row r="190" spans="1:10" x14ac:dyDescent="0.25">
      <c r="A190" s="20"/>
      <c r="B190" s="21"/>
      <c r="C190" s="22">
        <v>211</v>
      </c>
      <c r="D190" s="50"/>
      <c r="E190" s="42">
        <f t="shared" si="9"/>
        <v>64.570443865373676</v>
      </c>
      <c r="F190" s="49"/>
      <c r="G190" s="40">
        <v>26158</v>
      </c>
      <c r="H190" s="41">
        <v>59</v>
      </c>
      <c r="I190" s="85">
        <f t="shared" si="7"/>
        <v>6612.0261629021761</v>
      </c>
      <c r="J190" s="25">
        <f t="shared" si="8"/>
        <v>4861.2953730728304</v>
      </c>
    </row>
    <row r="191" spans="1:10" x14ac:dyDescent="0.25">
      <c r="A191" s="20"/>
      <c r="B191" s="21"/>
      <c r="C191" s="22">
        <v>212</v>
      </c>
      <c r="D191" s="50"/>
      <c r="E191" s="42">
        <f t="shared" si="9"/>
        <v>64.6350223766255</v>
      </c>
      <c r="F191" s="49"/>
      <c r="G191" s="40">
        <v>26158</v>
      </c>
      <c r="H191" s="41">
        <v>59</v>
      </c>
      <c r="I191" s="85">
        <f t="shared" si="7"/>
        <v>6605.4788661235261</v>
      </c>
      <c r="J191" s="25">
        <f t="shared" si="8"/>
        <v>4856.4383279848116</v>
      </c>
    </row>
    <row r="192" spans="1:10" x14ac:dyDescent="0.25">
      <c r="A192" s="20"/>
      <c r="B192" s="21"/>
      <c r="C192" s="22">
        <v>213</v>
      </c>
      <c r="D192" s="50"/>
      <c r="E192" s="42">
        <f t="shared" si="9"/>
        <v>64.699340561022495</v>
      </c>
      <c r="F192" s="49"/>
      <c r="G192" s="40">
        <v>26158</v>
      </c>
      <c r="H192" s="41">
        <v>59</v>
      </c>
      <c r="I192" s="85">
        <f t="shared" si="7"/>
        <v>6598.9709538138904</v>
      </c>
      <c r="J192" s="25">
        <f t="shared" si="8"/>
        <v>4851.6104998619358</v>
      </c>
    </row>
    <row r="193" spans="1:10" x14ac:dyDescent="0.25">
      <c r="A193" s="20"/>
      <c r="B193" s="21"/>
      <c r="C193" s="22">
        <v>214</v>
      </c>
      <c r="D193" s="50"/>
      <c r="E193" s="42">
        <f t="shared" si="9"/>
        <v>64.763400857237144</v>
      </c>
      <c r="F193" s="49"/>
      <c r="G193" s="40">
        <v>26158</v>
      </c>
      <c r="H193" s="41">
        <v>59</v>
      </c>
      <c r="I193" s="85">
        <f t="shared" si="7"/>
        <v>6592.5019841336225</v>
      </c>
      <c r="J193" s="25">
        <f t="shared" si="8"/>
        <v>4846.8115609299866</v>
      </c>
    </row>
    <row r="194" spans="1:10" x14ac:dyDescent="0.25">
      <c r="A194" s="20"/>
      <c r="B194" s="21"/>
      <c r="C194" s="22">
        <v>215</v>
      </c>
      <c r="D194" s="50"/>
      <c r="E194" s="42">
        <f t="shared" si="9"/>
        <v>64.827205669834385</v>
      </c>
      <c r="F194" s="49"/>
      <c r="G194" s="40">
        <v>26158</v>
      </c>
      <c r="H194" s="41">
        <v>59</v>
      </c>
      <c r="I194" s="85">
        <f t="shared" si="7"/>
        <v>6586.0715223329944</v>
      </c>
      <c r="J194" s="25">
        <f t="shared" si="8"/>
        <v>4842.0411886743277</v>
      </c>
    </row>
    <row r="195" spans="1:10" x14ac:dyDescent="0.25">
      <c r="A195" s="20"/>
      <c r="B195" s="21"/>
      <c r="C195" s="22">
        <v>216</v>
      </c>
      <c r="D195" s="50"/>
      <c r="E195" s="42">
        <f t="shared" si="9"/>
        <v>64.890757369904733</v>
      </c>
      <c r="F195" s="49"/>
      <c r="G195" s="40">
        <v>26158</v>
      </c>
      <c r="H195" s="41">
        <v>59</v>
      </c>
      <c r="I195" s="85">
        <f t="shared" si="7"/>
        <v>6579.6791406050315</v>
      </c>
      <c r="J195" s="25">
        <f t="shared" si="8"/>
        <v>4837.2990657307355</v>
      </c>
    </row>
    <row r="196" spans="1:10" x14ac:dyDescent="0.25">
      <c r="A196" s="20"/>
      <c r="B196" s="21"/>
      <c r="C196" s="22">
        <v>217</v>
      </c>
      <c r="D196" s="50"/>
      <c r="E196" s="42">
        <f t="shared" si="9"/>
        <v>64.954058295682628</v>
      </c>
      <c r="F196" s="49"/>
      <c r="G196" s="40">
        <v>26158</v>
      </c>
      <c r="H196" s="41">
        <v>59</v>
      </c>
      <c r="I196" s="85">
        <f t="shared" si="7"/>
        <v>6573.3244179421008</v>
      </c>
      <c r="J196" s="25">
        <f t="shared" si="8"/>
        <v>4832.5848797790059</v>
      </c>
    </row>
    <row r="197" spans="1:10" x14ac:dyDescent="0.25">
      <c r="A197" s="20"/>
      <c r="B197" s="21"/>
      <c r="C197" s="22">
        <v>218</v>
      </c>
      <c r="D197" s="50"/>
      <c r="E197" s="42">
        <f t="shared" si="9"/>
        <v>65.017110753150845</v>
      </c>
      <c r="F197" s="49"/>
      <c r="G197" s="40">
        <v>26158</v>
      </c>
      <c r="H197" s="41">
        <v>59</v>
      </c>
      <c r="I197" s="85">
        <f t="shared" si="7"/>
        <v>6567.0069399960885</v>
      </c>
      <c r="J197" s="25">
        <f t="shared" si="8"/>
        <v>4827.8983234392344</v>
      </c>
    </row>
    <row r="198" spans="1:10" x14ac:dyDescent="0.25">
      <c r="A198" s="20"/>
      <c r="B198" s="21"/>
      <c r="C198" s="22">
        <v>219</v>
      </c>
      <c r="D198" s="50"/>
      <c r="E198" s="42">
        <f t="shared" si="9"/>
        <v>65.07991701663083</v>
      </c>
      <c r="F198" s="49"/>
      <c r="G198" s="40">
        <v>26158</v>
      </c>
      <c r="H198" s="41">
        <v>59</v>
      </c>
      <c r="I198" s="85">
        <f t="shared" si="7"/>
        <v>6560.7262989421288</v>
      </c>
      <c r="J198" s="25">
        <f t="shared" si="8"/>
        <v>4823.2390941707181</v>
      </c>
    </row>
    <row r="199" spans="1:10" x14ac:dyDescent="0.25">
      <c r="A199" s="20"/>
      <c r="B199" s="21"/>
      <c r="C199" s="22">
        <v>220</v>
      </c>
      <c r="D199" s="50"/>
      <c r="E199" s="42">
        <f t="shared" si="9"/>
        <v>65.142479329359659</v>
      </c>
      <c r="F199" s="49"/>
      <c r="G199" s="40">
        <v>26158</v>
      </c>
      <c r="H199" s="41">
        <v>59</v>
      </c>
      <c r="I199" s="85">
        <f t="shared" si="7"/>
        <v>6554.4820933457295</v>
      </c>
      <c r="J199" s="25">
        <f t="shared" si="8"/>
        <v>4818.6068941733893</v>
      </c>
    </row>
    <row r="200" spans="1:10" x14ac:dyDescent="0.25">
      <c r="A200" s="20"/>
      <c r="B200" s="21"/>
      <c r="C200" s="22">
        <v>221</v>
      </c>
      <c r="D200" s="50"/>
      <c r="E200" s="42">
        <f t="shared" si="9"/>
        <v>65.204799904053999</v>
      </c>
      <c r="F200" s="49"/>
      <c r="G200" s="40">
        <v>26158</v>
      </c>
      <c r="H200" s="41">
        <v>59</v>
      </c>
      <c r="I200" s="85">
        <f t="shared" si="7"/>
        <v>6548.2739280332107</v>
      </c>
      <c r="J200" s="25">
        <f t="shared" si="8"/>
        <v>4814.0014302916989</v>
      </c>
    </row>
    <row r="201" spans="1:10" x14ac:dyDescent="0.25">
      <c r="A201" s="20"/>
      <c r="B201" s="21"/>
      <c r="C201" s="22">
        <v>222</v>
      </c>
      <c r="D201" s="50"/>
      <c r="E201" s="42">
        <f t="shared" si="9"/>
        <v>65.266880923461216</v>
      </c>
      <c r="F201" s="49"/>
      <c r="G201" s="40">
        <v>26158</v>
      </c>
      <c r="H201" s="41">
        <v>59</v>
      </c>
      <c r="I201" s="85">
        <f t="shared" si="7"/>
        <v>6542.101413965358</v>
      </c>
      <c r="J201" s="25">
        <f t="shared" si="8"/>
        <v>4809.4224139208882</v>
      </c>
    </row>
    <row r="202" spans="1:10" x14ac:dyDescent="0.25">
      <c r="A202" s="20"/>
      <c r="B202" s="21"/>
      <c r="C202" s="22">
        <v>223</v>
      </c>
      <c r="D202" s="50"/>
      <c r="E202" s="42">
        <f t="shared" si="9"/>
        <v>65.328724540898193</v>
      </c>
      <c r="F202" s="49"/>
      <c r="G202" s="40">
        <v>26158</v>
      </c>
      <c r="H202" s="41">
        <v>59</v>
      </c>
      <c r="I202" s="85">
        <f t="shared" ref="I202:I265" si="10">12*1.348*(1/E202*G202)+H202</f>
        <v>6535.9641681141948</v>
      </c>
      <c r="J202" s="25">
        <f t="shared" ref="J202:J265" si="11">12*(1/E202*G202)</f>
        <v>4804.8695609155748</v>
      </c>
    </row>
    <row r="203" spans="1:10" x14ac:dyDescent="0.25">
      <c r="A203" s="20"/>
      <c r="B203" s="21"/>
      <c r="C203" s="22">
        <v>224</v>
      </c>
      <c r="D203" s="50"/>
      <c r="E203" s="42">
        <f t="shared" si="9"/>
        <v>65.390332880778033</v>
      </c>
      <c r="F203" s="49"/>
      <c r="G203" s="40">
        <v>26158</v>
      </c>
      <c r="H203" s="41">
        <v>59</v>
      </c>
      <c r="I203" s="85">
        <f t="shared" si="10"/>
        <v>6529.8618133427917</v>
      </c>
      <c r="J203" s="25">
        <f t="shared" si="11"/>
        <v>4800.3425915005864</v>
      </c>
    </row>
    <row r="204" spans="1:10" x14ac:dyDescent="0.25">
      <c r="A204" s="20"/>
      <c r="B204" s="21"/>
      <c r="C204" s="22">
        <v>225</v>
      </c>
      <c r="D204" s="50"/>
      <c r="E204" s="42">
        <f t="shared" si="9"/>
        <v>65.451708039125037</v>
      </c>
      <c r="F204" s="49"/>
      <c r="G204" s="40">
        <v>26158</v>
      </c>
      <c r="H204" s="41">
        <v>59</v>
      </c>
      <c r="I204" s="85">
        <f t="shared" si="10"/>
        <v>6523.7939782880039</v>
      </c>
      <c r="J204" s="25">
        <f t="shared" si="11"/>
        <v>4795.841230183978</v>
      </c>
    </row>
    <row r="205" spans="1:10" x14ac:dyDescent="0.25">
      <c r="A205" s="20"/>
      <c r="B205" s="21"/>
      <c r="C205" s="22">
        <v>226</v>
      </c>
      <c r="D205" s="50"/>
      <c r="E205" s="42">
        <f t="shared" si="9"/>
        <v>65.512852084078332</v>
      </c>
      <c r="F205" s="49"/>
      <c r="G205" s="40">
        <v>26158</v>
      </c>
      <c r="H205" s="41">
        <v>59</v>
      </c>
      <c r="I205" s="85">
        <f t="shared" si="10"/>
        <v>6517.7602972460782</v>
      </c>
      <c r="J205" s="25">
        <f t="shared" si="11"/>
        <v>4791.3652056721639</v>
      </c>
    </row>
    <row r="206" spans="1:10" x14ac:dyDescent="0.25">
      <c r="A206" s="20"/>
      <c r="B206" s="21"/>
      <c r="C206" s="22">
        <v>227</v>
      </c>
      <c r="D206" s="50"/>
      <c r="E206" s="42">
        <f t="shared" si="9"/>
        <v>65.573767056384256</v>
      </c>
      <c r="F206" s="49"/>
      <c r="G206" s="40">
        <v>26158</v>
      </c>
      <c r="H206" s="41">
        <v>59</v>
      </c>
      <c r="I206" s="85">
        <f t="shared" si="10"/>
        <v>6511.7604100610224</v>
      </c>
      <c r="J206" s="25">
        <f t="shared" si="11"/>
        <v>4786.9142507871084</v>
      </c>
    </row>
    <row r="207" spans="1:10" x14ac:dyDescent="0.25">
      <c r="A207" s="20"/>
      <c r="B207" s="21"/>
      <c r="C207" s="22">
        <v>228</v>
      </c>
      <c r="D207" s="50"/>
      <c r="E207" s="42">
        <f t="shared" si="9"/>
        <v>65.634454969878064</v>
      </c>
      <c r="F207" s="49"/>
      <c r="G207" s="40">
        <v>26158</v>
      </c>
      <c r="H207" s="41">
        <v>59</v>
      </c>
      <c r="I207" s="85">
        <f t="shared" si="10"/>
        <v>6505.7939620156822</v>
      </c>
      <c r="J207" s="25">
        <f t="shared" si="11"/>
        <v>4782.4881023855196</v>
      </c>
    </row>
    <row r="208" spans="1:10" x14ac:dyDescent="0.25">
      <c r="A208" s="20"/>
      <c r="B208" s="21"/>
      <c r="C208" s="22">
        <v>229</v>
      </c>
      <c r="D208" s="50"/>
      <c r="E208" s="42">
        <f t="shared" si="9"/>
        <v>65.69491781195498</v>
      </c>
      <c r="F208" s="49"/>
      <c r="G208" s="40">
        <v>26158</v>
      </c>
      <c r="H208" s="41">
        <v>59</v>
      </c>
      <c r="I208" s="85">
        <f t="shared" si="10"/>
        <v>6499.8606037254176</v>
      </c>
      <c r="J208" s="25">
        <f t="shared" si="11"/>
        <v>4778.0865012799823</v>
      </c>
    </row>
    <row r="209" spans="1:10" x14ac:dyDescent="0.25">
      <c r="A209" s="20"/>
      <c r="B209" s="21"/>
      <c r="C209" s="22">
        <v>230</v>
      </c>
      <c r="D209" s="50"/>
      <c r="E209" s="42">
        <f t="shared" si="9"/>
        <v>65.755157544031007</v>
      </c>
      <c r="F209" s="49"/>
      <c r="G209" s="40">
        <v>26158</v>
      </c>
      <c r="H209" s="41">
        <v>59</v>
      </c>
      <c r="I209" s="85">
        <f t="shared" si="10"/>
        <v>6493.9599910343504</v>
      </c>
      <c r="J209" s="25">
        <f t="shared" si="11"/>
        <v>4773.7091921619804</v>
      </c>
    </row>
    <row r="210" spans="1:10" x14ac:dyDescent="0.25">
      <c r="A210" s="20"/>
      <c r="B210" s="21"/>
      <c r="C210" s="22">
        <v>231</v>
      </c>
      <c r="D210" s="50"/>
      <c r="E210" s="42">
        <f t="shared" si="9"/>
        <v>65.81517610199387</v>
      </c>
      <c r="F210" s="49"/>
      <c r="G210" s="40">
        <v>26158</v>
      </c>
      <c r="H210" s="41">
        <v>59</v>
      </c>
      <c r="I210" s="85">
        <f t="shared" si="10"/>
        <v>6488.0917849140469</v>
      </c>
      <c r="J210" s="25">
        <f t="shared" si="11"/>
        <v>4769.3559235267403</v>
      </c>
    </row>
    <row r="211" spans="1:10" x14ac:dyDescent="0.25">
      <c r="A211" s="20"/>
      <c r="B211" s="21"/>
      <c r="C211" s="22">
        <v>232</v>
      </c>
      <c r="D211" s="50"/>
      <c r="E211" s="42">
        <f t="shared" ref="E211:E274" si="12">11.7*LN(C211)+(C211)/108</f>
        <v>65.874975396643976</v>
      </c>
      <c r="F211" s="49"/>
      <c r="G211" s="40">
        <v>26158</v>
      </c>
      <c r="H211" s="41">
        <v>59</v>
      </c>
      <c r="I211" s="85">
        <f t="shared" si="10"/>
        <v>6482.2556513646396</v>
      </c>
      <c r="J211" s="25">
        <f t="shared" si="11"/>
        <v>4765.0264475998811</v>
      </c>
    </row>
    <row r="212" spans="1:10" x14ac:dyDescent="0.25">
      <c r="A212" s="20"/>
      <c r="B212" s="21"/>
      <c r="C212" s="22">
        <v>233</v>
      </c>
      <c r="D212" s="50"/>
      <c r="E212" s="42">
        <f t="shared" si="12"/>
        <v>65.934557314126096</v>
      </c>
      <c r="F212" s="49"/>
      <c r="G212" s="40">
        <v>26158</v>
      </c>
      <c r="H212" s="41">
        <v>59</v>
      </c>
      <c r="I212" s="85">
        <f t="shared" si="10"/>
        <v>6476.4512613182669</v>
      </c>
      <c r="J212" s="25">
        <f t="shared" si="11"/>
        <v>4760.720520265776</v>
      </c>
    </row>
    <row r="213" spans="1:10" x14ac:dyDescent="0.25">
      <c r="A213" s="20"/>
      <c r="B213" s="21"/>
      <c r="C213" s="22">
        <v>234</v>
      </c>
      <c r="D213" s="50"/>
      <c r="E213" s="42">
        <f t="shared" si="12"/>
        <v>65.993923716351773</v>
      </c>
      <c r="F213" s="49"/>
      <c r="G213" s="40">
        <v>26158</v>
      </c>
      <c r="H213" s="41">
        <v>59</v>
      </c>
      <c r="I213" s="85">
        <f t="shared" si="10"/>
        <v>6470.6782905447662</v>
      </c>
      <c r="J213" s="25">
        <f t="shared" si="11"/>
        <v>4756.4379009976001</v>
      </c>
    </row>
    <row r="214" spans="1:10" x14ac:dyDescent="0.25">
      <c r="A214" s="20"/>
      <c r="B214" s="21"/>
      <c r="C214" s="22">
        <v>235</v>
      </c>
      <c r="D214" s="50"/>
      <c r="E214" s="42">
        <f t="shared" si="12"/>
        <v>66.053076441412585</v>
      </c>
      <c r="F214" s="49"/>
      <c r="G214" s="40">
        <v>26158</v>
      </c>
      <c r="H214" s="41">
        <v>59</v>
      </c>
      <c r="I214" s="85">
        <f t="shared" si="10"/>
        <v>6464.9364195596136</v>
      </c>
      <c r="J214" s="25">
        <f t="shared" si="11"/>
        <v>4752.1783527890302</v>
      </c>
    </row>
    <row r="215" spans="1:10" x14ac:dyDescent="0.25">
      <c r="A215" s="20"/>
      <c r="B215" s="21"/>
      <c r="C215" s="22">
        <v>236</v>
      </c>
      <c r="D215" s="50"/>
      <c r="E215" s="42">
        <f t="shared" si="12"/>
        <v>66.112017303984828</v>
      </c>
      <c r="F215" s="49"/>
      <c r="G215" s="40">
        <v>26158</v>
      </c>
      <c r="H215" s="41">
        <v>59</v>
      </c>
      <c r="I215" s="85">
        <f t="shared" si="10"/>
        <v>6459.2253335339719</v>
      </c>
      <c r="J215" s="25">
        <f t="shared" si="11"/>
        <v>4747.9416420875159</v>
      </c>
    </row>
    <row r="216" spans="1:10" x14ac:dyDescent="0.25">
      <c r="A216" s="20"/>
      <c r="B216" s="21"/>
      <c r="C216" s="22">
        <v>237</v>
      </c>
      <c r="D216" s="50"/>
      <c r="E216" s="42">
        <f t="shared" si="12"/>
        <v>66.170748095725486</v>
      </c>
      <c r="F216" s="49"/>
      <c r="G216" s="40">
        <v>26158</v>
      </c>
      <c r="H216" s="41">
        <v>59</v>
      </c>
      <c r="I216" s="85">
        <f t="shared" si="10"/>
        <v>6453.5447222068451</v>
      </c>
      <c r="J216" s="25">
        <f t="shared" si="11"/>
        <v>4743.7275387291129</v>
      </c>
    </row>
    <row r="217" spans="1:10" x14ac:dyDescent="0.25">
      <c r="A217" s="20"/>
      <c r="B217" s="21"/>
      <c r="C217" s="22">
        <v>238</v>
      </c>
      <c r="D217" s="50"/>
      <c r="E217" s="42">
        <f t="shared" si="12"/>
        <v>66.229270585659961</v>
      </c>
      <c r="F217" s="49"/>
      <c r="G217" s="40">
        <v>26158</v>
      </c>
      <c r="H217" s="41">
        <v>59</v>
      </c>
      <c r="I217" s="85">
        <f t="shared" si="10"/>
        <v>6447.8942797992559</v>
      </c>
      <c r="J217" s="25">
        <f t="shared" si="11"/>
        <v>4739.5358158748186</v>
      </c>
    </row>
    <row r="218" spans="1:10" x14ac:dyDescent="0.25">
      <c r="A218" s="20"/>
      <c r="B218" s="21"/>
      <c r="C218" s="22">
        <v>239</v>
      </c>
      <c r="D218" s="50"/>
      <c r="E218" s="42">
        <f t="shared" si="12"/>
        <v>66.287586520561632</v>
      </c>
      <c r="F218" s="49"/>
      <c r="G218" s="40">
        <v>26158</v>
      </c>
      <c r="H218" s="41">
        <v>59</v>
      </c>
      <c r="I218" s="85">
        <f t="shared" si="10"/>
        <v>6442.2737049304023</v>
      </c>
      <c r="J218" s="25">
        <f t="shared" si="11"/>
        <v>4735.3662499483689</v>
      </c>
    </row>
    <row r="219" spans="1:10" x14ac:dyDescent="0.25">
      <c r="A219" s="20"/>
      <c r="B219" s="21"/>
      <c r="C219" s="22">
        <v>240</v>
      </c>
      <c r="D219" s="50"/>
      <c r="E219" s="42">
        <f t="shared" si="12"/>
        <v>66.345697625323524</v>
      </c>
      <c r="F219" s="49"/>
      <c r="G219" s="40">
        <v>26158</v>
      </c>
      <c r="H219" s="41">
        <v>59</v>
      </c>
      <c r="I219" s="85">
        <f t="shared" si="10"/>
        <v>6436.6827005357263</v>
      </c>
      <c r="J219" s="25">
        <f t="shared" si="11"/>
        <v>4731.2186205754642</v>
      </c>
    </row>
    <row r="220" spans="1:10" x14ac:dyDescent="0.25">
      <c r="A220" s="20"/>
      <c r="B220" s="21"/>
      <c r="C220" s="22">
        <v>241</v>
      </c>
      <c r="D220" s="50"/>
      <c r="E220" s="42">
        <f t="shared" si="12"/>
        <v>66.403605603322134</v>
      </c>
      <c r="F220" s="49"/>
      <c r="G220" s="40">
        <v>26158</v>
      </c>
      <c r="H220" s="41">
        <v>59</v>
      </c>
      <c r="I220" s="85">
        <f t="shared" si="10"/>
        <v>6431.1209737868667</v>
      </c>
      <c r="J220" s="25">
        <f t="shared" si="11"/>
        <v>4727.0927105243809</v>
      </c>
    </row>
    <row r="221" spans="1:10" x14ac:dyDescent="0.25">
      <c r="A221" s="20"/>
      <c r="B221" s="21"/>
      <c r="C221" s="22">
        <v>242</v>
      </c>
      <c r="D221" s="50"/>
      <c r="E221" s="42">
        <f t="shared" si="12"/>
        <v>66.461312136773984</v>
      </c>
      <c r="F221" s="49"/>
      <c r="G221" s="40">
        <v>26158</v>
      </c>
      <c r="H221" s="41">
        <v>59</v>
      </c>
      <c r="I221" s="85">
        <f t="shared" si="10"/>
        <v>6425.5882360134028</v>
      </c>
      <c r="J221" s="25">
        <f t="shared" si="11"/>
        <v>4722.9883056479248</v>
      </c>
    </row>
    <row r="222" spans="1:10" x14ac:dyDescent="0.25">
      <c r="A222" s="20"/>
      <c r="B222" s="21"/>
      <c r="C222" s="22">
        <v>243</v>
      </c>
      <c r="D222" s="50"/>
      <c r="E222" s="42">
        <f t="shared" si="12"/>
        <v>66.518818887084407</v>
      </c>
      <c r="F222" s="49"/>
      <c r="G222" s="40">
        <v>26158</v>
      </c>
      <c r="H222" s="41">
        <v>59</v>
      </c>
      <c r="I222" s="85">
        <f t="shared" si="10"/>
        <v>6420.0842026264127</v>
      </c>
      <c r="J222" s="25">
        <f t="shared" si="11"/>
        <v>4718.9051948267152</v>
      </c>
    </row>
    <row r="223" spans="1:10" x14ac:dyDescent="0.25">
      <c r="A223" s="20"/>
      <c r="B223" s="21"/>
      <c r="C223" s="22">
        <v>244</v>
      </c>
      <c r="D223" s="50"/>
      <c r="E223" s="42">
        <f t="shared" si="12"/>
        <v>66.576127495189709</v>
      </c>
      <c r="F223" s="49"/>
      <c r="G223" s="40">
        <v>26158</v>
      </c>
      <c r="H223" s="41">
        <v>59</v>
      </c>
      <c r="I223" s="85">
        <f t="shared" si="10"/>
        <v>6414.6085930436902</v>
      </c>
      <c r="J223" s="25">
        <f t="shared" si="11"/>
        <v>4714.8431699137163</v>
      </c>
    </row>
    <row r="224" spans="1:10" x14ac:dyDescent="0.25">
      <c r="A224" s="20"/>
      <c r="B224" s="21"/>
      <c r="C224" s="22">
        <v>245</v>
      </c>
      <c r="D224" s="50"/>
      <c r="E224" s="42">
        <f t="shared" si="12"/>
        <v>66.633239581891829</v>
      </c>
      <c r="F224" s="49"/>
      <c r="G224" s="40">
        <v>26158</v>
      </c>
      <c r="H224" s="41">
        <v>59</v>
      </c>
      <c r="I224" s="85">
        <f t="shared" si="10"/>
        <v>6409.1611306167051</v>
      </c>
      <c r="J224" s="25">
        <f t="shared" si="11"/>
        <v>4710.8020256800482</v>
      </c>
    </row>
    <row r="225" spans="1:10" x14ac:dyDescent="0.25">
      <c r="A225" s="20"/>
      <c r="B225" s="21"/>
      <c r="C225" s="22">
        <v>246</v>
      </c>
      <c r="D225" s="50"/>
      <c r="E225" s="42">
        <f t="shared" si="12"/>
        <v>66.690156748186411</v>
      </c>
      <c r="F225" s="49"/>
      <c r="G225" s="40">
        <v>26158</v>
      </c>
      <c r="H225" s="41">
        <v>59</v>
      </c>
      <c r="I225" s="85">
        <f t="shared" si="10"/>
        <v>6403.7415425591553</v>
      </c>
      <c r="J225" s="25">
        <f t="shared" si="11"/>
        <v>4706.7815597619838</v>
      </c>
    </row>
    <row r="226" spans="1:10" x14ac:dyDescent="0.25">
      <c r="A226" s="20"/>
      <c r="B226" s="21"/>
      <c r="C226" s="22">
        <v>247</v>
      </c>
      <c r="D226" s="50"/>
      <c r="E226" s="42">
        <f t="shared" si="12"/>
        <v>66.74688057558437</v>
      </c>
      <c r="F226" s="49"/>
      <c r="G226" s="40">
        <v>26158</v>
      </c>
      <c r="H226" s="41">
        <v>59</v>
      </c>
      <c r="I226" s="85">
        <f t="shared" si="10"/>
        <v>6398.3495598770987</v>
      </c>
      <c r="J226" s="25">
        <f t="shared" si="11"/>
        <v>4702.781572609123</v>
      </c>
    </row>
    <row r="227" spans="1:10" x14ac:dyDescent="0.25">
      <c r="A227" s="20"/>
      <c r="B227" s="21"/>
      <c r="C227" s="22">
        <v>248</v>
      </c>
      <c r="D227" s="50"/>
      <c r="E227" s="42">
        <f t="shared" si="12"/>
        <v>66.803412626426578</v>
      </c>
      <c r="F227" s="49"/>
      <c r="G227" s="40">
        <v>26158</v>
      </c>
      <c r="H227" s="41">
        <v>59</v>
      </c>
      <c r="I227" s="85">
        <f t="shared" si="10"/>
        <v>6392.9849173006842</v>
      </c>
      <c r="J227" s="25">
        <f t="shared" si="11"/>
        <v>4698.8018674337418</v>
      </c>
    </row>
    <row r="228" spans="1:10" x14ac:dyDescent="0.25">
      <c r="A228" s="20"/>
      <c r="B228" s="21"/>
      <c r="C228" s="22">
        <v>249</v>
      </c>
      <c r="D228" s="50"/>
      <c r="E228" s="42">
        <f t="shared" si="12"/>
        <v>66.859754444192632</v>
      </c>
      <c r="F228" s="49"/>
      <c r="G228" s="40">
        <v>26158</v>
      </c>
      <c r="H228" s="41">
        <v>59</v>
      </c>
      <c r="I228" s="85">
        <f t="shared" si="10"/>
        <v>6387.6473532173259</v>
      </c>
      <c r="J228" s="25">
        <f t="shared" si="11"/>
        <v>4694.8422501612204</v>
      </c>
    </row>
    <row r="229" spans="1:10" x14ac:dyDescent="0.25">
      <c r="A229" s="20"/>
      <c r="B229" s="21"/>
      <c r="C229" s="22">
        <v>250</v>
      </c>
      <c r="D229" s="50"/>
      <c r="E229" s="42">
        <f t="shared" si="12"/>
        <v>66.915907553803081</v>
      </c>
      <c r="F229" s="49"/>
      <c r="G229" s="40">
        <v>26158</v>
      </c>
      <c r="H229" s="41">
        <v>59</v>
      </c>
      <c r="I229" s="85">
        <f t="shared" si="10"/>
        <v>6382.3366096063937</v>
      </c>
      <c r="J229" s="25">
        <f t="shared" si="11"/>
        <v>4690.9025293815976</v>
      </c>
    </row>
    <row r="230" spans="1:10" x14ac:dyDescent="0.25">
      <c r="A230" s="20"/>
      <c r="B230" s="21"/>
      <c r="C230" s="22">
        <v>251</v>
      </c>
      <c r="D230" s="50"/>
      <c r="E230" s="42">
        <f t="shared" si="12"/>
        <v>66.971873461915933</v>
      </c>
      <c r="F230" s="49"/>
      <c r="G230" s="40">
        <v>26158</v>
      </c>
      <c r="H230" s="41">
        <v>59</v>
      </c>
      <c r="I230" s="85">
        <f t="shared" si="10"/>
        <v>6377.0524319753004</v>
      </c>
      <c r="J230" s="25">
        <f t="shared" si="11"/>
        <v>4686.9825163021515</v>
      </c>
    </row>
    <row r="231" spans="1:10" x14ac:dyDescent="0.25">
      <c r="A231" s="20"/>
      <c r="B231" s="21"/>
      <c r="C231" s="22">
        <v>252</v>
      </c>
      <c r="D231" s="50"/>
      <c r="E231" s="42">
        <f t="shared" si="12"/>
        <v>67.027653657216973</v>
      </c>
      <c r="F231" s="49"/>
      <c r="G231" s="40">
        <v>26158</v>
      </c>
      <c r="H231" s="41">
        <v>59</v>
      </c>
      <c r="I231" s="85">
        <f t="shared" si="10"/>
        <v>6371.7945692970079</v>
      </c>
      <c r="J231" s="25">
        <f t="shared" si="11"/>
        <v>4683.0820247010442</v>
      </c>
    </row>
    <row r="232" spans="1:10" x14ac:dyDescent="0.25">
      <c r="A232" s="20"/>
      <c r="B232" s="21"/>
      <c r="C232" s="22">
        <v>253</v>
      </c>
      <c r="D232" s="50"/>
      <c r="E232" s="42">
        <f t="shared" si="12"/>
        <v>67.083249610704584</v>
      </c>
      <c r="F232" s="49"/>
      <c r="G232" s="40">
        <v>26158</v>
      </c>
      <c r="H232" s="41">
        <v>59</v>
      </c>
      <c r="I232" s="85">
        <f t="shared" si="10"/>
        <v>6366.5627739488673</v>
      </c>
      <c r="J232" s="25">
        <f t="shared" si="11"/>
        <v>4679.2008708819485</v>
      </c>
    </row>
    <row r="233" spans="1:10" x14ac:dyDescent="0.25">
      <c r="A233" s="20"/>
      <c r="B233" s="21"/>
      <c r="C233" s="22">
        <v>254</v>
      </c>
      <c r="D233" s="50"/>
      <c r="E233" s="42">
        <f t="shared" si="12"/>
        <v>67.138662775968726</v>
      </c>
      <c r="F233" s="49"/>
      <c r="G233" s="40">
        <v>26158</v>
      </c>
      <c r="H233" s="41">
        <v>59</v>
      </c>
      <c r="I233" s="85">
        <f t="shared" si="10"/>
        <v>6361.3568016527988</v>
      </c>
      <c r="J233" s="25">
        <f t="shared" si="11"/>
        <v>4675.338873629672</v>
      </c>
    </row>
    <row r="234" spans="1:10" x14ac:dyDescent="0.25">
      <c r="A234" s="20"/>
      <c r="B234" s="21"/>
      <c r="C234" s="22">
        <v>255</v>
      </c>
      <c r="D234" s="50"/>
      <c r="E234" s="42">
        <f t="shared" si="12"/>
        <v>67.193894589464691</v>
      </c>
      <c r="F234" s="49"/>
      <c r="G234" s="40">
        <v>26158</v>
      </c>
      <c r="H234" s="41">
        <v>59</v>
      </c>
      <c r="I234" s="85">
        <f t="shared" si="10"/>
        <v>6356.1764114167408</v>
      </c>
      <c r="J234" s="25">
        <f t="shared" si="11"/>
        <v>4671.4958541667211</v>
      </c>
    </row>
    <row r="235" spans="1:10" x14ac:dyDescent="0.25">
      <c r="A235" s="20"/>
      <c r="B235" s="21"/>
      <c r="C235" s="22">
        <v>256</v>
      </c>
      <c r="D235" s="50"/>
      <c r="E235" s="42">
        <f t="shared" si="12"/>
        <v>67.248946470781235</v>
      </c>
      <c r="F235" s="49"/>
      <c r="G235" s="40">
        <v>26158</v>
      </c>
      <c r="H235" s="41">
        <v>59</v>
      </c>
      <c r="I235" s="85">
        <f t="shared" si="10"/>
        <v>6351.0213654773779</v>
      </c>
      <c r="J235" s="25">
        <f t="shared" si="11"/>
        <v>4667.6716361108138</v>
      </c>
    </row>
    <row r="236" spans="1:10" x14ac:dyDescent="0.25">
      <c r="A236" s="20"/>
      <c r="B236" s="21"/>
      <c r="C236" s="22">
        <v>257</v>
      </c>
      <c r="D236" s="50"/>
      <c r="E236" s="42">
        <f t="shared" si="12"/>
        <v>67.303819822903705</v>
      </c>
      <c r="F236" s="49"/>
      <c r="G236" s="40">
        <v>26158</v>
      </c>
      <c r="H236" s="41">
        <v>59</v>
      </c>
      <c r="I236" s="85">
        <f t="shared" si="10"/>
        <v>6345.8914292440631</v>
      </c>
      <c r="J236" s="25">
        <f t="shared" si="11"/>
        <v>4663.8660454332812</v>
      </c>
    </row>
    <row r="237" spans="1:10" x14ac:dyDescent="0.25">
      <c r="A237" s="20"/>
      <c r="B237" s="21"/>
      <c r="C237" s="22">
        <v>258</v>
      </c>
      <c r="D237" s="50"/>
      <c r="E237" s="42">
        <f t="shared" si="12"/>
        <v>67.358516032471812</v>
      </c>
      <c r="F237" s="49"/>
      <c r="G237" s="40">
        <v>26158</v>
      </c>
      <c r="H237" s="41">
        <v>59</v>
      </c>
      <c r="I237" s="85">
        <f t="shared" si="10"/>
        <v>6340.7863712439721</v>
      </c>
      <c r="J237" s="25">
        <f t="shared" si="11"/>
        <v>4660.0789104183768</v>
      </c>
    </row>
    <row r="238" spans="1:10" x14ac:dyDescent="0.25">
      <c r="A238" s="20"/>
      <c r="B238" s="21"/>
      <c r="C238" s="22">
        <v>259</v>
      </c>
      <c r="D238" s="50"/>
      <c r="E238" s="42">
        <f t="shared" si="12"/>
        <v>67.413036470032736</v>
      </c>
      <c r="F238" s="49"/>
      <c r="G238" s="40">
        <v>26158</v>
      </c>
      <c r="H238" s="41">
        <v>59</v>
      </c>
      <c r="I238" s="85">
        <f t="shared" si="10"/>
        <v>6335.7059630683707</v>
      </c>
      <c r="J238" s="25">
        <f t="shared" si="11"/>
        <v>4656.3100616234196</v>
      </c>
    </row>
    <row r="239" spans="1:10" x14ac:dyDescent="0.25">
      <c r="A239" s="20"/>
      <c r="B239" s="21"/>
      <c r="C239" s="22">
        <v>260</v>
      </c>
      <c r="D239" s="50"/>
      <c r="E239" s="42">
        <f t="shared" si="12"/>
        <v>67.467382490289069</v>
      </c>
      <c r="F239" s="49"/>
      <c r="G239" s="40">
        <v>26158</v>
      </c>
      <c r="H239" s="41">
        <v>59</v>
      </c>
      <c r="I239" s="85">
        <f t="shared" si="10"/>
        <v>6330.649979320061</v>
      </c>
      <c r="J239" s="25">
        <f t="shared" si="11"/>
        <v>4652.5593318398078</v>
      </c>
    </row>
    <row r="240" spans="1:10" x14ac:dyDescent="0.25">
      <c r="A240" s="20"/>
      <c r="B240" s="21"/>
      <c r="C240" s="22">
        <v>261</v>
      </c>
      <c r="D240" s="50"/>
      <c r="E240" s="42">
        <f t="shared" si="12"/>
        <v>67.521555432342183</v>
      </c>
      <c r="F240" s="49"/>
      <c r="G240" s="40">
        <v>26158</v>
      </c>
      <c r="H240" s="41">
        <v>59</v>
      </c>
      <c r="I240" s="85">
        <f t="shared" si="10"/>
        <v>6325.6181975618993</v>
      </c>
      <c r="J240" s="25">
        <f t="shared" si="11"/>
        <v>4648.8265560548207</v>
      </c>
    </row>
    <row r="241" spans="1:10" x14ac:dyDescent="0.25">
      <c r="A241" s="20"/>
      <c r="B241" s="21"/>
      <c r="C241" s="22">
        <v>262</v>
      </c>
      <c r="D241" s="50"/>
      <c r="E241" s="42">
        <f t="shared" si="12"/>
        <v>67.575556619930751</v>
      </c>
      <c r="F241" s="49"/>
      <c r="G241" s="40">
        <v>26158</v>
      </c>
      <c r="H241" s="41">
        <v>59</v>
      </c>
      <c r="I241" s="85">
        <f t="shared" si="10"/>
        <v>6320.6103982664263</v>
      </c>
      <c r="J241" s="25">
        <f t="shared" si="11"/>
        <v>4645.1115714142625</v>
      </c>
    </row>
    <row r="242" spans="1:10" x14ac:dyDescent="0.25">
      <c r="A242" s="20"/>
      <c r="B242" s="21"/>
      <c r="C242" s="22">
        <v>263</v>
      </c>
      <c r="D242" s="50"/>
      <c r="E242" s="42">
        <f t="shared" si="12"/>
        <v>67.629387361665039</v>
      </c>
      <c r="F242" s="49"/>
      <c r="G242" s="40">
        <v>26158</v>
      </c>
      <c r="H242" s="41">
        <v>59</v>
      </c>
      <c r="I242" s="85">
        <f t="shared" si="10"/>
        <v>6315.6263647665037</v>
      </c>
      <c r="J242" s="25">
        <f t="shared" si="11"/>
        <v>4641.414217185833</v>
      </c>
    </row>
    <row r="243" spans="1:10" x14ac:dyDescent="0.25">
      <c r="A243" s="20"/>
      <c r="B243" s="21"/>
      <c r="C243" s="22">
        <v>264</v>
      </c>
      <c r="D243" s="50"/>
      <c r="E243" s="42">
        <f t="shared" si="12"/>
        <v>67.683048951256339</v>
      </c>
      <c r="F243" s="49"/>
      <c r="G243" s="40">
        <v>26158</v>
      </c>
      <c r="H243" s="41">
        <v>59</v>
      </c>
      <c r="I243" s="85">
        <f t="shared" si="10"/>
        <v>6310.6658832070216</v>
      </c>
      <c r="J243" s="25">
        <f t="shared" si="11"/>
        <v>4637.7343347233091</v>
      </c>
    </row>
    <row r="244" spans="1:10" x14ac:dyDescent="0.25">
      <c r="A244" s="20"/>
      <c r="B244" s="21"/>
      <c r="C244" s="22">
        <v>265</v>
      </c>
      <c r="D244" s="50"/>
      <c r="E244" s="42">
        <f t="shared" si="12"/>
        <v>67.736542667742498</v>
      </c>
      <c r="F244" s="49"/>
      <c r="G244" s="40">
        <v>26158</v>
      </c>
      <c r="H244" s="41">
        <v>59</v>
      </c>
      <c r="I244" s="85">
        <f t="shared" si="10"/>
        <v>6305.7287424975693</v>
      </c>
      <c r="J244" s="25">
        <f t="shared" si="11"/>
        <v>4634.071767431431</v>
      </c>
    </row>
    <row r="245" spans="1:10" x14ac:dyDescent="0.25">
      <c r="A245" s="20"/>
      <c r="B245" s="21"/>
      <c r="C245" s="22">
        <v>266</v>
      </c>
      <c r="D245" s="50"/>
      <c r="E245" s="42">
        <f t="shared" si="12"/>
        <v>67.789869775708837</v>
      </c>
      <c r="F245" s="49"/>
      <c r="G245" s="40">
        <v>26158</v>
      </c>
      <c r="H245" s="41">
        <v>59</v>
      </c>
      <c r="I245" s="85">
        <f t="shared" si="10"/>
        <v>6300.8147342661068</v>
      </c>
      <c r="J245" s="25">
        <f t="shared" si="11"/>
        <v>4630.4263607315334</v>
      </c>
    </row>
    <row r="246" spans="1:10" x14ac:dyDescent="0.25">
      <c r="A246" s="20"/>
      <c r="B246" s="21"/>
      <c r="C246" s="22">
        <v>267</v>
      </c>
      <c r="D246" s="50"/>
      <c r="E246" s="42">
        <f t="shared" si="12"/>
        <v>67.84303152550514</v>
      </c>
      <c r="F246" s="49"/>
      <c r="G246" s="40">
        <v>26158</v>
      </c>
      <c r="H246" s="41">
        <v>59</v>
      </c>
      <c r="I246" s="85">
        <f t="shared" si="10"/>
        <v>6295.9236528135743</v>
      </c>
      <c r="J246" s="25">
        <f t="shared" si="11"/>
        <v>4626.7979620278738</v>
      </c>
    </row>
    <row r="247" spans="1:10" x14ac:dyDescent="0.25">
      <c r="A247" s="20"/>
      <c r="B247" s="21"/>
      <c r="C247" s="22">
        <v>268</v>
      </c>
      <c r="D247" s="50"/>
      <c r="E247" s="42">
        <f t="shared" si="12"/>
        <v>67.8960291534585</v>
      </c>
      <c r="F247" s="49"/>
      <c r="G247" s="40">
        <v>26158</v>
      </c>
      <c r="H247" s="41">
        <v>59</v>
      </c>
      <c r="I247" s="85">
        <f t="shared" si="10"/>
        <v>6291.0552950694391</v>
      </c>
      <c r="J247" s="25">
        <f t="shared" si="11"/>
        <v>4623.1864206746577</v>
      </c>
    </row>
    <row r="248" spans="1:10" x14ac:dyDescent="0.25">
      <c r="A248" s="20"/>
      <c r="B248" s="21"/>
      <c r="C248" s="22">
        <v>269</v>
      </c>
      <c r="D248" s="50"/>
      <c r="E248" s="42">
        <f t="shared" si="12"/>
        <v>67.948863882082264</v>
      </c>
      <c r="F248" s="49"/>
      <c r="G248" s="40">
        <v>26158</v>
      </c>
      <c r="H248" s="41">
        <v>59</v>
      </c>
      <c r="I248" s="85">
        <f t="shared" si="10"/>
        <v>6286.2094605481334</v>
      </c>
      <c r="J248" s="25">
        <f t="shared" si="11"/>
        <v>4619.5915879437189</v>
      </c>
    </row>
    <row r="249" spans="1:10" x14ac:dyDescent="0.25">
      <c r="A249" s="20"/>
      <c r="B249" s="21"/>
      <c r="C249" s="22">
        <v>270</v>
      </c>
      <c r="D249" s="50"/>
      <c r="E249" s="42">
        <f t="shared" si="12"/>
        <v>68.001536920280984</v>
      </c>
      <c r="F249" s="49"/>
      <c r="G249" s="40">
        <v>26158</v>
      </c>
      <c r="H249" s="41">
        <v>59</v>
      </c>
      <c r="I249" s="85">
        <f t="shared" si="10"/>
        <v>6281.3859513064026</v>
      </c>
      <c r="J249" s="25">
        <f t="shared" si="11"/>
        <v>4616.0133169928795</v>
      </c>
    </row>
    <row r="250" spans="1:10" x14ac:dyDescent="0.25">
      <c r="A250" s="20"/>
      <c r="B250" s="21"/>
      <c r="C250" s="22">
        <v>271</v>
      </c>
      <c r="D250" s="50"/>
      <c r="E250" s="42">
        <f t="shared" si="12"/>
        <v>68.054049463551749</v>
      </c>
      <c r="F250" s="49"/>
      <c r="G250" s="40">
        <v>26158</v>
      </c>
      <c r="H250" s="41">
        <v>59</v>
      </c>
      <c r="I250" s="85">
        <f t="shared" si="10"/>
        <v>6276.5845719014878</v>
      </c>
      <c r="J250" s="25">
        <f t="shared" si="11"/>
        <v>4612.4514628349307</v>
      </c>
    </row>
    <row r="251" spans="1:10" x14ac:dyDescent="0.25">
      <c r="A251" s="20"/>
      <c r="B251" s="21"/>
      <c r="C251" s="22">
        <v>272</v>
      </c>
      <c r="D251" s="50"/>
      <c r="E251" s="42">
        <f t="shared" si="12"/>
        <v>68.106402694181682</v>
      </c>
      <c r="F251" s="49"/>
      <c r="G251" s="40">
        <v>26158</v>
      </c>
      <c r="H251" s="41">
        <v>59</v>
      </c>
      <c r="I251" s="85">
        <f t="shared" si="10"/>
        <v>6271.8051293501676</v>
      </c>
      <c r="J251" s="25">
        <f t="shared" si="11"/>
        <v>4608.9058823072455</v>
      </c>
    </row>
    <row r="252" spans="1:10" x14ac:dyDescent="0.25">
      <c r="A252" s="20"/>
      <c r="B252" s="21"/>
      <c r="C252" s="22">
        <v>273</v>
      </c>
      <c r="D252" s="50"/>
      <c r="E252" s="42">
        <f t="shared" si="12"/>
        <v>68.158597781441799</v>
      </c>
      <c r="F252" s="49"/>
      <c r="G252" s="40">
        <v>26158</v>
      </c>
      <c r="H252" s="41">
        <v>59</v>
      </c>
      <c r="I252" s="85">
        <f t="shared" si="10"/>
        <v>6267.0474330886291</v>
      </c>
      <c r="J252" s="25">
        <f t="shared" si="11"/>
        <v>4605.3764340420094</v>
      </c>
    </row>
    <row r="253" spans="1:10" x14ac:dyDescent="0.25">
      <c r="A253" s="20"/>
      <c r="B253" s="21"/>
      <c r="C253" s="22">
        <v>274</v>
      </c>
      <c r="D253" s="50"/>
      <c r="E253" s="42">
        <f t="shared" si="12"/>
        <v>68.210635881777463</v>
      </c>
      <c r="F253" s="49"/>
      <c r="G253" s="40">
        <v>26158</v>
      </c>
      <c r="H253" s="41">
        <v>59</v>
      </c>
      <c r="I253" s="85">
        <f t="shared" si="10"/>
        <v>6262.3112949331135</v>
      </c>
      <c r="J253" s="25">
        <f t="shared" si="11"/>
        <v>4601.8629784370278</v>
      </c>
    </row>
    <row r="254" spans="1:10" x14ac:dyDescent="0.25">
      <c r="A254" s="20"/>
      <c r="B254" s="21"/>
      <c r="C254" s="22">
        <v>275</v>
      </c>
      <c r="D254" s="50"/>
      <c r="E254" s="42">
        <f t="shared" si="12"/>
        <v>68.262518138995176</v>
      </c>
      <c r="F254" s="49"/>
      <c r="G254" s="40">
        <v>26158</v>
      </c>
      <c r="H254" s="41">
        <v>59</v>
      </c>
      <c r="I254" s="85">
        <f t="shared" si="10"/>
        <v>6257.5965290413842</v>
      </c>
      <c r="J254" s="25">
        <f t="shared" si="11"/>
        <v>4598.3653776271385</v>
      </c>
    </row>
    <row r="255" spans="1:10" x14ac:dyDescent="0.25">
      <c r="A255" s="20"/>
      <c r="B255" s="21"/>
      <c r="C255" s="22">
        <v>276</v>
      </c>
      <c r="D255" s="50"/>
      <c r="E255" s="42">
        <f t="shared" si="12"/>
        <v>68.314245684446206</v>
      </c>
      <c r="F255" s="49"/>
      <c r="G255" s="40">
        <v>26158</v>
      </c>
      <c r="H255" s="41">
        <v>59</v>
      </c>
      <c r="I255" s="85">
        <f t="shared" si="10"/>
        <v>6252.9029518749221</v>
      </c>
      <c r="J255" s="25">
        <f t="shared" si="11"/>
        <v>4594.8834954561735</v>
      </c>
    </row>
    <row r="256" spans="1:10" x14ac:dyDescent="0.25">
      <c r="A256" s="20"/>
      <c r="B256" s="21"/>
      <c r="C256" s="22">
        <v>277</v>
      </c>
      <c r="D256" s="50"/>
      <c r="E256" s="42">
        <f t="shared" si="12"/>
        <v>68.36581963720667</v>
      </c>
      <c r="F256" s="49"/>
      <c r="G256" s="40">
        <v>26158</v>
      </c>
      <c r="H256" s="41">
        <v>59</v>
      </c>
      <c r="I256" s="85">
        <f t="shared" si="10"/>
        <v>6248.230382161898</v>
      </c>
      <c r="J256" s="25">
        <f t="shared" si="11"/>
        <v>4591.4171974494784</v>
      </c>
    </row>
    <row r="257" spans="1:10" x14ac:dyDescent="0.25">
      <c r="A257" s="20"/>
      <c r="B257" s="21"/>
      <c r="C257" s="22">
        <v>278</v>
      </c>
      <c r="D257" s="50"/>
      <c r="E257" s="42">
        <f t="shared" si="12"/>
        <v>68.417241104254529</v>
      </c>
      <c r="F257" s="49"/>
      <c r="G257" s="40">
        <v>26158</v>
      </c>
      <c r="H257" s="41">
        <v>59</v>
      </c>
      <c r="I257" s="85">
        <f t="shared" si="10"/>
        <v>6243.5786408608574</v>
      </c>
      <c r="J257" s="25">
        <f t="shared" si="11"/>
        <v>4587.9663507869855</v>
      </c>
    </row>
    <row r="258" spans="1:10" x14ac:dyDescent="0.25">
      <c r="A258" s="20"/>
      <c r="B258" s="21"/>
      <c r="C258" s="22">
        <v>279</v>
      </c>
      <c r="D258" s="50"/>
      <c r="E258" s="42">
        <f t="shared" si="12"/>
        <v>68.468511180643304</v>
      </c>
      <c r="F258" s="49"/>
      <c r="G258" s="40">
        <v>26158</v>
      </c>
      <c r="H258" s="41">
        <v>59</v>
      </c>
      <c r="I258" s="85">
        <f t="shared" si="10"/>
        <v>6238.9475511251285</v>
      </c>
      <c r="J258" s="25">
        <f t="shared" si="11"/>
        <v>4584.5308242768006</v>
      </c>
    </row>
    <row r="259" spans="1:10" x14ac:dyDescent="0.25">
      <c r="A259" s="20"/>
      <c r="B259" s="21"/>
      <c r="C259" s="22">
        <v>280</v>
      </c>
      <c r="D259" s="50"/>
      <c r="E259" s="42">
        <f t="shared" si="12"/>
        <v>68.519630949672802</v>
      </c>
      <c r="F259" s="49"/>
      <c r="G259" s="40">
        <v>26158</v>
      </c>
      <c r="H259" s="41">
        <v>59</v>
      </c>
      <c r="I259" s="85">
        <f t="shared" si="10"/>
        <v>6234.3369382679175</v>
      </c>
      <c r="J259" s="25">
        <f t="shared" si="11"/>
        <v>4581.1104883293156</v>
      </c>
    </row>
    <row r="260" spans="1:10" x14ac:dyDescent="0.25">
      <c r="A260" s="20"/>
      <c r="B260" s="21"/>
      <c r="C260" s="22">
        <v>281</v>
      </c>
      <c r="D260" s="50"/>
      <c r="E260" s="42">
        <f t="shared" si="12"/>
        <v>68.570601483056663</v>
      </c>
      <c r="F260" s="49"/>
      <c r="G260" s="40">
        <v>26158</v>
      </c>
      <c r="H260" s="41">
        <v>59</v>
      </c>
      <c r="I260" s="85">
        <f t="shared" si="10"/>
        <v>6229.7466297280926</v>
      </c>
      <c r="J260" s="25">
        <f t="shared" si="11"/>
        <v>4577.7052149318188</v>
      </c>
    </row>
    <row r="261" spans="1:10" x14ac:dyDescent="0.25">
      <c r="A261" s="20"/>
      <c r="B261" s="21"/>
      <c r="C261" s="22">
        <v>282</v>
      </c>
      <c r="D261" s="50"/>
      <c r="E261" s="42">
        <f t="shared" si="12"/>
        <v>68.621423841087037</v>
      </c>
      <c r="F261" s="49"/>
      <c r="G261" s="40">
        <v>26158</v>
      </c>
      <c r="H261" s="41">
        <v>59</v>
      </c>
      <c r="I261" s="85">
        <f t="shared" si="10"/>
        <v>6225.1764550366288</v>
      </c>
      <c r="J261" s="25">
        <f t="shared" si="11"/>
        <v>4574.3148776236112</v>
      </c>
    </row>
    <row r="262" spans="1:10" x14ac:dyDescent="0.25">
      <c r="A262" s="20"/>
      <c r="B262" s="21"/>
      <c r="C262" s="22">
        <v>283</v>
      </c>
      <c r="D262" s="50"/>
      <c r="E262" s="42">
        <f t="shared" si="12"/>
        <v>68.672099072796243</v>
      </c>
      <c r="F262" s="49"/>
      <c r="G262" s="40">
        <v>26158</v>
      </c>
      <c r="H262" s="41">
        <v>59</v>
      </c>
      <c r="I262" s="85">
        <f t="shared" si="10"/>
        <v>6220.6262457837029</v>
      </c>
      <c r="J262" s="25">
        <f t="shared" si="11"/>
        <v>4570.9393514715894</v>
      </c>
    </row>
    <row r="263" spans="1:10" x14ac:dyDescent="0.25">
      <c r="A263" s="20"/>
      <c r="B263" s="21"/>
      <c r="C263" s="22">
        <v>284</v>
      </c>
      <c r="D263" s="50"/>
      <c r="E263" s="42">
        <f t="shared" si="12"/>
        <v>68.722628216115737</v>
      </c>
      <c r="F263" s="49"/>
      <c r="G263" s="40">
        <v>26158</v>
      </c>
      <c r="H263" s="41">
        <v>59</v>
      </c>
      <c r="I263" s="85">
        <f t="shared" si="10"/>
        <v>6216.0958355864204</v>
      </c>
      <c r="J263" s="25">
        <f t="shared" si="11"/>
        <v>4567.5785130463055</v>
      </c>
    </row>
    <row r="264" spans="1:10" x14ac:dyDescent="0.25">
      <c r="A264" s="20"/>
      <c r="B264" s="21"/>
      <c r="C264" s="22">
        <v>285</v>
      </c>
      <c r="D264" s="50"/>
      <c r="E264" s="42">
        <f t="shared" si="12"/>
        <v>68.7730122980321</v>
      </c>
      <c r="F264" s="49"/>
      <c r="G264" s="40">
        <v>26158</v>
      </c>
      <c r="H264" s="41">
        <v>59</v>
      </c>
      <c r="I264" s="85">
        <f t="shared" si="10"/>
        <v>6211.5850600571666</v>
      </c>
      <c r="J264" s="25">
        <f t="shared" si="11"/>
        <v>4564.2322403984908</v>
      </c>
    </row>
    <row r="265" spans="1:10" x14ac:dyDescent="0.25">
      <c r="A265" s="20"/>
      <c r="B265" s="21"/>
      <c r="C265" s="22">
        <v>286</v>
      </c>
      <c r="D265" s="50"/>
      <c r="E265" s="42">
        <f t="shared" si="12"/>
        <v>68.823252334740417</v>
      </c>
      <c r="F265" s="49"/>
      <c r="G265" s="40">
        <v>26158</v>
      </c>
      <c r="H265" s="41">
        <v>59</v>
      </c>
      <c r="I265" s="85">
        <f t="shared" si="10"/>
        <v>6207.0937567725605</v>
      </c>
      <c r="J265" s="25">
        <f t="shared" si="11"/>
        <v>4560.9004130360236</v>
      </c>
    </row>
    <row r="266" spans="1:10" x14ac:dyDescent="0.25">
      <c r="A266" s="20"/>
      <c r="B266" s="21"/>
      <c r="C266" s="22">
        <v>287</v>
      </c>
      <c r="D266" s="50"/>
      <c r="E266" s="42">
        <f t="shared" si="12"/>
        <v>68.873349331794969</v>
      </c>
      <c r="F266" s="49"/>
      <c r="G266" s="40">
        <v>26158</v>
      </c>
      <c r="H266" s="41">
        <v>59</v>
      </c>
      <c r="I266" s="85">
        <f t="shared" ref="I266:I329" si="13">12*1.348*(1/E266*G266)+H266</f>
        <v>6202.6217652430014</v>
      </c>
      <c r="J266" s="25">
        <f t="shared" ref="J266:J329" si="14">12*(1/E266*G266)</f>
        <v>4557.582911901336</v>
      </c>
    </row>
    <row r="267" spans="1:10" x14ac:dyDescent="0.25">
      <c r="A267" s="20"/>
      <c r="B267" s="21"/>
      <c r="C267" s="22">
        <v>288</v>
      </c>
      <c r="D267" s="50"/>
      <c r="E267" s="42">
        <f t="shared" si="12"/>
        <v>68.923304284257242</v>
      </c>
      <c r="F267" s="49"/>
      <c r="G267" s="40">
        <v>26158</v>
      </c>
      <c r="H267" s="41">
        <v>59</v>
      </c>
      <c r="I267" s="85">
        <f t="shared" si="13"/>
        <v>6198.1689268827977</v>
      </c>
      <c r="J267" s="25">
        <f t="shared" si="14"/>
        <v>4554.2796193492559</v>
      </c>
    </row>
    <row r="268" spans="1:10" x14ac:dyDescent="0.25">
      <c r="A268" s="20"/>
      <c r="B268" s="21"/>
      <c r="C268" s="22">
        <v>289</v>
      </c>
      <c r="D268" s="50"/>
      <c r="E268" s="42">
        <f t="shared" si="12"/>
        <v>68.973118176841382</v>
      </c>
      <c r="F268" s="49"/>
      <c r="G268" s="40">
        <v>26158</v>
      </c>
      <c r="H268" s="41">
        <v>59</v>
      </c>
      <c r="I268" s="85">
        <f t="shared" si="13"/>
        <v>6193.7350849808608</v>
      </c>
      <c r="J268" s="25">
        <f t="shared" si="14"/>
        <v>4550.9904191252672</v>
      </c>
    </row>
    <row r="269" spans="1:10" x14ac:dyDescent="0.25">
      <c r="A269" s="20"/>
      <c r="B269" s="21"/>
      <c r="C269" s="22">
        <v>290</v>
      </c>
      <c r="D269" s="50"/>
      <c r="E269" s="42">
        <f t="shared" si="12"/>
        <v>69.022791984057264</v>
      </c>
      <c r="F269" s="49"/>
      <c r="G269" s="40">
        <v>26158</v>
      </c>
      <c r="H269" s="41">
        <v>59</v>
      </c>
      <c r="I269" s="85">
        <f t="shared" si="13"/>
        <v>6189.3200846719465</v>
      </c>
      <c r="J269" s="25">
        <f t="shared" si="14"/>
        <v>4547.7151963441729</v>
      </c>
    </row>
    <row r="270" spans="1:10" x14ac:dyDescent="0.25">
      <c r="A270" s="20"/>
      <c r="B270" s="21"/>
      <c r="C270" s="22">
        <v>291</v>
      </c>
      <c r="D270" s="50"/>
      <c r="E270" s="42">
        <f t="shared" si="12"/>
        <v>69.072326670350904</v>
      </c>
      <c r="F270" s="49"/>
      <c r="G270" s="40">
        <v>26158</v>
      </c>
      <c r="H270" s="41">
        <v>59</v>
      </c>
      <c r="I270" s="85">
        <f t="shared" si="13"/>
        <v>6184.9237729084371</v>
      </c>
      <c r="J270" s="25">
        <f t="shared" si="14"/>
        <v>4544.4538374691665</v>
      </c>
    </row>
    <row r="271" spans="1:10" x14ac:dyDescent="0.25">
      <c r="A271" s="20"/>
      <c r="B271" s="21"/>
      <c r="C271" s="22">
        <v>292</v>
      </c>
      <c r="D271" s="50"/>
      <c r="E271" s="42">
        <f t="shared" si="12"/>
        <v>69.121723190242605</v>
      </c>
      <c r="F271" s="49"/>
      <c r="G271" s="40">
        <v>26158</v>
      </c>
      <c r="H271" s="41">
        <v>59</v>
      </c>
      <c r="I271" s="85">
        <f t="shared" si="13"/>
        <v>6180.5459984326662</v>
      </c>
      <c r="J271" s="25">
        <f t="shared" si="14"/>
        <v>4541.2062302912946</v>
      </c>
    </row>
    <row r="272" spans="1:10" x14ac:dyDescent="0.25">
      <c r="A272" s="20"/>
      <c r="B272" s="21"/>
      <c r="C272" s="22">
        <v>293</v>
      </c>
      <c r="D272" s="50"/>
      <c r="E272" s="42">
        <f t="shared" si="12"/>
        <v>69.170982488462656</v>
      </c>
      <c r="F272" s="49"/>
      <c r="G272" s="40">
        <v>26158</v>
      </c>
      <c r="H272" s="41">
        <v>59</v>
      </c>
      <c r="I272" s="85">
        <f t="shared" si="13"/>
        <v>6176.1866117497484</v>
      </c>
      <c r="J272" s="25">
        <f t="shared" si="14"/>
        <v>4537.9722639093088</v>
      </c>
    </row>
    <row r="273" spans="1:10" x14ac:dyDescent="0.25">
      <c r="A273" s="20"/>
      <c r="B273" s="21"/>
      <c r="C273" s="22">
        <v>294</v>
      </c>
      <c r="D273" s="50"/>
      <c r="E273" s="42">
        <f t="shared" si="12"/>
        <v>69.220105500084799</v>
      </c>
      <c r="F273" s="49"/>
      <c r="G273" s="40">
        <v>26158</v>
      </c>
      <c r="H273" s="41">
        <v>59</v>
      </c>
      <c r="I273" s="85">
        <f t="shared" si="13"/>
        <v>6171.8454651009124</v>
      </c>
      <c r="J273" s="25">
        <f t="shared" si="14"/>
        <v>4534.7518287098756</v>
      </c>
    </row>
    <row r="274" spans="1:10" x14ac:dyDescent="0.25">
      <c r="A274" s="20"/>
      <c r="B274" s="21"/>
      <c r="C274" s="22">
        <v>295</v>
      </c>
      <c r="D274" s="50"/>
      <c r="E274" s="42">
        <f t="shared" si="12"/>
        <v>69.269093150657369</v>
      </c>
      <c r="F274" s="49"/>
      <c r="G274" s="40">
        <v>26158</v>
      </c>
      <c r="H274" s="41">
        <v>59</v>
      </c>
      <c r="I274" s="85">
        <f t="shared" si="13"/>
        <v>6167.5224124373353</v>
      </c>
      <c r="J274" s="25">
        <f t="shared" si="14"/>
        <v>4531.5448163481706</v>
      </c>
    </row>
    <row r="275" spans="1:10" x14ac:dyDescent="0.25">
      <c r="A275" s="20"/>
      <c r="B275" s="21"/>
      <c r="C275" s="22">
        <v>296</v>
      </c>
      <c r="D275" s="50"/>
      <c r="E275" s="42">
        <f t="shared" ref="E275:E338" si="15">11.7*LN(C275)+(C275)/108</f>
        <v>69.317946356332243</v>
      </c>
      <c r="F275" s="49"/>
      <c r="G275" s="40">
        <v>26158</v>
      </c>
      <c r="H275" s="41">
        <v>59</v>
      </c>
      <c r="I275" s="85">
        <f t="shared" si="13"/>
        <v>6163.2173093944621</v>
      </c>
      <c r="J275" s="25">
        <f t="shared" si="14"/>
        <v>4528.351119728829</v>
      </c>
    </row>
    <row r="276" spans="1:10" x14ac:dyDescent="0.25">
      <c r="A276" s="20"/>
      <c r="B276" s="21"/>
      <c r="C276" s="22">
        <v>297</v>
      </c>
      <c r="D276" s="50"/>
      <c r="E276" s="42">
        <f t="shared" si="15"/>
        <v>69.366666023991584</v>
      </c>
      <c r="F276" s="49"/>
      <c r="G276" s="40">
        <v>26158</v>
      </c>
      <c r="H276" s="41">
        <v>59</v>
      </c>
      <c r="I276" s="85">
        <f t="shared" si="13"/>
        <v>6158.9300132667913</v>
      </c>
      <c r="J276" s="25">
        <f t="shared" si="14"/>
        <v>4525.1706329872331</v>
      </c>
    </row>
    <row r="277" spans="1:10" x14ac:dyDescent="0.25">
      <c r="A277" s="20"/>
      <c r="B277" s="21"/>
      <c r="C277" s="22">
        <v>298</v>
      </c>
      <c r="D277" s="50"/>
      <c r="E277" s="42">
        <f t="shared" si="15"/>
        <v>69.415253051372488</v>
      </c>
      <c r="F277" s="49"/>
      <c r="G277" s="40">
        <v>26158</v>
      </c>
      <c r="H277" s="41">
        <v>59</v>
      </c>
      <c r="I277" s="85">
        <f t="shared" si="13"/>
        <v>6154.6603829831292</v>
      </c>
      <c r="J277" s="25">
        <f t="shared" si="14"/>
        <v>4522.0032514711638</v>
      </c>
    </row>
    <row r="278" spans="1:10" x14ac:dyDescent="0.25">
      <c r="A278" s="20"/>
      <c r="B278" s="21"/>
      <c r="C278" s="22">
        <v>299</v>
      </c>
      <c r="D278" s="50"/>
      <c r="E278" s="42">
        <f t="shared" si="15"/>
        <v>69.463708327189551</v>
      </c>
      <c r="F278" s="49"/>
      <c r="G278" s="40">
        <v>26158</v>
      </c>
      <c r="H278" s="41">
        <v>59</v>
      </c>
      <c r="I278" s="85">
        <f t="shared" si="13"/>
        <v>6150.4082790822931</v>
      </c>
      <c r="J278" s="25">
        <f t="shared" si="14"/>
        <v>4518.8488717227692</v>
      </c>
    </row>
    <row r="279" spans="1:10" x14ac:dyDescent="0.25">
      <c r="A279" s="20"/>
      <c r="B279" s="21"/>
      <c r="C279" s="22">
        <v>300</v>
      </c>
      <c r="D279" s="50"/>
      <c r="E279" s="42">
        <f t="shared" si="15"/>
        <v>69.512032731255317</v>
      </c>
      <c r="F279" s="49"/>
      <c r="G279" s="40">
        <v>26158</v>
      </c>
      <c r="H279" s="41">
        <v>59</v>
      </c>
      <c r="I279" s="85">
        <f t="shared" si="13"/>
        <v>6146.1735636892618</v>
      </c>
      <c r="J279" s="25">
        <f t="shared" si="14"/>
        <v>4515.7073914608754</v>
      </c>
    </row>
    <row r="280" spans="1:10" x14ac:dyDescent="0.25">
      <c r="A280" s="20"/>
      <c r="B280" s="21"/>
      <c r="C280" s="22">
        <v>301</v>
      </c>
      <c r="D280" s="50"/>
      <c r="E280" s="42">
        <f t="shared" si="15"/>
        <v>69.560227134598875</v>
      </c>
      <c r="F280" s="49"/>
      <c r="G280" s="40">
        <v>26158</v>
      </c>
      <c r="H280" s="41">
        <v>59</v>
      </c>
      <c r="I280" s="85">
        <f t="shared" si="13"/>
        <v>6141.9561004917505</v>
      </c>
      <c r="J280" s="25">
        <f t="shared" si="14"/>
        <v>4512.5787095636124</v>
      </c>
    </row>
    <row r="281" spans="1:10" x14ac:dyDescent="0.25">
      <c r="A281" s="20"/>
      <c r="B281" s="21"/>
      <c r="C281" s="22">
        <v>302</v>
      </c>
      <c r="D281" s="50"/>
      <c r="E281" s="42">
        <f t="shared" si="15"/>
        <v>69.608292399582268</v>
      </c>
      <c r="F281" s="49"/>
      <c r="G281" s="40">
        <v>26158</v>
      </c>
      <c r="H281" s="41">
        <v>59</v>
      </c>
      <c r="I281" s="85">
        <f t="shared" si="13"/>
        <v>6137.7557547172255</v>
      </c>
      <c r="J281" s="25">
        <f t="shared" si="14"/>
        <v>4509.4627260513535</v>
      </c>
    </row>
    <row r="282" spans="1:10" x14ac:dyDescent="0.25">
      <c r="A282" s="20"/>
      <c r="B282" s="21"/>
      <c r="C282" s="22">
        <v>303</v>
      </c>
      <c r="D282" s="50"/>
      <c r="E282" s="42">
        <f t="shared" si="15"/>
        <v>69.656229380015162</v>
      </c>
      <c r="F282" s="49"/>
      <c r="G282" s="40">
        <v>26158</v>
      </c>
      <c r="H282" s="41">
        <v>59</v>
      </c>
      <c r="I282" s="85">
        <f t="shared" si="13"/>
        <v>6133.5723931103194</v>
      </c>
      <c r="J282" s="25">
        <f t="shared" si="14"/>
        <v>4506.359342069969</v>
      </c>
    </row>
    <row r="283" spans="1:10" x14ac:dyDescent="0.25">
      <c r="A283" s="20"/>
      <c r="B283" s="21"/>
      <c r="C283" s="22">
        <v>304</v>
      </c>
      <c r="D283" s="50"/>
      <c r="E283" s="42">
        <f t="shared" si="15"/>
        <v>69.704038921267596</v>
      </c>
      <c r="F283" s="49"/>
      <c r="G283" s="40">
        <v>26158</v>
      </c>
      <c r="H283" s="41">
        <v>59</v>
      </c>
      <c r="I283" s="85">
        <f t="shared" si="13"/>
        <v>6129.4058839106538</v>
      </c>
      <c r="J283" s="25">
        <f t="shared" si="14"/>
        <v>4503.2684598743717</v>
      </c>
    </row>
    <row r="284" spans="1:10" x14ac:dyDescent="0.25">
      <c r="A284" s="20"/>
      <c r="B284" s="21"/>
      <c r="C284" s="22">
        <v>305</v>
      </c>
      <c r="D284" s="50"/>
      <c r="E284" s="42">
        <f t="shared" si="15"/>
        <v>69.751721860380798</v>
      </c>
      <c r="F284" s="49"/>
      <c r="G284" s="40">
        <v>26158</v>
      </c>
      <c r="H284" s="41">
        <v>59</v>
      </c>
      <c r="I284" s="85">
        <f t="shared" si="13"/>
        <v>6125.25609683107</v>
      </c>
      <c r="J284" s="25">
        <f t="shared" si="14"/>
        <v>4500.189982812366</v>
      </c>
    </row>
    <row r="285" spans="1:10" x14ac:dyDescent="0.25">
      <c r="A285" s="20"/>
      <c r="B285" s="21"/>
      <c r="C285" s="22">
        <v>306</v>
      </c>
      <c r="D285" s="50"/>
      <c r="E285" s="42">
        <f t="shared" si="15"/>
        <v>69.79927902617618</v>
      </c>
      <c r="F285" s="49"/>
      <c r="G285" s="40">
        <v>26158</v>
      </c>
      <c r="H285" s="41">
        <v>59</v>
      </c>
      <c r="I285" s="85">
        <f t="shared" si="13"/>
        <v>6121.1229030362456</v>
      </c>
      <c r="J285" s="25">
        <f t="shared" si="14"/>
        <v>4497.123815308787</v>
      </c>
    </row>
    <row r="286" spans="1:10" x14ac:dyDescent="0.25">
      <c r="A286" s="20"/>
      <c r="B286" s="21"/>
      <c r="C286" s="22">
        <v>307</v>
      </c>
      <c r="D286" s="50"/>
      <c r="E286" s="42">
        <f t="shared" si="15"/>
        <v>69.84671123936279</v>
      </c>
      <c r="F286" s="49"/>
      <c r="G286" s="40">
        <v>26158</v>
      </c>
      <c r="H286" s="41">
        <v>59</v>
      </c>
      <c r="I286" s="85">
        <f t="shared" si="13"/>
        <v>6117.0061751216726</v>
      </c>
      <c r="J286" s="25">
        <f t="shared" si="14"/>
        <v>4494.0698628499049</v>
      </c>
    </row>
    <row r="287" spans="1:10" x14ac:dyDescent="0.25">
      <c r="A287" s="20"/>
      <c r="B287" s="21"/>
      <c r="C287" s="22">
        <v>308</v>
      </c>
      <c r="D287" s="50"/>
      <c r="E287" s="42">
        <f t="shared" si="15"/>
        <v>69.894019312642655</v>
      </c>
      <c r="F287" s="49"/>
      <c r="G287" s="40">
        <v>26158</v>
      </c>
      <c r="H287" s="41">
        <v>59</v>
      </c>
      <c r="I287" s="85">
        <f t="shared" si="13"/>
        <v>6112.9057870930401</v>
      </c>
      <c r="J287" s="25">
        <f t="shared" si="14"/>
        <v>4491.0280319681297</v>
      </c>
    </row>
    <row r="288" spans="1:10" x14ac:dyDescent="0.25">
      <c r="A288" s="20"/>
      <c r="B288" s="21"/>
      <c r="C288" s="22">
        <v>309</v>
      </c>
      <c r="D288" s="50"/>
      <c r="E288" s="42">
        <f t="shared" si="15"/>
        <v>69.941204050814733</v>
      </c>
      <c r="F288" s="49"/>
      <c r="G288" s="40">
        <v>26158</v>
      </c>
      <c r="H288" s="41">
        <v>59</v>
      </c>
      <c r="I288" s="85">
        <f t="shared" si="13"/>
        <v>6108.8216143459586</v>
      </c>
      <c r="J288" s="25">
        <f t="shared" si="14"/>
        <v>4487.9982302269709</v>
      </c>
    </row>
    <row r="289" spans="1:10" x14ac:dyDescent="0.25">
      <c r="A289" s="20"/>
      <c r="B289" s="21"/>
      <c r="C289" s="22">
        <v>310</v>
      </c>
      <c r="D289" s="50"/>
      <c r="E289" s="42">
        <f t="shared" si="15"/>
        <v>69.988266250876904</v>
      </c>
      <c r="F289" s="49"/>
      <c r="G289" s="40">
        <v>26158</v>
      </c>
      <c r="H289" s="41">
        <v>59</v>
      </c>
      <c r="I289" s="85">
        <f t="shared" si="13"/>
        <v>6104.753533646056</v>
      </c>
      <c r="J289" s="25">
        <f t="shared" si="14"/>
        <v>4484.9803662062723</v>
      </c>
    </row>
    <row r="290" spans="1:10" x14ac:dyDescent="0.25">
      <c r="A290" s="20"/>
      <c r="B290" s="21"/>
      <c r="C290" s="22">
        <v>311</v>
      </c>
      <c r="D290" s="50"/>
      <c r="E290" s="42">
        <f t="shared" si="15"/>
        <v>70.035206702126672</v>
      </c>
      <c r="F290" s="49"/>
      <c r="G290" s="40">
        <v>26158</v>
      </c>
      <c r="H290" s="41">
        <v>59</v>
      </c>
      <c r="I290" s="85">
        <f t="shared" si="13"/>
        <v>6100.7014231094054</v>
      </c>
      <c r="J290" s="25">
        <f t="shared" si="14"/>
        <v>4481.9743494876893</v>
      </c>
    </row>
    <row r="291" spans="1:10" x14ac:dyDescent="0.25">
      <c r="A291" s="20"/>
      <c r="B291" s="21"/>
      <c r="C291" s="22">
        <v>312</v>
      </c>
      <c r="D291" s="50"/>
      <c r="E291" s="42">
        <f t="shared" si="15"/>
        <v>70.082026186259824</v>
      </c>
      <c r="F291" s="49"/>
      <c r="G291" s="40">
        <v>26158</v>
      </c>
      <c r="H291" s="41">
        <v>59</v>
      </c>
      <c r="I291" s="85">
        <f t="shared" si="13"/>
        <v>6096.6651621833198</v>
      </c>
      <c r="J291" s="25">
        <f t="shared" si="14"/>
        <v>4478.9800906404444</v>
      </c>
    </row>
    <row r="292" spans="1:10" x14ac:dyDescent="0.25">
      <c r="A292" s="20"/>
      <c r="B292" s="21"/>
      <c r="C292" s="22">
        <v>313</v>
      </c>
      <c r="D292" s="50"/>
      <c r="E292" s="42">
        <f t="shared" si="15"/>
        <v>70.128725477467938</v>
      </c>
      <c r="F292" s="49"/>
      <c r="G292" s="40">
        <v>26158</v>
      </c>
      <c r="H292" s="41">
        <v>59</v>
      </c>
      <c r="I292" s="85">
        <f t="shared" si="13"/>
        <v>6092.6446316274569</v>
      </c>
      <c r="J292" s="25">
        <f t="shared" si="14"/>
        <v>4475.9975012073119</v>
      </c>
    </row>
    <row r="293" spans="1:10" x14ac:dyDescent="0.25">
      <c r="A293" s="20"/>
      <c r="B293" s="21"/>
      <c r="C293" s="22">
        <v>314</v>
      </c>
      <c r="D293" s="50"/>
      <c r="E293" s="42">
        <f t="shared" si="15"/>
        <v>70.17530534253396</v>
      </c>
      <c r="F293" s="49"/>
      <c r="G293" s="40">
        <v>26158</v>
      </c>
      <c r="H293" s="41">
        <v>59</v>
      </c>
      <c r="I293" s="85">
        <f t="shared" si="13"/>
        <v>6088.6397134952776</v>
      </c>
      <c r="J293" s="25">
        <f t="shared" si="14"/>
        <v>4473.0264936908579</v>
      </c>
    </row>
    <row r="294" spans="1:10" x14ac:dyDescent="0.25">
      <c r="A294" s="20"/>
      <c r="B294" s="21"/>
      <c r="C294" s="22">
        <v>315</v>
      </c>
      <c r="D294" s="50"/>
      <c r="E294" s="42">
        <f t="shared" si="15"/>
        <v>70.221766540926581</v>
      </c>
      <c r="F294" s="49"/>
      <c r="G294" s="40">
        <v>26158</v>
      </c>
      <c r="H294" s="41">
        <v>59</v>
      </c>
      <c r="I294" s="85">
        <f t="shared" si="13"/>
        <v>6084.6502911158013</v>
      </c>
      <c r="J294" s="25">
        <f t="shared" si="14"/>
        <v>4470.0669815399115</v>
      </c>
    </row>
    <row r="295" spans="1:10" x14ac:dyDescent="0.25">
      <c r="A295" s="20"/>
      <c r="B295" s="21"/>
      <c r="C295" s="22">
        <v>316</v>
      </c>
      <c r="D295" s="50"/>
      <c r="E295" s="42">
        <f t="shared" si="15"/>
        <v>70.26810982489279</v>
      </c>
      <c r="F295" s="49"/>
      <c r="G295" s="40">
        <v>26158</v>
      </c>
      <c r="H295" s="41">
        <v>59</v>
      </c>
      <c r="I295" s="85">
        <f t="shared" si="13"/>
        <v>6080.6762490757046</v>
      </c>
      <c r="J295" s="25">
        <f t="shared" si="14"/>
        <v>4467.1188791362783</v>
      </c>
    </row>
    <row r="296" spans="1:10" x14ac:dyDescent="0.25">
      <c r="A296" s="20"/>
      <c r="B296" s="21"/>
      <c r="C296" s="22">
        <v>317</v>
      </c>
      <c r="D296" s="50"/>
      <c r="E296" s="42">
        <f t="shared" si="15"/>
        <v>70.314335939549366</v>
      </c>
      <c r="F296" s="49"/>
      <c r="G296" s="40">
        <v>26158</v>
      </c>
      <c r="H296" s="41">
        <v>59</v>
      </c>
      <c r="I296" s="85">
        <f t="shared" si="13"/>
        <v>6076.7174732016938</v>
      </c>
      <c r="J296" s="25">
        <f t="shared" si="14"/>
        <v>4464.182101781671</v>
      </c>
    </row>
    <row r="297" spans="1:10" x14ac:dyDescent="0.25">
      <c r="A297" s="20"/>
      <c r="B297" s="21"/>
      <c r="C297" s="22">
        <v>318</v>
      </c>
      <c r="D297" s="50"/>
      <c r="E297" s="42">
        <f t="shared" si="15"/>
        <v>70.360445622972506</v>
      </c>
      <c r="F297" s="49"/>
      <c r="G297" s="40">
        <v>26158</v>
      </c>
      <c r="H297" s="41">
        <v>59</v>
      </c>
      <c r="I297" s="85">
        <f t="shared" si="13"/>
        <v>6072.773850543218</v>
      </c>
      <c r="J297" s="25">
        <f t="shared" si="14"/>
        <v>4461.2565656848792</v>
      </c>
    </row>
    <row r="298" spans="1:10" x14ac:dyDescent="0.25">
      <c r="A298" s="20"/>
      <c r="B298" s="21"/>
      <c r="C298" s="22">
        <v>319</v>
      </c>
      <c r="D298" s="50"/>
      <c r="E298" s="42">
        <f t="shared" si="15"/>
        <v>70.406439606286384</v>
      </c>
      <c r="F298" s="49"/>
      <c r="G298" s="40">
        <v>26158</v>
      </c>
      <c r="H298" s="41">
        <v>59</v>
      </c>
      <c r="I298" s="85">
        <f t="shared" si="13"/>
        <v>6068.8452693554455</v>
      </c>
      <c r="J298" s="25">
        <f t="shared" si="14"/>
        <v>4458.3421879491425</v>
      </c>
    </row>
    <row r="299" spans="1:10" x14ac:dyDescent="0.25">
      <c r="A299" s="20"/>
      <c r="B299" s="21"/>
      <c r="C299" s="22">
        <v>320</v>
      </c>
      <c r="D299" s="50"/>
      <c r="E299" s="42">
        <f t="shared" si="15"/>
        <v>70.452318613750094</v>
      </c>
      <c r="F299" s="49"/>
      <c r="G299" s="40">
        <v>26158</v>
      </c>
      <c r="H299" s="41">
        <v>59</v>
      </c>
      <c r="I299" s="85">
        <f t="shared" si="13"/>
        <v>6064.9316190825539</v>
      </c>
      <c r="J299" s="25">
        <f t="shared" si="14"/>
        <v>4455.4388865597575</v>
      </c>
    </row>
    <row r="300" spans="1:10" x14ac:dyDescent="0.25">
      <c r="A300" s="20"/>
      <c r="B300" s="21"/>
      <c r="C300" s="22">
        <v>321</v>
      </c>
      <c r="D300" s="50"/>
      <c r="E300" s="42">
        <f t="shared" si="15"/>
        <v>70.498083362843403</v>
      </c>
      <c r="F300" s="49"/>
      <c r="G300" s="40">
        <v>26158</v>
      </c>
      <c r="H300" s="41">
        <v>59</v>
      </c>
      <c r="I300" s="85">
        <f t="shared" si="13"/>
        <v>6061.0327903412926</v>
      </c>
      <c r="J300" s="25">
        <f t="shared" si="14"/>
        <v>4452.546580371878</v>
      </c>
    </row>
    <row r="301" spans="1:10" x14ac:dyDescent="0.25">
      <c r="A301" s="20"/>
      <c r="B301" s="21"/>
      <c r="C301" s="22">
        <v>322</v>
      </c>
      <c r="D301" s="50"/>
      <c r="E301" s="42">
        <f t="shared" si="15"/>
        <v>70.543734564351055</v>
      </c>
      <c r="F301" s="49"/>
      <c r="G301" s="40">
        <v>26158</v>
      </c>
      <c r="H301" s="41">
        <v>59</v>
      </c>
      <c r="I301" s="85">
        <f t="shared" si="13"/>
        <v>6057.1486749048263</v>
      </c>
      <c r="J301" s="25">
        <f t="shared" si="14"/>
        <v>4449.6651890985358</v>
      </c>
    </row>
    <row r="302" spans="1:10" x14ac:dyDescent="0.25">
      <c r="A302" s="20"/>
      <c r="B302" s="21"/>
      <c r="C302" s="22">
        <v>323</v>
      </c>
      <c r="D302" s="50"/>
      <c r="E302" s="42">
        <f t="shared" si="15"/>
        <v>70.589272922445829</v>
      </c>
      <c r="F302" s="49"/>
      <c r="G302" s="40">
        <v>26158</v>
      </c>
      <c r="H302" s="41">
        <v>59</v>
      </c>
      <c r="I302" s="85">
        <f t="shared" si="13"/>
        <v>6053.2791656868521</v>
      </c>
      <c r="J302" s="25">
        <f t="shared" si="14"/>
        <v>4446.7946332988513</v>
      </c>
    </row>
    <row r="303" spans="1:10" x14ac:dyDescent="0.25">
      <c r="A303" s="20"/>
      <c r="B303" s="21"/>
      <c r="C303" s="22">
        <v>324</v>
      </c>
      <c r="D303" s="50"/>
      <c r="E303" s="42">
        <f t="shared" si="15"/>
        <v>70.634699134770244</v>
      </c>
      <c r="F303" s="49"/>
      <c r="G303" s="40">
        <v>26158</v>
      </c>
      <c r="H303" s="41">
        <v>59</v>
      </c>
      <c r="I303" s="85">
        <f t="shared" si="13"/>
        <v>6049.4241567259905</v>
      </c>
      <c r="J303" s="25">
        <f t="shared" si="14"/>
        <v>4443.9348343664615</v>
      </c>
    </row>
    <row r="304" spans="1:10" x14ac:dyDescent="0.25">
      <c r="A304" s="20"/>
      <c r="B304" s="21"/>
      <c r="C304" s="22">
        <v>325</v>
      </c>
      <c r="D304" s="50"/>
      <c r="E304" s="42">
        <f t="shared" si="15"/>
        <v>70.680013892517181</v>
      </c>
      <c r="F304" s="49"/>
      <c r="G304" s="40">
        <v>26158</v>
      </c>
      <c r="H304" s="41">
        <v>59</v>
      </c>
      <c r="I304" s="85">
        <f t="shared" si="13"/>
        <v>6045.5835431704209</v>
      </c>
      <c r="J304" s="25">
        <f t="shared" si="14"/>
        <v>4441.0857145181153</v>
      </c>
    </row>
    <row r="305" spans="1:10" x14ac:dyDescent="0.25">
      <c r="A305" s="20"/>
      <c r="B305" s="21"/>
      <c r="C305" s="22">
        <v>326</v>
      </c>
      <c r="D305" s="50"/>
      <c r="E305" s="42">
        <f t="shared" si="15"/>
        <v>70.725217880508993</v>
      </c>
      <c r="F305" s="49"/>
      <c r="G305" s="40">
        <v>26158</v>
      </c>
      <c r="H305" s="41">
        <v>59</v>
      </c>
      <c r="I305" s="85">
        <f t="shared" si="13"/>
        <v>6041.7572212628002</v>
      </c>
      <c r="J305" s="25">
        <f t="shared" si="14"/>
        <v>4438.2471967824922</v>
      </c>
    </row>
    <row r="306" spans="1:10" x14ac:dyDescent="0.25">
      <c r="A306" s="20"/>
      <c r="B306" s="21"/>
      <c r="C306" s="22">
        <v>327</v>
      </c>
      <c r="D306" s="50"/>
      <c r="E306" s="42">
        <f t="shared" si="15"/>
        <v>70.770311777275637</v>
      </c>
      <c r="F306" s="49"/>
      <c r="G306" s="40">
        <v>26158</v>
      </c>
      <c r="H306" s="41">
        <v>59</v>
      </c>
      <c r="I306" s="85">
        <f t="shared" si="13"/>
        <v>6037.9450883254094</v>
      </c>
      <c r="J306" s="25">
        <f t="shared" si="14"/>
        <v>4435.4192049891753</v>
      </c>
    </row>
    <row r="307" spans="1:10" x14ac:dyDescent="0.25">
      <c r="A307" s="20"/>
      <c r="B307" s="21"/>
      <c r="C307" s="22">
        <v>328</v>
      </c>
      <c r="D307" s="50"/>
      <c r="E307" s="42">
        <f t="shared" si="15"/>
        <v>70.815296255131514</v>
      </c>
      <c r="F307" s="49"/>
      <c r="G307" s="40">
        <v>26158</v>
      </c>
      <c r="H307" s="41">
        <v>59</v>
      </c>
      <c r="I307" s="85">
        <f t="shared" si="13"/>
        <v>6034.1470427455633</v>
      </c>
      <c r="J307" s="25">
        <f t="shared" si="14"/>
        <v>4432.6016637578359</v>
      </c>
    </row>
    <row r="308" spans="1:10" x14ac:dyDescent="0.25">
      <c r="A308" s="20"/>
      <c r="B308" s="21"/>
      <c r="C308" s="22">
        <v>329</v>
      </c>
      <c r="D308" s="50"/>
      <c r="E308" s="42">
        <f t="shared" si="15"/>
        <v>70.860171980251138</v>
      </c>
      <c r="F308" s="49"/>
      <c r="G308" s="40">
        <v>26158</v>
      </c>
      <c r="H308" s="41">
        <v>59</v>
      </c>
      <c r="I308" s="85">
        <f t="shared" si="13"/>
        <v>6030.362983961254</v>
      </c>
      <c r="J308" s="25">
        <f t="shared" si="14"/>
        <v>4429.7944984875767</v>
      </c>
    </row>
    <row r="309" spans="1:10" x14ac:dyDescent="0.25">
      <c r="A309" s="20"/>
      <c r="B309" s="21"/>
      <c r="C309" s="22">
        <v>330</v>
      </c>
      <c r="D309" s="50"/>
      <c r="E309" s="42">
        <f t="shared" si="15"/>
        <v>70.904939612743703</v>
      </c>
      <c r="F309" s="49"/>
      <c r="G309" s="40">
        <v>26158</v>
      </c>
      <c r="H309" s="41">
        <v>59</v>
      </c>
      <c r="I309" s="85">
        <f t="shared" si="13"/>
        <v>6026.5928124470302</v>
      </c>
      <c r="J309" s="25">
        <f t="shared" si="14"/>
        <v>4426.9976353464608</v>
      </c>
    </row>
    <row r="310" spans="1:10" x14ac:dyDescent="0.25">
      <c r="A310" s="20"/>
      <c r="B310" s="21"/>
      <c r="C310" s="22">
        <v>331</v>
      </c>
      <c r="D310" s="50"/>
      <c r="E310" s="42">
        <f t="shared" si="15"/>
        <v>70.94959980672644</v>
      </c>
      <c r="F310" s="49"/>
      <c r="G310" s="40">
        <v>26158</v>
      </c>
      <c r="H310" s="41">
        <v>59</v>
      </c>
      <c r="I310" s="85">
        <f t="shared" si="13"/>
        <v>6022.8364297001244</v>
      </c>
      <c r="J310" s="25">
        <f t="shared" si="14"/>
        <v>4424.2110012612193</v>
      </c>
    </row>
    <row r="311" spans="1:10" x14ac:dyDescent="0.25">
      <c r="A311" s="20"/>
      <c r="B311" s="21"/>
      <c r="C311" s="22">
        <v>332</v>
      </c>
      <c r="D311" s="50"/>
      <c r="E311" s="42">
        <f t="shared" si="15"/>
        <v>70.994153210396988</v>
      </c>
      <c r="F311" s="49"/>
      <c r="G311" s="40">
        <v>26158</v>
      </c>
      <c r="H311" s="41">
        <v>59</v>
      </c>
      <c r="I311" s="85">
        <f t="shared" si="13"/>
        <v>6019.0937382267839</v>
      </c>
      <c r="J311" s="25">
        <f t="shared" si="14"/>
        <v>4421.4345239071099</v>
      </c>
    </row>
    <row r="312" spans="1:10" x14ac:dyDescent="0.25">
      <c r="A312" s="20"/>
      <c r="B312" s="21"/>
      <c r="C312" s="22">
        <v>333</v>
      </c>
      <c r="D312" s="50"/>
      <c r="E312" s="42">
        <f t="shared" si="15"/>
        <v>71.038600466104512</v>
      </c>
      <c r="F312" s="49"/>
      <c r="G312" s="40">
        <v>26158</v>
      </c>
      <c r="H312" s="41">
        <v>59</v>
      </c>
      <c r="I312" s="85">
        <f t="shared" si="13"/>
        <v>6015.3646415288531</v>
      </c>
      <c r="J312" s="25">
        <f t="shared" si="14"/>
        <v>4418.6681316979621</v>
      </c>
    </row>
    <row r="313" spans="1:10" x14ac:dyDescent="0.25">
      <c r="A313" s="20"/>
      <c r="B313" s="21"/>
      <c r="C313" s="22">
        <v>334</v>
      </c>
      <c r="D313" s="50"/>
      <c r="E313" s="42">
        <f t="shared" si="15"/>
        <v>71.082942210419986</v>
      </c>
      <c r="F313" s="49"/>
      <c r="G313" s="40">
        <v>26158</v>
      </c>
      <c r="H313" s="41">
        <v>59</v>
      </c>
      <c r="I313" s="85">
        <f t="shared" si="13"/>
        <v>6011.6490440905463</v>
      </c>
      <c r="J313" s="25">
        <f t="shared" si="14"/>
        <v>4415.9117537763686</v>
      </c>
    </row>
    <row r="314" spans="1:10" x14ac:dyDescent="0.25">
      <c r="A314" s="20"/>
      <c r="B314" s="21"/>
      <c r="C314" s="22">
        <v>335</v>
      </c>
      <c r="D314" s="50"/>
      <c r="E314" s="42">
        <f t="shared" si="15"/>
        <v>71.127179074205117</v>
      </c>
      <c r="F314" s="49"/>
      <c r="G314" s="40">
        <v>26158</v>
      </c>
      <c r="H314" s="41">
        <v>59</v>
      </c>
      <c r="I314" s="85">
        <f t="shared" si="13"/>
        <v>6007.9468513654647</v>
      </c>
      <c r="J314" s="25">
        <f t="shared" si="14"/>
        <v>4413.1653200040528</v>
      </c>
    </row>
    <row r="315" spans="1:10" x14ac:dyDescent="0.25">
      <c r="A315" s="20"/>
      <c r="B315" s="21"/>
      <c r="C315" s="22">
        <v>336</v>
      </c>
      <c r="D315" s="50"/>
      <c r="E315" s="42">
        <f t="shared" si="15"/>
        <v>71.171311682680596</v>
      </c>
      <c r="F315" s="49"/>
      <c r="G315" s="40">
        <v>26158</v>
      </c>
      <c r="H315" s="41">
        <v>59</v>
      </c>
      <c r="I315" s="85">
        <f t="shared" si="13"/>
        <v>6004.2579697637975</v>
      </c>
      <c r="J315" s="25">
        <f t="shared" si="14"/>
        <v>4410.4287609523708</v>
      </c>
    </row>
    <row r="316" spans="1:10" x14ac:dyDescent="0.25">
      <c r="A316" s="20"/>
      <c r="B316" s="21"/>
      <c r="C316" s="22">
        <v>337</v>
      </c>
      <c r="D316" s="50"/>
      <c r="E316" s="42">
        <f t="shared" si="15"/>
        <v>71.215340655492994</v>
      </c>
      <c r="F316" s="49"/>
      <c r="G316" s="40">
        <v>26158</v>
      </c>
      <c r="H316" s="41">
        <v>59</v>
      </c>
      <c r="I316" s="85">
        <f t="shared" si="13"/>
        <v>6000.5823066397561</v>
      </c>
      <c r="J316" s="25">
        <f t="shared" si="14"/>
        <v>4407.7020078929936</v>
      </c>
    </row>
    <row r="317" spans="1:10" x14ac:dyDescent="0.25">
      <c r="A317" s="20"/>
      <c r="B317" s="21"/>
      <c r="C317" s="22">
        <v>338</v>
      </c>
      <c r="D317" s="50"/>
      <c r="E317" s="42">
        <f t="shared" si="15"/>
        <v>71.259266606780955</v>
      </c>
      <c r="F317" s="49"/>
      <c r="G317" s="40">
        <v>26158</v>
      </c>
      <c r="H317" s="41">
        <v>59</v>
      </c>
      <c r="I317" s="85">
        <f t="shared" si="13"/>
        <v>5996.9197702791862</v>
      </c>
      <c r="J317" s="25">
        <f t="shared" si="14"/>
        <v>4404.9849927887135</v>
      </c>
    </row>
    <row r="318" spans="1:10" x14ac:dyDescent="0.25">
      <c r="A318" s="20"/>
      <c r="B318" s="21"/>
      <c r="C318" s="22">
        <v>339</v>
      </c>
      <c r="D318" s="50"/>
      <c r="E318" s="42">
        <f t="shared" si="15"/>
        <v>71.303090145240148</v>
      </c>
      <c r="F318" s="49"/>
      <c r="G318" s="40">
        <v>26158</v>
      </c>
      <c r="H318" s="41">
        <v>59</v>
      </c>
      <c r="I318" s="85">
        <f t="shared" si="13"/>
        <v>5993.2702698874027</v>
      </c>
      <c r="J318" s="25">
        <f t="shared" si="14"/>
        <v>4402.2776482844229</v>
      </c>
    </row>
    <row r="319" spans="1:10" x14ac:dyDescent="0.25">
      <c r="A319" s="20"/>
      <c r="B319" s="21"/>
      <c r="C319" s="22">
        <v>340</v>
      </c>
      <c r="D319" s="50"/>
      <c r="E319" s="42">
        <f t="shared" si="15"/>
        <v>71.34681187418758</v>
      </c>
      <c r="F319" s="49"/>
      <c r="G319" s="40">
        <v>26158</v>
      </c>
      <c r="H319" s="41">
        <v>59</v>
      </c>
      <c r="I319" s="85">
        <f t="shared" si="13"/>
        <v>5989.6337155771926</v>
      </c>
      <c r="J319" s="25">
        <f t="shared" si="14"/>
        <v>4399.579907698213</v>
      </c>
    </row>
    <row r="320" spans="1:10" x14ac:dyDescent="0.25">
      <c r="A320" s="20"/>
      <c r="B320" s="21"/>
      <c r="C320" s="22">
        <v>341</v>
      </c>
      <c r="D320" s="50"/>
      <c r="E320" s="42">
        <f t="shared" si="15"/>
        <v>71.390432391624543</v>
      </c>
      <c r="F320" s="49"/>
      <c r="G320" s="40">
        <v>26158</v>
      </c>
      <c r="H320" s="41">
        <v>59</v>
      </c>
      <c r="I320" s="85">
        <f t="shared" si="13"/>
        <v>5986.0100183570457</v>
      </c>
      <c r="J320" s="25">
        <f t="shared" si="14"/>
        <v>4396.8917050126447</v>
      </c>
    </row>
    <row r="321" spans="1:10" x14ac:dyDescent="0.25">
      <c r="A321" s="20"/>
      <c r="B321" s="21"/>
      <c r="C321" s="22">
        <v>342</v>
      </c>
      <c r="D321" s="50"/>
      <c r="E321" s="42">
        <f t="shared" si="15"/>
        <v>71.433952290299146</v>
      </c>
      <c r="F321" s="49"/>
      <c r="G321" s="40">
        <v>26158</v>
      </c>
      <c r="H321" s="41">
        <v>59</v>
      </c>
      <c r="I321" s="85">
        <f t="shared" si="13"/>
        <v>5982.399090119532</v>
      </c>
      <c r="J321" s="25">
        <f t="shared" si="14"/>
        <v>4394.2129748661209</v>
      </c>
    </row>
    <row r="322" spans="1:10" x14ac:dyDescent="0.25">
      <c r="A322" s="20"/>
      <c r="B322" s="21"/>
      <c r="C322" s="22">
        <v>343</v>
      </c>
      <c r="D322" s="50"/>
      <c r="E322" s="42">
        <f t="shared" si="15"/>
        <v>71.477372157767405</v>
      </c>
      <c r="F322" s="49"/>
      <c r="G322" s="40">
        <v>26158</v>
      </c>
      <c r="H322" s="41">
        <v>59</v>
      </c>
      <c r="I322" s="85">
        <f t="shared" si="13"/>
        <v>5978.8008436299033</v>
      </c>
      <c r="J322" s="25">
        <f t="shared" si="14"/>
        <v>4391.5436525444384</v>
      </c>
    </row>
    <row r="323" spans="1:10" x14ac:dyDescent="0.25">
      <c r="A323" s="20"/>
      <c r="B323" s="21"/>
      <c r="C323" s="22">
        <v>344</v>
      </c>
      <c r="D323" s="50"/>
      <c r="E323" s="42">
        <f t="shared" si="15"/>
        <v>71.520692576453939</v>
      </c>
      <c r="F323" s="49"/>
      <c r="G323" s="40">
        <v>26158</v>
      </c>
      <c r="H323" s="41">
        <v>59</v>
      </c>
      <c r="I323" s="85">
        <f t="shared" si="13"/>
        <v>5975.2151925148391</v>
      </c>
      <c r="J323" s="25">
        <f t="shared" si="14"/>
        <v>4388.883673972432</v>
      </c>
    </row>
    <row r="324" spans="1:10" x14ac:dyDescent="0.25">
      <c r="A324" s="20"/>
      <c r="B324" s="21"/>
      <c r="C324" s="22">
        <v>345</v>
      </c>
      <c r="D324" s="50"/>
      <c r="E324" s="42">
        <f t="shared" si="15"/>
        <v>71.563914123711356</v>
      </c>
      <c r="F324" s="49"/>
      <c r="G324" s="40">
        <v>26158</v>
      </c>
      <c r="H324" s="41">
        <v>59</v>
      </c>
      <c r="I324" s="85">
        <f t="shared" si="13"/>
        <v>5971.6420512514051</v>
      </c>
      <c r="J324" s="25">
        <f t="shared" si="14"/>
        <v>4386.2329757057896</v>
      </c>
    </row>
    <row r="325" spans="1:10" x14ac:dyDescent="0.25">
      <c r="A325" s="20"/>
      <c r="B325" s="21"/>
      <c r="C325" s="22">
        <v>346</v>
      </c>
      <c r="D325" s="50"/>
      <c r="E325" s="42">
        <f t="shared" si="15"/>
        <v>71.607037371879088</v>
      </c>
      <c r="F325" s="49"/>
      <c r="G325" s="40">
        <v>26158</v>
      </c>
      <c r="H325" s="41">
        <v>59</v>
      </c>
      <c r="I325" s="85">
        <f t="shared" si="13"/>
        <v>5968.0813351561565</v>
      </c>
      <c r="J325" s="25">
        <f t="shared" si="14"/>
        <v>4383.5914949229646</v>
      </c>
    </row>
    <row r="326" spans="1:10" x14ac:dyDescent="0.25">
      <c r="A326" s="20"/>
      <c r="B326" s="21"/>
      <c r="C326" s="22">
        <v>347</v>
      </c>
      <c r="D326" s="50"/>
      <c r="E326" s="42">
        <f t="shared" si="15"/>
        <v>71.650062888341211</v>
      </c>
      <c r="F326" s="49"/>
      <c r="G326" s="40">
        <v>26158</v>
      </c>
      <c r="H326" s="41">
        <v>59</v>
      </c>
      <c r="I326" s="85">
        <f t="shared" si="13"/>
        <v>5964.532960374434</v>
      </c>
      <c r="J326" s="25">
        <f t="shared" si="14"/>
        <v>4380.959169417235</v>
      </c>
    </row>
    <row r="327" spans="1:10" x14ac:dyDescent="0.25">
      <c r="A327" s="20"/>
      <c r="B327" s="21"/>
      <c r="C327" s="22">
        <v>348</v>
      </c>
      <c r="D327" s="50"/>
      <c r="E327" s="42">
        <f t="shared" si="15"/>
        <v>71.692991235583577</v>
      </c>
      <c r="F327" s="49"/>
      <c r="G327" s="40">
        <v>26158</v>
      </c>
      <c r="H327" s="41">
        <v>59</v>
      </c>
      <c r="I327" s="85">
        <f t="shared" si="13"/>
        <v>5960.9968438698079</v>
      </c>
      <c r="J327" s="25">
        <f t="shared" si="14"/>
        <v>4378.3359375888776</v>
      </c>
    </row>
    <row r="328" spans="1:10" x14ac:dyDescent="0.25">
      <c r="A328" s="20"/>
      <c r="B328" s="21"/>
      <c r="C328" s="22">
        <v>349</v>
      </c>
      <c r="D328" s="50"/>
      <c r="E328" s="42">
        <f t="shared" si="15"/>
        <v>71.735822971249874</v>
      </c>
      <c r="F328" s="49"/>
      <c r="G328" s="40">
        <v>26158</v>
      </c>
      <c r="H328" s="41">
        <v>59</v>
      </c>
      <c r="I328" s="85">
        <f t="shared" si="13"/>
        <v>5957.4729034137081</v>
      </c>
      <c r="J328" s="25">
        <f t="shared" si="14"/>
        <v>4375.721738437468</v>
      </c>
    </row>
    <row r="329" spans="1:10" x14ac:dyDescent="0.25">
      <c r="A329" s="20"/>
      <c r="B329" s="21"/>
      <c r="C329" s="22">
        <v>350</v>
      </c>
      <c r="D329" s="50"/>
      <c r="E329" s="42">
        <f t="shared" si="15"/>
        <v>71.778558648197219</v>
      </c>
      <c r="F329" s="49"/>
      <c r="G329" s="40">
        <v>26158</v>
      </c>
      <c r="H329" s="41">
        <v>59</v>
      </c>
      <c r="I329" s="85">
        <f t="shared" si="13"/>
        <v>5953.9610575751985</v>
      </c>
      <c r="J329" s="25">
        <f t="shared" si="14"/>
        <v>4373.1165115543008</v>
      </c>
    </row>
    <row r="330" spans="1:10" x14ac:dyDescent="0.25">
      <c r="A330" s="20"/>
      <c r="B330" s="21"/>
      <c r="C330" s="22">
        <v>351</v>
      </c>
      <c r="D330" s="50"/>
      <c r="E330" s="42">
        <f t="shared" si="15"/>
        <v>71.821198814550627</v>
      </c>
      <c r="F330" s="49"/>
      <c r="G330" s="40">
        <v>26158</v>
      </c>
      <c r="H330" s="41">
        <v>59</v>
      </c>
      <c r="I330" s="85">
        <f t="shared" ref="I330:I393" si="16">12*1.348*(1/E330*G330)+H330</f>
        <v>5950.4612257109193</v>
      </c>
      <c r="J330" s="25">
        <f t="shared" ref="J330:J393" si="17">12*(1/E330*G330)</f>
        <v>4370.5201971149245</v>
      </c>
    </row>
    <row r="331" spans="1:10" x14ac:dyDescent="0.25">
      <c r="A331" s="20"/>
      <c r="B331" s="21"/>
      <c r="C331" s="22">
        <v>352</v>
      </c>
      <c r="D331" s="50"/>
      <c r="E331" s="42">
        <f t="shared" si="15"/>
        <v>71.863744013756985</v>
      </c>
      <c r="F331" s="49"/>
      <c r="G331" s="40">
        <v>26158</v>
      </c>
      <c r="H331" s="41">
        <v>59</v>
      </c>
      <c r="I331" s="85">
        <f t="shared" si="16"/>
        <v>5946.9733279551829</v>
      </c>
      <c r="J331" s="25">
        <f t="shared" si="17"/>
        <v>4367.9327358717965</v>
      </c>
    </row>
    <row r="332" spans="1:10" x14ac:dyDescent="0.25">
      <c r="A332" s="20"/>
      <c r="B332" s="21"/>
      <c r="C332" s="22">
        <v>353</v>
      </c>
      <c r="D332" s="50"/>
      <c r="E332" s="42">
        <f t="shared" si="15"/>
        <v>71.906194784638089</v>
      </c>
      <c r="F332" s="49"/>
      <c r="G332" s="40">
        <v>26158</v>
      </c>
      <c r="H332" s="41">
        <v>59</v>
      </c>
      <c r="I332" s="85">
        <f t="shared" si="16"/>
        <v>5943.4972852102192</v>
      </c>
      <c r="J332" s="25">
        <f t="shared" si="17"/>
        <v>4365.3540691470462</v>
      </c>
    </row>
    <row r="333" spans="1:10" x14ac:dyDescent="0.25">
      <c r="A333" s="20"/>
      <c r="B333" s="21"/>
      <c r="C333" s="22">
        <v>354</v>
      </c>
      <c r="D333" s="50"/>
      <c r="E333" s="42">
        <f t="shared" si="15"/>
        <v>71.94855166144292</v>
      </c>
      <c r="F333" s="49"/>
      <c r="G333" s="40">
        <v>26158</v>
      </c>
      <c r="H333" s="41">
        <v>59</v>
      </c>
      <c r="I333" s="85">
        <f t="shared" si="16"/>
        <v>5940.033019136582</v>
      </c>
      <c r="J333" s="25">
        <f t="shared" si="17"/>
        <v>4362.7841388253573</v>
      </c>
    </row>
    <row r="334" spans="1:10" x14ac:dyDescent="0.25">
      <c r="A334" s="20"/>
      <c r="B334" s="21"/>
      <c r="C334" s="22">
        <v>355</v>
      </c>
      <c r="D334" s="50"/>
      <c r="E334" s="42">
        <f t="shared" si="15"/>
        <v>71.990815173899406</v>
      </c>
      <c r="F334" s="49"/>
      <c r="G334" s="40">
        <v>26158</v>
      </c>
      <c r="H334" s="41">
        <v>59</v>
      </c>
      <c r="I334" s="85">
        <f t="shared" si="16"/>
        <v>5936.5804521436839</v>
      </c>
      <c r="J334" s="25">
        <f t="shared" si="17"/>
        <v>4360.2228873469458</v>
      </c>
    </row>
    <row r="335" spans="1:10" x14ac:dyDescent="0.25">
      <c r="A335" s="20"/>
      <c r="B335" s="21"/>
      <c r="C335" s="22">
        <v>356</v>
      </c>
      <c r="D335" s="50"/>
      <c r="E335" s="42">
        <f t="shared" si="15"/>
        <v>72.032985847265039</v>
      </c>
      <c r="F335" s="49"/>
      <c r="G335" s="40">
        <v>26158</v>
      </c>
      <c r="H335" s="41">
        <v>59</v>
      </c>
      <c r="I335" s="85">
        <f t="shared" si="16"/>
        <v>5933.1395073805015</v>
      </c>
      <c r="J335" s="25">
        <f t="shared" si="17"/>
        <v>4357.6702577006681</v>
      </c>
    </row>
    <row r="336" spans="1:10" x14ac:dyDescent="0.25">
      <c r="A336" s="20"/>
      <c r="B336" s="21"/>
      <c r="C336" s="22">
        <v>357</v>
      </c>
      <c r="D336" s="50"/>
      <c r="E336" s="42">
        <f t="shared" si="15"/>
        <v>72.07506420237732</v>
      </c>
      <c r="F336" s="49"/>
      <c r="G336" s="40">
        <v>26158</v>
      </c>
      <c r="H336" s="41">
        <v>59</v>
      </c>
      <c r="I336" s="85">
        <f t="shared" si="16"/>
        <v>5929.7101087263891</v>
      </c>
      <c r="J336" s="25">
        <f t="shared" si="17"/>
        <v>4355.1261934172016</v>
      </c>
    </row>
    <row r="337" spans="1:10" x14ac:dyDescent="0.25">
      <c r="A337" s="20"/>
      <c r="B337" s="21"/>
      <c r="C337" s="22">
        <v>358</v>
      </c>
      <c r="D337" s="50"/>
      <c r="E337" s="42">
        <f t="shared" si="15"/>
        <v>72.117050755703005</v>
      </c>
      <c r="F337" s="49"/>
      <c r="G337" s="40">
        <v>26158</v>
      </c>
      <c r="H337" s="41">
        <v>59</v>
      </c>
      <c r="I337" s="85">
        <f t="shared" si="16"/>
        <v>5926.2921807820721</v>
      </c>
      <c r="J337" s="25">
        <f t="shared" si="17"/>
        <v>4352.5906385623675</v>
      </c>
    </row>
    <row r="338" spans="1:10" x14ac:dyDescent="0.25">
      <c r="A338" s="20"/>
      <c r="B338" s="21"/>
      <c r="C338" s="22">
        <v>359</v>
      </c>
      <c r="D338" s="50"/>
      <c r="E338" s="42">
        <f t="shared" si="15"/>
        <v>72.158946019386931</v>
      </c>
      <c r="F338" s="49"/>
      <c r="G338" s="40">
        <v>26158</v>
      </c>
      <c r="H338" s="41">
        <v>59</v>
      </c>
      <c r="I338" s="85">
        <f t="shared" si="16"/>
        <v>5922.8856488607425</v>
      </c>
      <c r="J338" s="25">
        <f t="shared" si="17"/>
        <v>4350.0635377305207</v>
      </c>
    </row>
    <row r="339" spans="1:10" x14ac:dyDescent="0.25">
      <c r="A339" s="20"/>
      <c r="B339" s="21"/>
      <c r="C339" s="22">
        <v>360</v>
      </c>
      <c r="D339" s="50"/>
      <c r="E339" s="42">
        <f t="shared" ref="E339:E402" si="18">11.7*LN(C339)+(C339)/108</f>
        <v>72.200750501300149</v>
      </c>
      <c r="F339" s="49"/>
      <c r="G339" s="40">
        <v>26158</v>
      </c>
      <c r="H339" s="41">
        <v>59</v>
      </c>
      <c r="I339" s="85">
        <f t="shared" si="16"/>
        <v>5919.4904389793091</v>
      </c>
      <c r="J339" s="25">
        <f t="shared" si="17"/>
        <v>4347.5448360380624</v>
      </c>
    </row>
    <row r="340" spans="1:10" x14ac:dyDescent="0.25">
      <c r="A340" s="20"/>
      <c r="B340" s="21"/>
      <c r="C340" s="22">
        <v>361</v>
      </c>
      <c r="D340" s="50"/>
      <c r="E340" s="42">
        <f t="shared" si="18"/>
        <v>72.242464705087286</v>
      </c>
      <c r="F340" s="49"/>
      <c r="G340" s="40">
        <v>26158</v>
      </c>
      <c r="H340" s="41">
        <v>59</v>
      </c>
      <c r="I340" s="85">
        <f t="shared" si="16"/>
        <v>5916.1064778497685</v>
      </c>
      <c r="J340" s="25">
        <f t="shared" si="17"/>
        <v>4345.0344791170392</v>
      </c>
    </row>
    <row r="341" spans="1:10" x14ac:dyDescent="0.25">
      <c r="A341" s="20"/>
      <c r="B341" s="21"/>
      <c r="C341" s="22">
        <v>362</v>
      </c>
      <c r="D341" s="50"/>
      <c r="E341" s="42">
        <f t="shared" si="18"/>
        <v>72.284089130213374</v>
      </c>
      <c r="F341" s="49"/>
      <c r="G341" s="40">
        <v>26158</v>
      </c>
      <c r="H341" s="41">
        <v>59</v>
      </c>
      <c r="I341" s="85">
        <f t="shared" si="16"/>
        <v>5912.7336928707182</v>
      </c>
      <c r="J341" s="25">
        <f t="shared" si="17"/>
        <v>4342.532413108841</v>
      </c>
    </row>
    <row r="342" spans="1:10" x14ac:dyDescent="0.25">
      <c r="A342" s="20"/>
      <c r="B342" s="21"/>
      <c r="C342" s="22">
        <v>363</v>
      </c>
      <c r="D342" s="50"/>
      <c r="E342" s="42">
        <f t="shared" si="18"/>
        <v>72.325624272009861</v>
      </c>
      <c r="F342" s="49"/>
      <c r="G342" s="40">
        <v>26158</v>
      </c>
      <c r="H342" s="41">
        <v>59</v>
      </c>
      <c r="I342" s="85">
        <f t="shared" si="16"/>
        <v>5909.3720121189854</v>
      </c>
      <c r="J342" s="25">
        <f t="shared" si="17"/>
        <v>4340.0385846580002</v>
      </c>
    </row>
    <row r="343" spans="1:10" x14ac:dyDescent="0.25">
      <c r="A343" s="20"/>
      <c r="B343" s="21"/>
      <c r="C343" s="22">
        <v>364</v>
      </c>
      <c r="D343" s="50"/>
      <c r="E343" s="42">
        <f t="shared" si="18"/>
        <v>72.367070621720231</v>
      </c>
      <c r="F343" s="49"/>
      <c r="G343" s="40">
        <v>26158</v>
      </c>
      <c r="H343" s="41">
        <v>59</v>
      </c>
      <c r="I343" s="85">
        <f t="shared" si="16"/>
        <v>5906.0213643413863</v>
      </c>
      <c r="J343" s="25">
        <f t="shared" si="17"/>
        <v>4337.5529409060719</v>
      </c>
    </row>
    <row r="344" spans="1:10" x14ac:dyDescent="0.25">
      <c r="A344" s="20"/>
      <c r="B344" s="21"/>
      <c r="C344" s="22">
        <v>365</v>
      </c>
      <c r="D344" s="50"/>
      <c r="E344" s="42">
        <f t="shared" si="18"/>
        <v>72.408428666544779</v>
      </c>
      <c r="F344" s="49"/>
      <c r="G344" s="40">
        <v>26158</v>
      </c>
      <c r="H344" s="41">
        <v>59</v>
      </c>
      <c r="I344" s="85">
        <f t="shared" si="16"/>
        <v>5902.6816789466075</v>
      </c>
      <c r="J344" s="25">
        <f t="shared" si="17"/>
        <v>4335.0754294856133</v>
      </c>
    </row>
    <row r="345" spans="1:10" x14ac:dyDescent="0.25">
      <c r="A345" s="20"/>
      <c r="B345" s="21"/>
      <c r="C345" s="22">
        <v>366</v>
      </c>
      <c r="D345" s="50"/>
      <c r="E345" s="42">
        <f t="shared" si="18"/>
        <v>72.449698889684868</v>
      </c>
      <c r="F345" s="49"/>
      <c r="G345" s="40">
        <v>26158</v>
      </c>
      <c r="H345" s="41">
        <v>59</v>
      </c>
      <c r="I345" s="85">
        <f t="shared" si="16"/>
        <v>5899.352885997213</v>
      </c>
      <c r="J345" s="25">
        <f t="shared" si="17"/>
        <v>4332.6059985142529</v>
      </c>
    </row>
    <row r="346" spans="1:10" x14ac:dyDescent="0.25">
      <c r="A346" s="20"/>
      <c r="B346" s="21"/>
      <c r="C346" s="22">
        <v>367</v>
      </c>
      <c r="D346" s="50"/>
      <c r="E346" s="42">
        <f t="shared" si="18"/>
        <v>72.490881770386622</v>
      </c>
      <c r="F346" s="49"/>
      <c r="G346" s="40">
        <v>26158</v>
      </c>
      <c r="H346" s="41">
        <v>59</v>
      </c>
      <c r="I346" s="85">
        <f t="shared" si="16"/>
        <v>5896.0349162017565</v>
      </c>
      <c r="J346" s="25">
        <f t="shared" si="17"/>
        <v>4330.1445965888397</v>
      </c>
    </row>
    <row r="347" spans="1:10" x14ac:dyDescent="0.25">
      <c r="A347" s="20"/>
      <c r="B347" s="21"/>
      <c r="C347" s="22">
        <v>368</v>
      </c>
      <c r="D347" s="50"/>
      <c r="E347" s="42">
        <f t="shared" si="18"/>
        <v>72.531977783983891</v>
      </c>
      <c r="F347" s="49"/>
      <c r="G347" s="40">
        <v>26158</v>
      </c>
      <c r="H347" s="41">
        <v>59</v>
      </c>
      <c r="I347" s="85">
        <f t="shared" si="16"/>
        <v>5892.7277009070294</v>
      </c>
      <c r="J347" s="25">
        <f t="shared" si="17"/>
        <v>4327.6911727796942</v>
      </c>
    </row>
    <row r="348" spans="1:10" x14ac:dyDescent="0.25">
      <c r="A348" s="20"/>
      <c r="B348" s="21"/>
      <c r="C348" s="22">
        <v>369</v>
      </c>
      <c r="D348" s="50"/>
      <c r="E348" s="42">
        <f t="shared" si="18"/>
        <v>72.572987401940836</v>
      </c>
      <c r="F348" s="49"/>
      <c r="G348" s="40">
        <v>26158</v>
      </c>
      <c r="H348" s="41">
        <v>59</v>
      </c>
      <c r="I348" s="85">
        <f t="shared" si="16"/>
        <v>5889.4311720904043</v>
      </c>
      <c r="J348" s="25">
        <f t="shared" si="17"/>
        <v>4325.2456766249288</v>
      </c>
    </row>
    <row r="349" spans="1:10" x14ac:dyDescent="0.25">
      <c r="A349" s="20"/>
      <c r="B349" s="21"/>
      <c r="C349" s="22">
        <v>370</v>
      </c>
      <c r="D349" s="50"/>
      <c r="E349" s="42">
        <f t="shared" si="18"/>
        <v>72.613911091893669</v>
      </c>
      <c r="F349" s="49"/>
      <c r="G349" s="40">
        <v>26158</v>
      </c>
      <c r="H349" s="41">
        <v>59</v>
      </c>
      <c r="I349" s="85">
        <f t="shared" si="16"/>
        <v>5886.1452623523101</v>
      </c>
      <c r="J349" s="25">
        <f t="shared" si="17"/>
        <v>4322.8080581248587</v>
      </c>
    </row>
    <row r="350" spans="1:10" x14ac:dyDescent="0.25">
      <c r="A350" s="20"/>
      <c r="B350" s="21"/>
      <c r="C350" s="22">
        <v>371</v>
      </c>
      <c r="D350" s="50"/>
      <c r="E350" s="42">
        <f t="shared" si="18"/>
        <v>72.654749317692179</v>
      </c>
      <c r="F350" s="49"/>
      <c r="G350" s="40">
        <v>26158</v>
      </c>
      <c r="H350" s="41">
        <v>59</v>
      </c>
      <c r="I350" s="85">
        <f t="shared" si="16"/>
        <v>5882.8699049087918</v>
      </c>
      <c r="J350" s="25">
        <f t="shared" si="17"/>
        <v>4320.3782677364916</v>
      </c>
    </row>
    <row r="351" spans="1:10" x14ac:dyDescent="0.25">
      <c r="A351" s="20"/>
      <c r="B351" s="21"/>
      <c r="C351" s="22">
        <v>372</v>
      </c>
      <c r="D351" s="50"/>
      <c r="E351" s="42">
        <f t="shared" si="18"/>
        <v>72.695502539440255</v>
      </c>
      <c r="F351" s="49"/>
      <c r="G351" s="40">
        <v>26158</v>
      </c>
      <c r="H351" s="41">
        <v>59</v>
      </c>
      <c r="I351" s="85">
        <f t="shared" si="16"/>
        <v>5879.6050335842156</v>
      </c>
      <c r="J351" s="25">
        <f t="shared" si="17"/>
        <v>4317.956256368112</v>
      </c>
    </row>
    <row r="352" spans="1:10" x14ac:dyDescent="0.25">
      <c r="A352" s="20"/>
      <c r="B352" s="21"/>
      <c r="C352" s="22">
        <v>373</v>
      </c>
      <c r="D352" s="50"/>
      <c r="E352" s="42">
        <f t="shared" si="18"/>
        <v>72.736171213536352</v>
      </c>
      <c r="F352" s="49"/>
      <c r="G352" s="40">
        <v>26158</v>
      </c>
      <c r="H352" s="41">
        <v>59</v>
      </c>
      <c r="I352" s="85">
        <f t="shared" si="16"/>
        <v>5876.3505828040388</v>
      </c>
      <c r="J352" s="25">
        <f t="shared" si="17"/>
        <v>4315.5419753739152</v>
      </c>
    </row>
    <row r="353" spans="1:10" x14ac:dyDescent="0.25">
      <c r="A353" s="20"/>
      <c r="B353" s="21"/>
      <c r="C353" s="22">
        <v>374</v>
      </c>
      <c r="D353" s="50"/>
      <c r="E353" s="42">
        <f t="shared" si="18"/>
        <v>72.77675579271299</v>
      </c>
      <c r="F353" s="49"/>
      <c r="G353" s="40">
        <v>26158</v>
      </c>
      <c r="H353" s="41">
        <v>59</v>
      </c>
      <c r="I353" s="85">
        <f t="shared" si="16"/>
        <v>5873.1064875877246</v>
      </c>
      <c r="J353" s="25">
        <f t="shared" si="17"/>
        <v>4313.1353765487565</v>
      </c>
    </row>
    <row r="354" spans="1:10" x14ac:dyDescent="0.25">
      <c r="A354" s="20"/>
      <c r="B354" s="21"/>
      <c r="C354" s="22">
        <v>375</v>
      </c>
      <c r="D354" s="50"/>
      <c r="E354" s="42">
        <f t="shared" si="18"/>
        <v>72.817256726076025</v>
      </c>
      <c r="F354" s="49"/>
      <c r="G354" s="40">
        <v>26158</v>
      </c>
      <c r="H354" s="41">
        <v>59</v>
      </c>
      <c r="I354" s="85">
        <f t="shared" si="16"/>
        <v>5869.8726835417237</v>
      </c>
      <c r="J354" s="25">
        <f t="shared" si="17"/>
        <v>4310.7364121229402</v>
      </c>
    </row>
    <row r="355" spans="1:10" x14ac:dyDescent="0.25">
      <c r="A355" s="20"/>
      <c r="B355" s="21"/>
      <c r="C355" s="22">
        <v>376</v>
      </c>
      <c r="D355" s="50"/>
      <c r="E355" s="42">
        <f t="shared" si="18"/>
        <v>72.85767445914324</v>
      </c>
      <c r="F355" s="49"/>
      <c r="G355" s="40">
        <v>26158</v>
      </c>
      <c r="H355" s="41">
        <v>59</v>
      </c>
      <c r="I355" s="85">
        <f t="shared" si="16"/>
        <v>5866.6491068525911</v>
      </c>
      <c r="J355" s="25">
        <f t="shared" si="17"/>
        <v>4308.3450347571143</v>
      </c>
    </row>
    <row r="356" spans="1:10" x14ac:dyDescent="0.25">
      <c r="A356" s="20"/>
      <c r="B356" s="21"/>
      <c r="C356" s="22">
        <v>377</v>
      </c>
      <c r="D356" s="50"/>
      <c r="E356" s="42">
        <f t="shared" si="18"/>
        <v>72.898009433882464</v>
      </c>
      <c r="F356" s="49"/>
      <c r="G356" s="40">
        <v>26158</v>
      </c>
      <c r="H356" s="41">
        <v>59</v>
      </c>
      <c r="I356" s="85">
        <f t="shared" si="16"/>
        <v>5863.4356942801714</v>
      </c>
      <c r="J356" s="25">
        <f t="shared" si="17"/>
        <v>4305.961197537219</v>
      </c>
    </row>
    <row r="357" spans="1:10" x14ac:dyDescent="0.25">
      <c r="A357" s="20"/>
      <c r="B357" s="21"/>
      <c r="C357" s="22">
        <v>378</v>
      </c>
      <c r="D357" s="50"/>
      <c r="E357" s="42">
        <f t="shared" si="18"/>
        <v>72.93826208874917</v>
      </c>
      <c r="F357" s="49"/>
      <c r="G357" s="40">
        <v>26158</v>
      </c>
      <c r="H357" s="41">
        <v>59</v>
      </c>
      <c r="I357" s="85">
        <f t="shared" si="16"/>
        <v>5860.2323831509111</v>
      </c>
      <c r="J357" s="25">
        <f t="shared" si="17"/>
        <v>4303.584853969518</v>
      </c>
    </row>
    <row r="358" spans="1:10" x14ac:dyDescent="0.25">
      <c r="A358" s="20"/>
      <c r="B358" s="21"/>
      <c r="C358" s="22">
        <v>379</v>
      </c>
      <c r="D358" s="50"/>
      <c r="E358" s="42">
        <f t="shared" si="18"/>
        <v>72.978432858723636</v>
      </c>
      <c r="F358" s="49"/>
      <c r="G358" s="40">
        <v>26158</v>
      </c>
      <c r="H358" s="41">
        <v>59</v>
      </c>
      <c r="I358" s="85">
        <f t="shared" si="16"/>
        <v>5857.0391113512387</v>
      </c>
      <c r="J358" s="25">
        <f t="shared" si="17"/>
        <v>4301.2159579756963</v>
      </c>
    </row>
    <row r="359" spans="1:10" x14ac:dyDescent="0.25">
      <c r="A359" s="20"/>
      <c r="B359" s="21"/>
      <c r="C359" s="22">
        <v>380</v>
      </c>
      <c r="D359" s="50"/>
      <c r="E359" s="42">
        <f t="shared" si="18"/>
        <v>73.01852217534757</v>
      </c>
      <c r="F359" s="49"/>
      <c r="G359" s="40">
        <v>26158</v>
      </c>
      <c r="H359" s="41">
        <v>59</v>
      </c>
      <c r="I359" s="85">
        <f t="shared" si="16"/>
        <v>5853.8558173210658</v>
      </c>
      <c r="J359" s="25">
        <f t="shared" si="17"/>
        <v>4298.8544638880303</v>
      </c>
    </row>
    <row r="360" spans="1:10" x14ac:dyDescent="0.25">
      <c r="A360" s="20"/>
      <c r="B360" s="21"/>
      <c r="C360" s="22">
        <v>381</v>
      </c>
      <c r="D360" s="50"/>
      <c r="E360" s="42">
        <f t="shared" si="18"/>
        <v>73.058530466760175</v>
      </c>
      <c r="F360" s="49"/>
      <c r="G360" s="40">
        <v>26158</v>
      </c>
      <c r="H360" s="41">
        <v>59</v>
      </c>
      <c r="I360" s="85">
        <f t="shared" si="16"/>
        <v>5850.6824400473615</v>
      </c>
      <c r="J360" s="25">
        <f t="shared" si="17"/>
        <v>4296.5003264446295</v>
      </c>
    </row>
    <row r="361" spans="1:10" x14ac:dyDescent="0.25">
      <c r="A361" s="20"/>
      <c r="B361" s="21"/>
      <c r="C361" s="22">
        <v>382</v>
      </c>
      <c r="D361" s="50"/>
      <c r="E361" s="42">
        <f t="shared" si="18"/>
        <v>73.098458157733958</v>
      </c>
      <c r="F361" s="49"/>
      <c r="G361" s="40">
        <v>26158</v>
      </c>
      <c r="H361" s="41">
        <v>59</v>
      </c>
      <c r="I361" s="85">
        <f t="shared" si="16"/>
        <v>5847.5189190578276</v>
      </c>
      <c r="J361" s="25">
        <f t="shared" si="17"/>
        <v>4294.1535007847378</v>
      </c>
    </row>
    <row r="362" spans="1:10" x14ac:dyDescent="0.25">
      <c r="A362" s="20"/>
      <c r="B362" s="21"/>
      <c r="C362" s="22">
        <v>383</v>
      </c>
      <c r="D362" s="50"/>
      <c r="E362" s="42">
        <f t="shared" si="18"/>
        <v>73.138305669709837</v>
      </c>
      <c r="F362" s="49"/>
      <c r="G362" s="40">
        <v>26158</v>
      </c>
      <c r="H362" s="41">
        <v>59</v>
      </c>
      <c r="I362" s="85">
        <f t="shared" si="16"/>
        <v>5844.365194414665</v>
      </c>
      <c r="J362" s="25">
        <f t="shared" si="17"/>
        <v>4291.8139424441133</v>
      </c>
    </row>
    <row r="363" spans="1:10" x14ac:dyDescent="0.25">
      <c r="A363" s="20"/>
      <c r="B363" s="21"/>
      <c r="C363" s="22">
        <v>384</v>
      </c>
      <c r="D363" s="50"/>
      <c r="E363" s="42">
        <f t="shared" si="18"/>
        <v>73.178073420831964</v>
      </c>
      <c r="F363" s="49"/>
      <c r="G363" s="40">
        <v>26158</v>
      </c>
      <c r="H363" s="41">
        <v>59</v>
      </c>
      <c r="I363" s="85">
        <f t="shared" si="16"/>
        <v>5841.2212067084156</v>
      </c>
      <c r="J363" s="25">
        <f t="shared" si="17"/>
        <v>4289.4816073504562</v>
      </c>
    </row>
    <row r="364" spans="1:10" x14ac:dyDescent="0.25">
      <c r="A364" s="20"/>
      <c r="B364" s="21"/>
      <c r="C364" s="22">
        <v>385</v>
      </c>
      <c r="D364" s="50"/>
      <c r="E364" s="42">
        <f t="shared" si="18"/>
        <v>73.217761825981881</v>
      </c>
      <c r="F364" s="49"/>
      <c r="G364" s="40">
        <v>26158</v>
      </c>
      <c r="H364" s="41">
        <v>59</v>
      </c>
      <c r="I364" s="85">
        <f t="shared" si="16"/>
        <v>5838.0868970519186</v>
      </c>
      <c r="J364" s="25">
        <f t="shared" si="17"/>
        <v>4287.1564518189298</v>
      </c>
    </row>
    <row r="365" spans="1:10" x14ac:dyDescent="0.25">
      <c r="A365" s="20"/>
      <c r="B365" s="21"/>
      <c r="C365" s="22">
        <v>386</v>
      </c>
      <c r="D365" s="50"/>
      <c r="E365" s="42">
        <f t="shared" si="18"/>
        <v>73.257371296812593</v>
      </c>
      <c r="F365" s="49"/>
      <c r="G365" s="40">
        <v>26158</v>
      </c>
      <c r="H365" s="41">
        <v>59</v>
      </c>
      <c r="I365" s="85">
        <f t="shared" si="16"/>
        <v>5834.9622070743126</v>
      </c>
      <c r="J365" s="25">
        <f t="shared" si="17"/>
        <v>4284.8384325477091</v>
      </c>
    </row>
    <row r="366" spans="1:10" x14ac:dyDescent="0.25">
      <c r="A366" s="20"/>
      <c r="B366" s="21"/>
      <c r="C366" s="22">
        <v>387</v>
      </c>
      <c r="D366" s="50"/>
      <c r="E366" s="42">
        <f t="shared" si="18"/>
        <v>73.29690224178178</v>
      </c>
      <c r="F366" s="49"/>
      <c r="G366" s="40">
        <v>26158</v>
      </c>
      <c r="H366" s="41">
        <v>59</v>
      </c>
      <c r="I366" s="85">
        <f t="shared" si="16"/>
        <v>5831.8470789151615</v>
      </c>
      <c r="J366" s="25">
        <f t="shared" si="17"/>
        <v>4282.5275066136201</v>
      </c>
    </row>
    <row r="367" spans="1:10" x14ac:dyDescent="0.25">
      <c r="A367" s="20"/>
      <c r="B367" s="21"/>
      <c r="C367" s="22">
        <v>388</v>
      </c>
      <c r="D367" s="50"/>
      <c r="E367" s="42">
        <f t="shared" si="18"/>
        <v>73.336355066184893</v>
      </c>
      <c r="F367" s="49"/>
      <c r="G367" s="40">
        <v>26158</v>
      </c>
      <c r="H367" s="41">
        <v>59</v>
      </c>
      <c r="I367" s="85">
        <f t="shared" si="16"/>
        <v>5828.7414552186337</v>
      </c>
      <c r="J367" s="25">
        <f t="shared" si="17"/>
        <v>4280.2236314678285</v>
      </c>
    </row>
    <row r="368" spans="1:10" x14ac:dyDescent="0.25">
      <c r="A368" s="20"/>
      <c r="B368" s="21"/>
      <c r="C368" s="22">
        <v>389</v>
      </c>
      <c r="D368" s="50"/>
      <c r="E368" s="42">
        <f t="shared" si="18"/>
        <v>73.375730172187659</v>
      </c>
      <c r="F368" s="49"/>
      <c r="G368" s="40">
        <v>26158</v>
      </c>
      <c r="H368" s="41">
        <v>59</v>
      </c>
      <c r="I368" s="85">
        <f t="shared" si="16"/>
        <v>5825.6452791277843</v>
      </c>
      <c r="J368" s="25">
        <f t="shared" si="17"/>
        <v>4277.9267649315907</v>
      </c>
    </row>
    <row r="369" spans="1:10" x14ac:dyDescent="0.25">
      <c r="A369" s="20"/>
      <c r="B369" s="21"/>
      <c r="C369" s="22">
        <v>390</v>
      </c>
      <c r="D369" s="50"/>
      <c r="E369" s="42">
        <f t="shared" si="18"/>
        <v>73.415027958858303</v>
      </c>
      <c r="F369" s="49"/>
      <c r="G369" s="40">
        <v>26158</v>
      </c>
      <c r="H369" s="41">
        <v>59</v>
      </c>
      <c r="I369" s="85">
        <f t="shared" si="16"/>
        <v>5822.5584942788901</v>
      </c>
      <c r="J369" s="25">
        <f t="shared" si="17"/>
        <v>4275.6368651920548</v>
      </c>
    </row>
    <row r="370" spans="1:10" x14ac:dyDescent="0.25">
      <c r="A370" s="20"/>
      <c r="B370" s="21"/>
      <c r="C370" s="22">
        <v>391</v>
      </c>
      <c r="D370" s="50"/>
      <c r="E370" s="42">
        <f t="shared" si="18"/>
        <v>73.454248822199148</v>
      </c>
      <c r="F370" s="49"/>
      <c r="G370" s="40">
        <v>26158</v>
      </c>
      <c r="H370" s="41">
        <v>59</v>
      </c>
      <c r="I370" s="85">
        <f t="shared" si="16"/>
        <v>5819.4810447959044</v>
      </c>
      <c r="J370" s="25">
        <f t="shared" si="17"/>
        <v>4273.3538907981483</v>
      </c>
    </row>
    <row r="371" spans="1:10" x14ac:dyDescent="0.25">
      <c r="A371" s="20"/>
      <c r="B371" s="21"/>
      <c r="C371" s="22">
        <v>392</v>
      </c>
      <c r="D371" s="50"/>
      <c r="E371" s="42">
        <f t="shared" si="18"/>
        <v>73.49339315517804</v>
      </c>
      <c r="F371" s="49"/>
      <c r="G371" s="40">
        <v>26158</v>
      </c>
      <c r="H371" s="41">
        <v>59</v>
      </c>
      <c r="I371" s="85">
        <f t="shared" si="16"/>
        <v>5816.4128752849392</v>
      </c>
      <c r="J371" s="25">
        <f t="shared" si="17"/>
        <v>4271.0778006564824</v>
      </c>
    </row>
    <row r="372" spans="1:10" x14ac:dyDescent="0.25">
      <c r="A372" s="20"/>
      <c r="B372" s="21"/>
      <c r="C372" s="22">
        <v>393</v>
      </c>
      <c r="D372" s="50"/>
      <c r="E372" s="42">
        <f t="shared" si="18"/>
        <v>73.532461347759238</v>
      </c>
      <c r="F372" s="49"/>
      <c r="G372" s="40">
        <v>26158</v>
      </c>
      <c r="H372" s="41">
        <v>59</v>
      </c>
      <c r="I372" s="85">
        <f t="shared" si="16"/>
        <v>5813.3539308288664</v>
      </c>
      <c r="J372" s="25">
        <f t="shared" si="17"/>
        <v>4268.8085540273487</v>
      </c>
    </row>
    <row r="373" spans="1:10" x14ac:dyDescent="0.25">
      <c r="A373" s="20"/>
      <c r="B373" s="21"/>
      <c r="C373" s="22">
        <v>394</v>
      </c>
      <c r="D373" s="50"/>
      <c r="E373" s="42">
        <f t="shared" si="18"/>
        <v>73.571453786933972</v>
      </c>
      <c r="F373" s="49"/>
      <c r="G373" s="40">
        <v>26158</v>
      </c>
      <c r="H373" s="41">
        <v>59</v>
      </c>
      <c r="I373" s="85">
        <f t="shared" si="16"/>
        <v>5810.304156981967</v>
      </c>
      <c r="J373" s="25">
        <f t="shared" si="17"/>
        <v>4266.5461105207469</v>
      </c>
    </row>
    <row r="374" spans="1:10" x14ac:dyDescent="0.25">
      <c r="A374" s="20"/>
      <c r="B374" s="21"/>
      <c r="C374" s="22">
        <v>395</v>
      </c>
      <c r="D374" s="50"/>
      <c r="E374" s="42">
        <f t="shared" si="18"/>
        <v>73.610370856750535</v>
      </c>
      <c r="F374" s="49"/>
      <c r="G374" s="40">
        <v>26158</v>
      </c>
      <c r="H374" s="41">
        <v>59</v>
      </c>
      <c r="I374" s="85">
        <f t="shared" si="16"/>
        <v>5807.2634997646701</v>
      </c>
      <c r="J374" s="25">
        <f t="shared" si="17"/>
        <v>4264.2904300924847</v>
      </c>
    </row>
    <row r="375" spans="1:10" x14ac:dyDescent="0.25">
      <c r="A375" s="20"/>
      <c r="B375" s="21"/>
      <c r="C375" s="22">
        <v>396</v>
      </c>
      <c r="D375" s="50"/>
      <c r="E375" s="42">
        <f t="shared" si="18"/>
        <v>73.649212938344093</v>
      </c>
      <c r="F375" s="49"/>
      <c r="G375" s="40">
        <v>26158</v>
      </c>
      <c r="H375" s="41">
        <v>59</v>
      </c>
      <c r="I375" s="85">
        <f t="shared" si="16"/>
        <v>5804.2319056583474</v>
      </c>
      <c r="J375" s="25">
        <f t="shared" si="17"/>
        <v>4262.0414730403163</v>
      </c>
    </row>
    <row r="376" spans="1:10" x14ac:dyDescent="0.25">
      <c r="A376" s="20"/>
      <c r="B376" s="21"/>
      <c r="C376" s="22">
        <v>397</v>
      </c>
      <c r="D376" s="50"/>
      <c r="E376" s="42">
        <f t="shared" si="18"/>
        <v>73.687980409966045</v>
      </c>
      <c r="F376" s="49"/>
      <c r="G376" s="40">
        <v>26158</v>
      </c>
      <c r="H376" s="41">
        <v>59</v>
      </c>
      <c r="I376" s="85">
        <f t="shared" si="16"/>
        <v>5801.2093216002013</v>
      </c>
      <c r="J376" s="25">
        <f t="shared" si="17"/>
        <v>4259.7992000001486</v>
      </c>
    </row>
    <row r="377" spans="1:10" x14ac:dyDescent="0.25">
      <c r="A377" s="20"/>
      <c r="B377" s="21"/>
      <c r="C377" s="22">
        <v>398</v>
      </c>
      <c r="D377" s="50"/>
      <c r="E377" s="42">
        <f t="shared" si="18"/>
        <v>73.726673647013101</v>
      </c>
      <c r="F377" s="49"/>
      <c r="G377" s="40">
        <v>26158</v>
      </c>
      <c r="H377" s="41">
        <v>59</v>
      </c>
      <c r="I377" s="85">
        <f t="shared" si="16"/>
        <v>5798.195694978197</v>
      </c>
      <c r="J377" s="25">
        <f t="shared" si="17"/>
        <v>4257.5635719422826</v>
      </c>
    </row>
    <row r="378" spans="1:10" x14ac:dyDescent="0.25">
      <c r="A378" s="20"/>
      <c r="B378" s="21"/>
      <c r="C378" s="22">
        <v>399</v>
      </c>
      <c r="D378" s="50"/>
      <c r="E378" s="42">
        <f t="shared" si="18"/>
        <v>73.765293022055843</v>
      </c>
      <c r="F378" s="49"/>
      <c r="G378" s="40">
        <v>26158</v>
      </c>
      <c r="H378" s="41">
        <v>59</v>
      </c>
      <c r="I378" s="85">
        <f t="shared" si="16"/>
        <v>5795.1909736260868</v>
      </c>
      <c r="J378" s="25">
        <f t="shared" si="17"/>
        <v>4255.3345501677195</v>
      </c>
    </row>
    <row r="379" spans="1:10" x14ac:dyDescent="0.25">
      <c r="A379" s="20"/>
      <c r="B379" s="21"/>
      <c r="C379" s="22">
        <v>400</v>
      </c>
      <c r="D379" s="50"/>
      <c r="E379" s="42">
        <f t="shared" si="18"/>
        <v>73.803838904867092</v>
      </c>
      <c r="F379" s="49"/>
      <c r="G379" s="40">
        <v>26158</v>
      </c>
      <c r="H379" s="41">
        <v>59</v>
      </c>
      <c r="I379" s="85">
        <f t="shared" si="16"/>
        <v>5792.1951058184877</v>
      </c>
      <c r="J379" s="25">
        <f t="shared" si="17"/>
        <v>4253.1120963045159</v>
      </c>
    </row>
    <row r="380" spans="1:10" x14ac:dyDescent="0.25">
      <c r="A380" s="20"/>
      <c r="B380" s="21"/>
      <c r="C380" s="22">
        <v>401</v>
      </c>
      <c r="D380" s="50"/>
      <c r="E380" s="42">
        <f t="shared" si="18"/>
        <v>73.842311662449816</v>
      </c>
      <c r="F380" s="49"/>
      <c r="G380" s="40">
        <v>26158</v>
      </c>
      <c r="H380" s="41">
        <v>59</v>
      </c>
      <c r="I380" s="85">
        <f t="shared" si="16"/>
        <v>5789.2080402660304</v>
      </c>
      <c r="J380" s="25">
        <f t="shared" si="17"/>
        <v>4250.8961723041766</v>
      </c>
    </row>
    <row r="381" spans="1:10" x14ac:dyDescent="0.25">
      <c r="A381" s="20"/>
      <c r="B381" s="21"/>
      <c r="C381" s="22">
        <v>402</v>
      </c>
      <c r="D381" s="50"/>
      <c r="E381" s="42">
        <f t="shared" si="18"/>
        <v>73.880711659064772</v>
      </c>
      <c r="F381" s="49"/>
      <c r="G381" s="40">
        <v>26158</v>
      </c>
      <c r="H381" s="41">
        <v>59</v>
      </c>
      <c r="I381" s="85">
        <f t="shared" si="16"/>
        <v>5786.2297261105768</v>
      </c>
      <c r="J381" s="25">
        <f t="shared" si="17"/>
        <v>4248.6867404381128</v>
      </c>
    </row>
    <row r="382" spans="1:10" x14ac:dyDescent="0.25">
      <c r="A382" s="20"/>
      <c r="B382" s="21"/>
      <c r="C382" s="22">
        <v>403</v>
      </c>
      <c r="D382" s="50"/>
      <c r="E382" s="42">
        <f t="shared" si="18"/>
        <v>73.919039256257662</v>
      </c>
      <c r="F382" s="49"/>
      <c r="G382" s="40">
        <v>26158</v>
      </c>
      <c r="H382" s="41">
        <v>59</v>
      </c>
      <c r="I382" s="85">
        <f t="shared" si="16"/>
        <v>5783.2601129204959</v>
      </c>
      <c r="J382" s="25">
        <f t="shared" si="17"/>
        <v>4246.4837632941362</v>
      </c>
    </row>
    <row r="383" spans="1:10" x14ac:dyDescent="0.25">
      <c r="A383" s="20"/>
      <c r="B383" s="21"/>
      <c r="C383" s="22">
        <v>404</v>
      </c>
      <c r="D383" s="50"/>
      <c r="E383" s="42">
        <f t="shared" si="18"/>
        <v>73.957294812886204</v>
      </c>
      <c r="F383" s="49"/>
      <c r="G383" s="40">
        <v>26158</v>
      </c>
      <c r="H383" s="41">
        <v>59</v>
      </c>
      <c r="I383" s="85">
        <f t="shared" si="16"/>
        <v>5780.2991506860008</v>
      </c>
      <c r="J383" s="25">
        <f t="shared" si="17"/>
        <v>4244.2872037729976</v>
      </c>
    </row>
    <row r="384" spans="1:10" x14ac:dyDescent="0.25">
      <c r="A384" s="20"/>
      <c r="B384" s="21"/>
      <c r="C384" s="22">
        <v>405</v>
      </c>
      <c r="D384" s="50"/>
      <c r="E384" s="42">
        <f t="shared" si="18"/>
        <v>73.995478685146495</v>
      </c>
      <c r="F384" s="49"/>
      <c r="G384" s="40">
        <v>26158</v>
      </c>
      <c r="H384" s="41">
        <v>59</v>
      </c>
      <c r="I384" s="85">
        <f t="shared" si="16"/>
        <v>5777.3467898145718</v>
      </c>
      <c r="J384" s="25">
        <f t="shared" si="17"/>
        <v>4242.0970250849932</v>
      </c>
    </row>
    <row r="385" spans="1:10" x14ac:dyDescent="0.25">
      <c r="A385" s="20"/>
      <c r="B385" s="21"/>
      <c r="C385" s="22">
        <v>406</v>
      </c>
      <c r="D385" s="50"/>
      <c r="E385" s="42">
        <f t="shared" si="18"/>
        <v>74.033591226599512</v>
      </c>
      <c r="F385" s="49"/>
      <c r="G385" s="40">
        <v>26158</v>
      </c>
      <c r="H385" s="41">
        <v>59</v>
      </c>
      <c r="I385" s="85">
        <f t="shared" si="16"/>
        <v>5774.402981126399</v>
      </c>
      <c r="J385" s="25">
        <f t="shared" si="17"/>
        <v>4239.9131907465862</v>
      </c>
    </row>
    <row r="386" spans="1:10" x14ac:dyDescent="0.25">
      <c r="A386" s="20"/>
      <c r="B386" s="21"/>
      <c r="C386" s="22">
        <v>407</v>
      </c>
      <c r="D386" s="50"/>
      <c r="E386" s="42">
        <f t="shared" si="18"/>
        <v>74.071632788196865</v>
      </c>
      <c r="F386" s="49"/>
      <c r="G386" s="40">
        <v>26158</v>
      </c>
      <c r="H386" s="41">
        <v>59</v>
      </c>
      <c r="I386" s="85">
        <f t="shared" si="16"/>
        <v>5771.4676758499254</v>
      </c>
      <c r="J386" s="25">
        <f t="shared" si="17"/>
        <v>4237.7356645770951</v>
      </c>
    </row>
    <row r="387" spans="1:10" x14ac:dyDescent="0.25">
      <c r="A387" s="20"/>
      <c r="B387" s="21"/>
      <c r="C387" s="22">
        <v>408</v>
      </c>
      <c r="D387" s="50"/>
      <c r="E387" s="42">
        <f t="shared" si="18"/>
        <v>74.10960371830646</v>
      </c>
      <c r="F387" s="49"/>
      <c r="G387" s="40">
        <v>26158</v>
      </c>
      <c r="H387" s="41">
        <v>59</v>
      </c>
      <c r="I387" s="85">
        <f t="shared" si="16"/>
        <v>5768.5408256174305</v>
      </c>
      <c r="J387" s="25">
        <f t="shared" si="17"/>
        <v>4235.5644106954223</v>
      </c>
    </row>
    <row r="388" spans="1:10" x14ac:dyDescent="0.25">
      <c r="A388" s="20"/>
      <c r="B388" s="21"/>
      <c r="C388" s="22">
        <v>409</v>
      </c>
      <c r="D388" s="50"/>
      <c r="E388" s="42">
        <f t="shared" si="18"/>
        <v>74.14750436273782</v>
      </c>
      <c r="F388" s="49"/>
      <c r="G388" s="40">
        <v>26158</v>
      </c>
      <c r="H388" s="41">
        <v>59</v>
      </c>
      <c r="I388" s="85">
        <f t="shared" si="16"/>
        <v>5765.6223824606732</v>
      </c>
      <c r="J388" s="25">
        <f t="shared" si="17"/>
        <v>4233.3993935168191</v>
      </c>
    </row>
    <row r="389" spans="1:10" x14ac:dyDescent="0.25">
      <c r="A389" s="20"/>
      <c r="B389" s="21"/>
      <c r="C389" s="22">
        <v>410</v>
      </c>
      <c r="D389" s="50"/>
      <c r="E389" s="42">
        <f t="shared" si="18"/>
        <v>74.185335064767031</v>
      </c>
      <c r="F389" s="49"/>
      <c r="G389" s="40">
        <v>26158</v>
      </c>
      <c r="H389" s="41">
        <v>59</v>
      </c>
      <c r="I389" s="85">
        <f t="shared" si="16"/>
        <v>5762.7122988065967</v>
      </c>
      <c r="J389" s="25">
        <f t="shared" si="17"/>
        <v>4231.2405777497006</v>
      </c>
    </row>
    <row r="390" spans="1:10" x14ac:dyDescent="0.25">
      <c r="A390" s="20"/>
      <c r="B390" s="21"/>
      <c r="C390" s="22">
        <v>411</v>
      </c>
      <c r="D390" s="50"/>
      <c r="E390" s="42">
        <f t="shared" si="18"/>
        <v>74.223096165161493</v>
      </c>
      <c r="F390" s="49"/>
      <c r="G390" s="40">
        <v>26158</v>
      </c>
      <c r="H390" s="41">
        <v>59</v>
      </c>
      <c r="I390" s="85">
        <f t="shared" si="16"/>
        <v>5759.8105274730879</v>
      </c>
      <c r="J390" s="25">
        <f t="shared" si="17"/>
        <v>4229.0879283924978</v>
      </c>
    </row>
    <row r="391" spans="1:10" x14ac:dyDescent="0.25">
      <c r="A391" s="20"/>
      <c r="B391" s="21"/>
      <c r="C391" s="22">
        <v>412</v>
      </c>
      <c r="D391" s="50"/>
      <c r="E391" s="42">
        <f t="shared" si="18"/>
        <v>74.260788002204265</v>
      </c>
      <c r="F391" s="49"/>
      <c r="G391" s="40">
        <v>26158</v>
      </c>
      <c r="H391" s="41">
        <v>59</v>
      </c>
      <c r="I391" s="85">
        <f t="shared" si="16"/>
        <v>5756.9170216647899</v>
      </c>
      <c r="J391" s="25">
        <f t="shared" si="17"/>
        <v>4226.9414107305556</v>
      </c>
    </row>
    <row r="392" spans="1:10" x14ac:dyDescent="0.25">
      <c r="A392" s="20"/>
      <c r="B392" s="21"/>
      <c r="C392" s="22">
        <v>413</v>
      </c>
      <c r="D392" s="50"/>
      <c r="E392" s="42">
        <f t="shared" si="18"/>
        <v>74.298410911718165</v>
      </c>
      <c r="F392" s="49"/>
      <c r="G392" s="40">
        <v>26158</v>
      </c>
      <c r="H392" s="41">
        <v>59</v>
      </c>
      <c r="I392" s="85">
        <f t="shared" si="16"/>
        <v>5754.031734968974</v>
      </c>
      <c r="J392" s="25">
        <f t="shared" si="17"/>
        <v>4224.8009903330658</v>
      </c>
    </row>
    <row r="393" spans="1:10" x14ac:dyDescent="0.25">
      <c r="A393" s="20"/>
      <c r="B393" s="21"/>
      <c r="C393" s="22">
        <v>414</v>
      </c>
      <c r="D393" s="50"/>
      <c r="E393" s="42">
        <f t="shared" si="18"/>
        <v>74.335965227089503</v>
      </c>
      <c r="F393" s="49"/>
      <c r="G393" s="40">
        <v>26158</v>
      </c>
      <c r="H393" s="41">
        <v>59</v>
      </c>
      <c r="I393" s="85">
        <f t="shared" si="16"/>
        <v>5751.1546213514748</v>
      </c>
      <c r="J393" s="25">
        <f t="shared" si="17"/>
        <v>4222.6666330500557</v>
      </c>
    </row>
    <row r="394" spans="1:10" x14ac:dyDescent="0.25">
      <c r="A394" s="20"/>
      <c r="B394" s="21"/>
      <c r="C394" s="22">
        <v>415</v>
      </c>
      <c r="D394" s="50"/>
      <c r="E394" s="42">
        <f t="shared" si="18"/>
        <v>74.373451279291757</v>
      </c>
      <c r="F394" s="49"/>
      <c r="G394" s="40">
        <v>26158</v>
      </c>
      <c r="H394" s="41">
        <v>59</v>
      </c>
      <c r="I394" s="85">
        <f t="shared" ref="I394:I457" si="19">12*1.348*(1/E394*G394)+H394</f>
        <v>5748.2856351526498</v>
      </c>
      <c r="J394" s="25">
        <f t="shared" ref="J394:J457" si="20">12*(1/E394*G394)</f>
        <v>4220.5383050093833</v>
      </c>
    </row>
    <row r="395" spans="1:10" x14ac:dyDescent="0.25">
      <c r="A395" s="20"/>
      <c r="B395" s="21"/>
      <c r="C395" s="22">
        <v>416</v>
      </c>
      <c r="D395" s="50"/>
      <c r="E395" s="42">
        <f t="shared" si="18"/>
        <v>74.410869396908623</v>
      </c>
      <c r="F395" s="49"/>
      <c r="G395" s="40">
        <v>26158</v>
      </c>
      <c r="H395" s="41">
        <v>59</v>
      </c>
      <c r="I395" s="85">
        <f t="shared" si="19"/>
        <v>5745.4247310834262</v>
      </c>
      <c r="J395" s="25">
        <f t="shared" si="20"/>
        <v>4218.4159726138168</v>
      </c>
    </row>
    <row r="396" spans="1:10" x14ac:dyDescent="0.25">
      <c r="A396" s="20"/>
      <c r="B396" s="21"/>
      <c r="C396" s="22">
        <v>417</v>
      </c>
      <c r="D396" s="50"/>
      <c r="E396" s="42">
        <f t="shared" si="18"/>
        <v>74.448219906157092</v>
      </c>
      <c r="F396" s="49"/>
      <c r="G396" s="40">
        <v>26158</v>
      </c>
      <c r="H396" s="41">
        <v>59</v>
      </c>
      <c r="I396" s="85">
        <f t="shared" si="19"/>
        <v>5742.5718642213742</v>
      </c>
      <c r="J396" s="25">
        <f t="shared" si="20"/>
        <v>4216.2996025381108</v>
      </c>
    </row>
    <row r="397" spans="1:10" x14ac:dyDescent="0.25">
      <c r="A397" s="20"/>
      <c r="B397" s="21"/>
      <c r="C397" s="22">
        <v>418</v>
      </c>
      <c r="D397" s="50"/>
      <c r="E397" s="42">
        <f t="shared" si="18"/>
        <v>74.485503130910018</v>
      </c>
      <c r="F397" s="49"/>
      <c r="G397" s="40">
        <v>26158</v>
      </c>
      <c r="H397" s="41">
        <v>59</v>
      </c>
      <c r="I397" s="85">
        <f t="shared" si="19"/>
        <v>5739.7269900068468</v>
      </c>
      <c r="J397" s="25">
        <f t="shared" si="20"/>
        <v>4214.1891617261472</v>
      </c>
    </row>
    <row r="398" spans="1:10" x14ac:dyDescent="0.25">
      <c r="A398" s="20"/>
      <c r="B398" s="21"/>
      <c r="C398" s="22">
        <v>419</v>
      </c>
      <c r="D398" s="50"/>
      <c r="E398" s="42">
        <f t="shared" si="18"/>
        <v>74.522719392718642</v>
      </c>
      <c r="F398" s="49"/>
      <c r="G398" s="40">
        <v>26158</v>
      </c>
      <c r="H398" s="41">
        <v>59</v>
      </c>
      <c r="I398" s="85">
        <f t="shared" si="19"/>
        <v>5736.8900642391582</v>
      </c>
      <c r="J398" s="25">
        <f t="shared" si="20"/>
        <v>4212.0846173880991</v>
      </c>
    </row>
    <row r="399" spans="1:10" x14ac:dyDescent="0.25">
      <c r="A399" s="20"/>
      <c r="B399" s="21"/>
      <c r="C399" s="22">
        <v>420</v>
      </c>
      <c r="D399" s="50"/>
      <c r="E399" s="42">
        <f t="shared" si="18"/>
        <v>74.559869010834618</v>
      </c>
      <c r="F399" s="49"/>
      <c r="G399" s="40">
        <v>26158</v>
      </c>
      <c r="H399" s="41">
        <v>59</v>
      </c>
      <c r="I399" s="85">
        <f t="shared" si="19"/>
        <v>5734.061043072822</v>
      </c>
      <c r="J399" s="25">
        <f t="shared" si="20"/>
        <v>4209.9859369976421</v>
      </c>
    </row>
    <row r="400" spans="1:10" x14ac:dyDescent="0.25">
      <c r="A400" s="20"/>
      <c r="B400" s="21"/>
      <c r="C400" s="22">
        <v>421</v>
      </c>
      <c r="D400" s="50"/>
      <c r="E400" s="42">
        <f t="shared" si="18"/>
        <v>74.596952302232012</v>
      </c>
      <c r="F400" s="49"/>
      <c r="G400" s="40">
        <v>26158</v>
      </c>
      <c r="H400" s="41">
        <v>59</v>
      </c>
      <c r="I400" s="85">
        <f t="shared" si="19"/>
        <v>5731.2398830138209</v>
      </c>
      <c r="J400" s="25">
        <f t="shared" si="20"/>
        <v>4207.8930882891837</v>
      </c>
    </row>
    <row r="401" spans="1:10" x14ac:dyDescent="0.25">
      <c r="A401" s="20"/>
      <c r="B401" s="21"/>
      <c r="C401" s="22">
        <v>422</v>
      </c>
      <c r="D401" s="50"/>
      <c r="E401" s="42">
        <f t="shared" si="18"/>
        <v>74.633969581628747</v>
      </c>
      <c r="F401" s="49"/>
      <c r="G401" s="40">
        <v>26158</v>
      </c>
      <c r="H401" s="41">
        <v>59</v>
      </c>
      <c r="I401" s="85">
        <f t="shared" si="19"/>
        <v>5728.4265409159543</v>
      </c>
      <c r="J401" s="25">
        <f t="shared" si="20"/>
        <v>4205.8060392551588</v>
      </c>
    </row>
    <row r="402" spans="1:10" x14ac:dyDescent="0.25">
      <c r="A402" s="20"/>
      <c r="B402" s="21"/>
      <c r="C402" s="22">
        <v>423</v>
      </c>
      <c r="D402" s="50"/>
      <c r="E402" s="42">
        <f t="shared" si="18"/>
        <v>74.670921161508119</v>
      </c>
      <c r="F402" s="49"/>
      <c r="G402" s="40">
        <v>26158</v>
      </c>
      <c r="H402" s="41">
        <v>59</v>
      </c>
      <c r="I402" s="85">
        <f t="shared" si="19"/>
        <v>5725.620973977203</v>
      </c>
      <c r="J402" s="25">
        <f t="shared" si="20"/>
        <v>4203.7247581433248</v>
      </c>
    </row>
    <row r="403" spans="1:10" x14ac:dyDescent="0.25">
      <c r="A403" s="20"/>
      <c r="B403" s="21"/>
      <c r="C403" s="22">
        <v>424</v>
      </c>
      <c r="D403" s="50"/>
      <c r="E403" s="42">
        <f t="shared" ref="E403:E466" si="21">11.7*LN(C403)+(C403)/108</f>
        <v>74.707807352139824</v>
      </c>
      <c r="F403" s="49"/>
      <c r="G403" s="40">
        <v>26158</v>
      </c>
      <c r="H403" s="41">
        <v>59</v>
      </c>
      <c r="I403" s="85">
        <f t="shared" si="19"/>
        <v>5722.8231397361506</v>
      </c>
      <c r="J403" s="25">
        <f t="shared" si="20"/>
        <v>4201.6492134541177</v>
      </c>
    </row>
    <row r="404" spans="1:10" x14ac:dyDescent="0.25">
      <c r="A404" s="20"/>
      <c r="B404" s="21"/>
      <c r="C404" s="22">
        <v>425</v>
      </c>
      <c r="D404" s="50"/>
      <c r="E404" s="42">
        <f t="shared" si="21"/>
        <v>74.744628461600868</v>
      </c>
      <c r="F404" s="49"/>
      <c r="G404" s="40">
        <v>26158</v>
      </c>
      <c r="H404" s="41">
        <v>59</v>
      </c>
      <c r="I404" s="85">
        <f t="shared" si="19"/>
        <v>5720.0329960684567</v>
      </c>
      <c r="J404" s="25">
        <f t="shared" si="20"/>
        <v>4199.5793739380242</v>
      </c>
    </row>
    <row r="405" spans="1:10" x14ac:dyDescent="0.25">
      <c r="A405" s="20"/>
      <c r="B405" s="21"/>
      <c r="C405" s="22">
        <v>426</v>
      </c>
      <c r="D405" s="50"/>
      <c r="E405" s="42">
        <f t="shared" si="21"/>
        <v>74.781384795796072</v>
      </c>
      <c r="F405" s="49"/>
      <c r="G405" s="40">
        <v>26158</v>
      </c>
      <c r="H405" s="41">
        <v>59</v>
      </c>
      <c r="I405" s="85">
        <f t="shared" si="19"/>
        <v>5717.2505011833764</v>
      </c>
      <c r="J405" s="25">
        <f t="shared" si="20"/>
        <v>4197.5152085930085</v>
      </c>
    </row>
    <row r="406" spans="1:10" x14ac:dyDescent="0.25">
      <c r="A406" s="20"/>
      <c r="B406" s="21"/>
      <c r="C406" s="22">
        <v>427</v>
      </c>
      <c r="D406" s="50"/>
      <c r="E406" s="42">
        <f t="shared" si="21"/>
        <v>74.818076658478617</v>
      </c>
      <c r="F406" s="49"/>
      <c r="G406" s="40">
        <v>26158</v>
      </c>
      <c r="H406" s="41">
        <v>59</v>
      </c>
      <c r="I406" s="85">
        <f t="shared" si="19"/>
        <v>5714.4756136203014</v>
      </c>
      <c r="J406" s="25">
        <f t="shared" si="20"/>
        <v>4195.4566866619443</v>
      </c>
    </row>
    <row r="407" spans="1:10" x14ac:dyDescent="0.25">
      <c r="A407" s="20"/>
      <c r="B407" s="21"/>
      <c r="C407" s="22">
        <v>428</v>
      </c>
      <c r="D407" s="50"/>
      <c r="E407" s="42">
        <f t="shared" si="21"/>
        <v>74.854704351269973</v>
      </c>
      <c r="F407" s="49"/>
      <c r="G407" s="40">
        <v>26158</v>
      </c>
      <c r="H407" s="41">
        <v>59</v>
      </c>
      <c r="I407" s="85">
        <f t="shared" si="19"/>
        <v>5711.7082922453792</v>
      </c>
      <c r="J407" s="25">
        <f t="shared" si="20"/>
        <v>4193.4037776301029</v>
      </c>
    </row>
    <row r="408" spans="1:10" x14ac:dyDescent="0.25">
      <c r="A408" s="20"/>
      <c r="B408" s="21"/>
      <c r="C408" s="22">
        <v>429</v>
      </c>
      <c r="D408" s="50"/>
      <c r="E408" s="42">
        <f t="shared" si="21"/>
        <v>74.891268173680018</v>
      </c>
      <c r="F408" s="49"/>
      <c r="G408" s="40">
        <v>26158</v>
      </c>
      <c r="H408" s="41">
        <v>59</v>
      </c>
      <c r="I408" s="85">
        <f t="shared" si="19"/>
        <v>5708.9484962481465</v>
      </c>
      <c r="J408" s="25">
        <f t="shared" si="20"/>
        <v>4191.3564512226603</v>
      </c>
    </row>
    <row r="409" spans="1:10" x14ac:dyDescent="0.25">
      <c r="A409" s="20"/>
      <c r="B409" s="21"/>
      <c r="C409" s="22">
        <v>430</v>
      </c>
      <c r="D409" s="50"/>
      <c r="E409" s="42">
        <f t="shared" si="21"/>
        <v>74.927768423126494</v>
      </c>
      <c r="F409" s="49"/>
      <c r="G409" s="40">
        <v>26158</v>
      </c>
      <c r="H409" s="41">
        <v>59</v>
      </c>
      <c r="I409" s="85">
        <f t="shared" si="19"/>
        <v>5706.1961851382212</v>
      </c>
      <c r="J409" s="25">
        <f t="shared" si="20"/>
        <v>4189.3146774022407</v>
      </c>
    </row>
    <row r="410" spans="1:10" x14ac:dyDescent="0.25">
      <c r="A410" s="20"/>
      <c r="B410" s="21"/>
      <c r="C410" s="22">
        <v>431</v>
      </c>
      <c r="D410" s="50"/>
      <c r="E410" s="42">
        <f t="shared" si="21"/>
        <v>74.96420539495459</v>
      </c>
      <c r="F410" s="49"/>
      <c r="G410" s="40">
        <v>26158</v>
      </c>
      <c r="H410" s="41">
        <v>59</v>
      </c>
      <c r="I410" s="85">
        <f t="shared" si="19"/>
        <v>5703.4513187420334</v>
      </c>
      <c r="J410" s="25">
        <f t="shared" si="20"/>
        <v>4187.2784263664935</v>
      </c>
    </row>
    <row r="411" spans="1:10" x14ac:dyDescent="0.25">
      <c r="A411" s="20"/>
      <c r="B411" s="21"/>
      <c r="C411" s="22">
        <v>432</v>
      </c>
      <c r="D411" s="50"/>
      <c r="E411" s="42">
        <f t="shared" si="21"/>
        <v>75.000579382456095</v>
      </c>
      <c r="F411" s="49"/>
      <c r="G411" s="40">
        <v>26158</v>
      </c>
      <c r="H411" s="41">
        <v>59</v>
      </c>
      <c r="I411" s="85">
        <f t="shared" si="19"/>
        <v>5700.7138571995847</v>
      </c>
      <c r="J411" s="25">
        <f t="shared" si="20"/>
        <v>4185.2476685456859</v>
      </c>
    </row>
    <row r="412" spans="1:10" x14ac:dyDescent="0.25">
      <c r="A412" s="20"/>
      <c r="B412" s="21"/>
      <c r="C412" s="22">
        <v>433</v>
      </c>
      <c r="D412" s="50"/>
      <c r="E412" s="42">
        <f t="shared" si="21"/>
        <v>75.03689067688839</v>
      </c>
      <c r="F412" s="49"/>
      <c r="G412" s="40">
        <v>26158</v>
      </c>
      <c r="H412" s="41">
        <v>59</v>
      </c>
      <c r="I412" s="85">
        <f t="shared" si="19"/>
        <v>5697.9837609612732</v>
      </c>
      <c r="J412" s="25">
        <f t="shared" si="20"/>
        <v>4183.222374600351</v>
      </c>
    </row>
    <row r="413" spans="1:10" x14ac:dyDescent="0.25">
      <c r="A413" s="20"/>
      <c r="B413" s="21"/>
      <c r="C413" s="22">
        <v>434</v>
      </c>
      <c r="D413" s="50"/>
      <c r="E413" s="42">
        <f t="shared" si="21"/>
        <v>75.073139567493257</v>
      </c>
      <c r="F413" s="49"/>
      <c r="G413" s="40">
        <v>26158</v>
      </c>
      <c r="H413" s="41">
        <v>59</v>
      </c>
      <c r="I413" s="85">
        <f t="shared" si="19"/>
        <v>5695.2609907847327</v>
      </c>
      <c r="J413" s="25">
        <f t="shared" si="20"/>
        <v>4181.2025154189405</v>
      </c>
    </row>
    <row r="414" spans="1:10" x14ac:dyDescent="0.25">
      <c r="A414" s="20"/>
      <c r="B414" s="21"/>
      <c r="C414" s="22">
        <v>435</v>
      </c>
      <c r="D414" s="50"/>
      <c r="E414" s="42">
        <f t="shared" si="21"/>
        <v>75.10932634151537</v>
      </c>
      <c r="F414" s="49"/>
      <c r="G414" s="40">
        <v>26158</v>
      </c>
      <c r="H414" s="41">
        <v>59</v>
      </c>
      <c r="I414" s="85">
        <f t="shared" si="19"/>
        <v>5692.5455077317247</v>
      </c>
      <c r="J414" s="25">
        <f t="shared" si="20"/>
        <v>4179.1880621155224</v>
      </c>
    </row>
    <row r="415" spans="1:10" x14ac:dyDescent="0.25">
      <c r="A415" s="20"/>
      <c r="B415" s="21"/>
      <c r="C415" s="22">
        <v>436</v>
      </c>
      <c r="D415" s="50"/>
      <c r="E415" s="42">
        <f t="shared" si="21"/>
        <v>75.145451284220741</v>
      </c>
      <c r="F415" s="49"/>
      <c r="G415" s="40">
        <v>26158</v>
      </c>
      <c r="H415" s="41">
        <v>59</v>
      </c>
      <c r="I415" s="85">
        <f t="shared" si="19"/>
        <v>5689.8372731650697</v>
      </c>
      <c r="J415" s="25">
        <f t="shared" si="20"/>
        <v>4177.1789860274994</v>
      </c>
    </row>
    <row r="416" spans="1:10" x14ac:dyDescent="0.25">
      <c r="A416" s="20"/>
      <c r="B416" s="21"/>
      <c r="C416" s="22">
        <v>437</v>
      </c>
      <c r="D416" s="50"/>
      <c r="E416" s="42">
        <f t="shared" si="21"/>
        <v>75.181514678914695</v>
      </c>
      <c r="F416" s="49"/>
      <c r="G416" s="40">
        <v>26158</v>
      </c>
      <c r="H416" s="41">
        <v>59</v>
      </c>
      <c r="I416" s="85">
        <f t="shared" si="19"/>
        <v>5687.1362487456108</v>
      </c>
      <c r="J416" s="25">
        <f t="shared" si="20"/>
        <v>4175.1752587133606</v>
      </c>
    </row>
    <row r="417" spans="1:10" x14ac:dyDescent="0.25">
      <c r="A417" s="20"/>
      <c r="B417" s="21"/>
      <c r="C417" s="22">
        <v>438</v>
      </c>
      <c r="D417" s="50"/>
      <c r="E417" s="42">
        <f t="shared" si="21"/>
        <v>75.217516806959978</v>
      </c>
      <c r="F417" s="49"/>
      <c r="G417" s="40">
        <v>26158</v>
      </c>
      <c r="H417" s="41">
        <v>59</v>
      </c>
      <c r="I417" s="85">
        <f t="shared" si="19"/>
        <v>5684.44239642922</v>
      </c>
      <c r="J417" s="25">
        <f t="shared" si="20"/>
        <v>4173.1768519504594</v>
      </c>
    </row>
    <row r="418" spans="1:10" x14ac:dyDescent="0.25">
      <c r="A418" s="20"/>
      <c r="B418" s="21"/>
      <c r="C418" s="22">
        <v>439</v>
      </c>
      <c r="D418" s="50"/>
      <c r="E418" s="42">
        <f t="shared" si="21"/>
        <v>75.253457947794317</v>
      </c>
      <c r="F418" s="49"/>
      <c r="G418" s="40">
        <v>26158</v>
      </c>
      <c r="H418" s="41">
        <v>59</v>
      </c>
      <c r="I418" s="85">
        <f t="shared" si="19"/>
        <v>5681.7556784638373</v>
      </c>
      <c r="J418" s="25">
        <f t="shared" si="20"/>
        <v>4171.1837377328166</v>
      </c>
    </row>
    <row r="419" spans="1:10" x14ac:dyDescent="0.25">
      <c r="A419" s="20"/>
      <c r="B419" s="21"/>
      <c r="C419" s="22">
        <v>440</v>
      </c>
      <c r="D419" s="50"/>
      <c r="E419" s="42">
        <f t="shared" si="21"/>
        <v>75.289338378948059</v>
      </c>
      <c r="F419" s="49"/>
      <c r="G419" s="40">
        <v>26158</v>
      </c>
      <c r="H419" s="41">
        <v>59</v>
      </c>
      <c r="I419" s="85">
        <f t="shared" si="19"/>
        <v>5679.0760573865464</v>
      </c>
      <c r="J419" s="25">
        <f t="shared" si="20"/>
        <v>4169.1958882689505</v>
      </c>
    </row>
    <row r="420" spans="1:10" x14ac:dyDescent="0.25">
      <c r="A420" s="20"/>
      <c r="B420" s="21"/>
      <c r="C420" s="22">
        <v>441</v>
      </c>
      <c r="D420" s="50"/>
      <c r="E420" s="42">
        <f t="shared" si="21"/>
        <v>75.325158376061424</v>
      </c>
      <c r="F420" s="49"/>
      <c r="G420" s="40">
        <v>26158</v>
      </c>
      <c r="H420" s="41">
        <v>59</v>
      </c>
      <c r="I420" s="85">
        <f t="shared" si="19"/>
        <v>5676.4034960206955</v>
      </c>
      <c r="J420" s="25">
        <f t="shared" si="20"/>
        <v>4167.2132759797441</v>
      </c>
    </row>
    <row r="421" spans="1:10" x14ac:dyDescent="0.25">
      <c r="A421" s="20"/>
      <c r="B421" s="21"/>
      <c r="C421" s="22">
        <v>442</v>
      </c>
      <c r="D421" s="50"/>
      <c r="E421" s="42">
        <f t="shared" si="21"/>
        <v>75.360918212901652</v>
      </c>
      <c r="F421" s="49"/>
      <c r="G421" s="40">
        <v>26158</v>
      </c>
      <c r="H421" s="41">
        <v>59</v>
      </c>
      <c r="I421" s="85">
        <f t="shared" si="19"/>
        <v>5673.7379574730376</v>
      </c>
      <c r="J421" s="25">
        <f t="shared" si="20"/>
        <v>4165.2358734963182</v>
      </c>
    </row>
    <row r="422" spans="1:10" x14ac:dyDescent="0.25">
      <c r="A422" s="20"/>
      <c r="B422" s="21"/>
      <c r="C422" s="22">
        <v>443</v>
      </c>
      <c r="D422" s="50"/>
      <c r="E422" s="42">
        <f t="shared" si="21"/>
        <v>75.396618161379934</v>
      </c>
      <c r="F422" s="49"/>
      <c r="G422" s="40">
        <v>26158</v>
      </c>
      <c r="H422" s="41">
        <v>59</v>
      </c>
      <c r="I422" s="85">
        <f t="shared" si="19"/>
        <v>5671.0794051309176</v>
      </c>
      <c r="J422" s="25">
        <f t="shared" si="20"/>
        <v>4163.2636536579503</v>
      </c>
    </row>
    <row r="423" spans="1:10" x14ac:dyDescent="0.25">
      <c r="A423" s="20"/>
      <c r="B423" s="21"/>
      <c r="C423" s="22">
        <v>444</v>
      </c>
      <c r="D423" s="50"/>
      <c r="E423" s="42">
        <f t="shared" si="21"/>
        <v>75.432258491568135</v>
      </c>
      <c r="F423" s="49"/>
      <c r="G423" s="40">
        <v>26158</v>
      </c>
      <c r="H423" s="41">
        <v>59</v>
      </c>
      <c r="I423" s="85">
        <f t="shared" si="19"/>
        <v>5668.4278026594948</v>
      </c>
      <c r="J423" s="25">
        <f t="shared" si="20"/>
        <v>4161.2965895100106</v>
      </c>
    </row>
    <row r="424" spans="1:10" x14ac:dyDescent="0.25">
      <c r="A424" s="20"/>
      <c r="B424" s="21"/>
      <c r="C424" s="22">
        <v>445</v>
      </c>
      <c r="D424" s="50"/>
      <c r="E424" s="42">
        <f t="shared" si="21"/>
        <v>75.467839471715365</v>
      </c>
      <c r="F424" s="49"/>
      <c r="G424" s="40">
        <v>26158</v>
      </c>
      <c r="H424" s="41">
        <v>59</v>
      </c>
      <c r="I424" s="85">
        <f t="shared" si="19"/>
        <v>5665.7831139989885</v>
      </c>
      <c r="J424" s="25">
        <f t="shared" si="20"/>
        <v>4159.3346543019197</v>
      </c>
    </row>
    <row r="425" spans="1:10" x14ac:dyDescent="0.25">
      <c r="A425" s="20"/>
      <c r="B425" s="21"/>
      <c r="C425" s="22">
        <v>446</v>
      </c>
      <c r="D425" s="50"/>
      <c r="E425" s="42">
        <f t="shared" si="21"/>
        <v>75.503361368264379</v>
      </c>
      <c r="F425" s="49"/>
      <c r="G425" s="40">
        <v>26158</v>
      </c>
      <c r="H425" s="41">
        <v>59</v>
      </c>
      <c r="I425" s="85">
        <f t="shared" si="19"/>
        <v>5663.1453033619655</v>
      </c>
      <c r="J425" s="25">
        <f t="shared" si="20"/>
        <v>4157.3778214851372</v>
      </c>
    </row>
    <row r="426" spans="1:10" x14ac:dyDescent="0.25">
      <c r="A426" s="20"/>
      <c r="B426" s="21"/>
      <c r="C426" s="22">
        <v>447</v>
      </c>
      <c r="D426" s="50"/>
      <c r="E426" s="42">
        <f t="shared" si="21"/>
        <v>75.538824445867647</v>
      </c>
      <c r="F426" s="49"/>
      <c r="G426" s="40">
        <v>26158</v>
      </c>
      <c r="H426" s="41">
        <v>59</v>
      </c>
      <c r="I426" s="85">
        <f t="shared" si="19"/>
        <v>5660.5143352306632</v>
      </c>
      <c r="J426" s="25">
        <f t="shared" si="20"/>
        <v>4155.4260647111741</v>
      </c>
    </row>
    <row r="427" spans="1:10" x14ac:dyDescent="0.25">
      <c r="A427" s="20"/>
      <c r="B427" s="21"/>
      <c r="C427" s="22">
        <v>448</v>
      </c>
      <c r="D427" s="50"/>
      <c r="E427" s="42">
        <f t="shared" si="21"/>
        <v>75.574228967403471</v>
      </c>
      <c r="F427" s="49"/>
      <c r="G427" s="40">
        <v>26158</v>
      </c>
      <c r="H427" s="41">
        <v>59</v>
      </c>
      <c r="I427" s="85">
        <f t="shared" si="19"/>
        <v>5657.8901743543347</v>
      </c>
      <c r="J427" s="25">
        <f t="shared" si="20"/>
        <v>4153.4793578296249</v>
      </c>
    </row>
    <row r="428" spans="1:10" x14ac:dyDescent="0.25">
      <c r="A428" s="20"/>
      <c r="B428" s="21"/>
      <c r="C428" s="22">
        <v>449</v>
      </c>
      <c r="D428" s="50"/>
      <c r="E428" s="42">
        <f t="shared" si="21"/>
        <v>75.609575193991773</v>
      </c>
      <c r="F428" s="49"/>
      <c r="G428" s="40">
        <v>26158</v>
      </c>
      <c r="H428" s="41">
        <v>59</v>
      </c>
      <c r="I428" s="85">
        <f t="shared" si="19"/>
        <v>5655.2727857466361</v>
      </c>
      <c r="J428" s="25">
        <f t="shared" si="20"/>
        <v>4151.5376748862282</v>
      </c>
    </row>
    <row r="429" spans="1:10" x14ac:dyDescent="0.25">
      <c r="A429" s="20"/>
      <c r="B429" s="21"/>
      <c r="C429" s="22">
        <v>450</v>
      </c>
      <c r="D429" s="50"/>
      <c r="E429" s="42">
        <f t="shared" si="21"/>
        <v>75.644863385009742</v>
      </c>
      <c r="F429" s="49"/>
      <c r="G429" s="40">
        <v>26158</v>
      </c>
      <c r="H429" s="41">
        <v>59</v>
      </c>
      <c r="I429" s="85">
        <f t="shared" si="19"/>
        <v>5652.6621346830343</v>
      </c>
      <c r="J429" s="25">
        <f t="shared" si="20"/>
        <v>4149.6009901209445</v>
      </c>
    </row>
    <row r="430" spans="1:10" x14ac:dyDescent="0.25">
      <c r="A430" s="20"/>
      <c r="B430" s="21"/>
      <c r="C430" s="22">
        <v>451</v>
      </c>
      <c r="D430" s="50"/>
      <c r="E430" s="42">
        <f t="shared" si="21"/>
        <v>75.680093798107265</v>
      </c>
      <c r="F430" s="49"/>
      <c r="G430" s="40">
        <v>26158</v>
      </c>
      <c r="H430" s="41">
        <v>59</v>
      </c>
      <c r="I430" s="85">
        <f t="shared" si="19"/>
        <v>5650.058186698262</v>
      </c>
      <c r="J430" s="25">
        <f t="shared" si="20"/>
        <v>4147.6692779660698</v>
      </c>
    </row>
    <row r="431" spans="1:10" x14ac:dyDescent="0.25">
      <c r="A431" s="20"/>
      <c r="B431" s="21"/>
      <c r="C431" s="22">
        <v>452</v>
      </c>
      <c r="D431" s="50"/>
      <c r="E431" s="42">
        <f t="shared" si="21"/>
        <v>75.71526668922229</v>
      </c>
      <c r="F431" s="49"/>
      <c r="G431" s="40">
        <v>26158</v>
      </c>
      <c r="H431" s="41">
        <v>59</v>
      </c>
      <c r="I431" s="85">
        <f t="shared" si="19"/>
        <v>5647.4609075837916</v>
      </c>
      <c r="J431" s="25">
        <f t="shared" si="20"/>
        <v>4145.7425130443553</v>
      </c>
    </row>
    <row r="432" spans="1:10" x14ac:dyDescent="0.25">
      <c r="A432" s="20"/>
      <c r="B432" s="21"/>
      <c r="C432" s="22">
        <v>453</v>
      </c>
      <c r="D432" s="50"/>
      <c r="E432" s="42">
        <f t="shared" si="21"/>
        <v>75.750382312595946</v>
      </c>
      <c r="F432" s="49"/>
      <c r="G432" s="40">
        <v>26158</v>
      </c>
      <c r="H432" s="41">
        <v>59</v>
      </c>
      <c r="I432" s="85">
        <f t="shared" si="19"/>
        <v>5644.8702633853345</v>
      </c>
      <c r="J432" s="25">
        <f t="shared" si="20"/>
        <v>4143.8206701671616</v>
      </c>
    </row>
    <row r="433" spans="1:10" x14ac:dyDescent="0.25">
      <c r="A433" s="20"/>
      <c r="B433" s="21"/>
      <c r="C433" s="22">
        <v>454</v>
      </c>
      <c r="D433" s="50"/>
      <c r="E433" s="42">
        <f t="shared" si="21"/>
        <v>75.78544092078748</v>
      </c>
      <c r="F433" s="49"/>
      <c r="G433" s="40">
        <v>26158</v>
      </c>
      <c r="H433" s="41">
        <v>59</v>
      </c>
      <c r="I433" s="85">
        <f t="shared" si="19"/>
        <v>5642.2862204003832</v>
      </c>
      <c r="J433" s="25">
        <f t="shared" si="20"/>
        <v>4141.9037243326275</v>
      </c>
    </row>
    <row r="434" spans="1:10" x14ac:dyDescent="0.25">
      <c r="A434" s="20"/>
      <c r="B434" s="21"/>
      <c r="C434" s="22">
        <v>455</v>
      </c>
      <c r="D434" s="50"/>
      <c r="E434" s="42">
        <f t="shared" si="21"/>
        <v>75.820442764689076</v>
      </c>
      <c r="F434" s="49"/>
      <c r="G434" s="40">
        <v>26158</v>
      </c>
      <c r="H434" s="41">
        <v>59</v>
      </c>
      <c r="I434" s="85">
        <f t="shared" si="19"/>
        <v>5639.7087451757807</v>
      </c>
      <c r="J434" s="25">
        <f t="shared" si="20"/>
        <v>4139.9916507238722</v>
      </c>
    </row>
    <row r="435" spans="1:10" x14ac:dyDescent="0.25">
      <c r="A435" s="20"/>
      <c r="B435" s="21"/>
      <c r="C435" s="22">
        <v>456</v>
      </c>
      <c r="D435" s="50"/>
      <c r="E435" s="42">
        <f t="shared" si="21"/>
        <v>75.85538809354054</v>
      </c>
      <c r="F435" s="49"/>
      <c r="G435" s="40">
        <v>26158</v>
      </c>
      <c r="H435" s="41">
        <v>59</v>
      </c>
      <c r="I435" s="85">
        <f t="shared" si="19"/>
        <v>5637.1378045053043</v>
      </c>
      <c r="J435" s="25">
        <f t="shared" si="20"/>
        <v>4138.0844247071982</v>
      </c>
    </row>
    <row r="436" spans="1:10" x14ac:dyDescent="0.25">
      <c r="A436" s="20"/>
      <c r="B436" s="21"/>
      <c r="C436" s="22">
        <v>457</v>
      </c>
      <c r="D436" s="50"/>
      <c r="E436" s="42">
        <f t="shared" si="21"/>
        <v>75.890277154943675</v>
      </c>
      <c r="F436" s="49"/>
      <c r="G436" s="40">
        <v>26158</v>
      </c>
      <c r="H436" s="41">
        <v>59</v>
      </c>
      <c r="I436" s="85">
        <f t="shared" si="19"/>
        <v>5634.5733654273026</v>
      </c>
      <c r="J436" s="25">
        <f t="shared" si="20"/>
        <v>4136.1820218303428</v>
      </c>
    </row>
    <row r="437" spans="1:10" x14ac:dyDescent="0.25">
      <c r="A437" s="20"/>
      <c r="B437" s="21"/>
      <c r="C437" s="22">
        <v>458</v>
      </c>
      <c r="D437" s="50"/>
      <c r="E437" s="42">
        <f t="shared" si="21"/>
        <v>75.925110194876709</v>
      </c>
      <c r="F437" s="49"/>
      <c r="G437" s="40">
        <v>26158</v>
      </c>
      <c r="H437" s="41">
        <v>59</v>
      </c>
      <c r="I437" s="85">
        <f t="shared" si="19"/>
        <v>5632.0153952223336</v>
      </c>
      <c r="J437" s="25">
        <f t="shared" si="20"/>
        <v>4134.2844178207215</v>
      </c>
    </row>
    <row r="438" spans="1:10" x14ac:dyDescent="0.25">
      <c r="A438" s="20"/>
      <c r="B438" s="21"/>
      <c r="C438" s="22">
        <v>459</v>
      </c>
      <c r="D438" s="50"/>
      <c r="E438" s="42">
        <f t="shared" si="21"/>
        <v>75.959887457708376</v>
      </c>
      <c r="F438" s="49"/>
      <c r="G438" s="40">
        <v>26158</v>
      </c>
      <c r="H438" s="41">
        <v>59</v>
      </c>
      <c r="I438" s="85">
        <f t="shared" si="19"/>
        <v>5629.4638614108535</v>
      </c>
      <c r="J438" s="25">
        <f t="shared" si="20"/>
        <v>4132.3915885837187</v>
      </c>
    </row>
    <row r="439" spans="1:10" x14ac:dyDescent="0.25">
      <c r="A439" s="20"/>
      <c r="B439" s="21"/>
      <c r="C439" s="22">
        <v>460</v>
      </c>
      <c r="D439" s="50"/>
      <c r="E439" s="42">
        <f t="shared" si="21"/>
        <v>75.994609186212017</v>
      </c>
      <c r="F439" s="49"/>
      <c r="G439" s="40">
        <v>26158</v>
      </c>
      <c r="H439" s="41">
        <v>59</v>
      </c>
      <c r="I439" s="85">
        <f t="shared" si="19"/>
        <v>5626.918731750915</v>
      </c>
      <c r="J439" s="25">
        <f t="shared" si="20"/>
        <v>4130.5035102009751</v>
      </c>
    </row>
    <row r="440" spans="1:10" x14ac:dyDescent="0.25">
      <c r="A440" s="20"/>
      <c r="B440" s="21"/>
      <c r="C440" s="22">
        <v>461</v>
      </c>
      <c r="D440" s="50"/>
      <c r="E440" s="42">
        <f t="shared" si="21"/>
        <v>76.029275621579302</v>
      </c>
      <c r="F440" s="49"/>
      <c r="G440" s="40">
        <v>26158</v>
      </c>
      <c r="H440" s="41">
        <v>59</v>
      </c>
      <c r="I440" s="85">
        <f t="shared" si="19"/>
        <v>5624.3799742359115</v>
      </c>
      <c r="J440" s="25">
        <f t="shared" si="20"/>
        <v>4128.6201589287175</v>
      </c>
    </row>
    <row r="441" spans="1:10" x14ac:dyDescent="0.25">
      <c r="A441" s="20"/>
      <c r="B441" s="21"/>
      <c r="C441" s="22">
        <v>462</v>
      </c>
      <c r="D441" s="50"/>
      <c r="E441" s="42">
        <f t="shared" si="21"/>
        <v>76.063887003434104</v>
      </c>
      <c r="F441" s="49"/>
      <c r="G441" s="40">
        <v>26158</v>
      </c>
      <c r="H441" s="41">
        <v>59</v>
      </c>
      <c r="I441" s="85">
        <f t="shared" si="19"/>
        <v>5621.8475570923247</v>
      </c>
      <c r="J441" s="25">
        <f t="shared" si="20"/>
        <v>4126.7415111960863</v>
      </c>
    </row>
    <row r="442" spans="1:10" x14ac:dyDescent="0.25">
      <c r="A442" s="20"/>
      <c r="B442" s="21"/>
      <c r="C442" s="22">
        <v>463</v>
      </c>
      <c r="D442" s="50"/>
      <c r="E442" s="42">
        <f t="shared" si="21"/>
        <v>76.098443569845969</v>
      </c>
      <c r="F442" s="49"/>
      <c r="G442" s="40">
        <v>26158</v>
      </c>
      <c r="H442" s="41">
        <v>59</v>
      </c>
      <c r="I442" s="85">
        <f t="shared" si="19"/>
        <v>5619.3214487775176</v>
      </c>
      <c r="J442" s="25">
        <f t="shared" si="20"/>
        <v>4124.8675436034991</v>
      </c>
    </row>
    <row r="443" spans="1:10" x14ac:dyDescent="0.25">
      <c r="A443" s="20"/>
      <c r="B443" s="21"/>
      <c r="C443" s="22">
        <v>464</v>
      </c>
      <c r="D443" s="50"/>
      <c r="E443" s="42">
        <f t="shared" si="21"/>
        <v>76.132945557343476</v>
      </c>
      <c r="F443" s="49"/>
      <c r="G443" s="40">
        <v>26158</v>
      </c>
      <c r="H443" s="41">
        <v>59</v>
      </c>
      <c r="I443" s="85">
        <f t="shared" si="19"/>
        <v>5616.8016179775468</v>
      </c>
      <c r="J443" s="25">
        <f t="shared" si="20"/>
        <v>4122.9982329210288</v>
      </c>
    </row>
    <row r="444" spans="1:10" x14ac:dyDescent="0.25">
      <c r="A444" s="20"/>
      <c r="B444" s="21"/>
      <c r="C444" s="22">
        <v>465</v>
      </c>
      <c r="D444" s="50"/>
      <c r="E444" s="42">
        <f t="shared" si="21"/>
        <v>76.16739320092762</v>
      </c>
      <c r="F444" s="49"/>
      <c r="G444" s="40">
        <v>26158</v>
      </c>
      <c r="H444" s="41">
        <v>59</v>
      </c>
      <c r="I444" s="85">
        <f t="shared" si="19"/>
        <v>5614.2880336050002</v>
      </c>
      <c r="J444" s="25">
        <f t="shared" si="20"/>
        <v>4121.1335560867956</v>
      </c>
    </row>
    <row r="445" spans="1:10" x14ac:dyDescent="0.25">
      <c r="A445" s="20"/>
      <c r="B445" s="21"/>
      <c r="C445" s="22">
        <v>466</v>
      </c>
      <c r="D445" s="50"/>
      <c r="E445" s="42">
        <f t="shared" si="21"/>
        <v>76.201786734084862</v>
      </c>
      <c r="F445" s="49"/>
      <c r="G445" s="40">
        <v>26158</v>
      </c>
      <c r="H445" s="41">
        <v>59</v>
      </c>
      <c r="I445" s="85">
        <f t="shared" si="19"/>
        <v>5611.7806647968573</v>
      </c>
      <c r="J445" s="25">
        <f t="shared" si="20"/>
        <v>4119.2734902053835</v>
      </c>
    </row>
    <row r="446" spans="1:10" x14ac:dyDescent="0.25">
      <c r="A446" s="20"/>
      <c r="B446" s="21"/>
      <c r="C446" s="22">
        <v>467</v>
      </c>
      <c r="D446" s="50"/>
      <c r="E446" s="42">
        <f t="shared" si="21"/>
        <v>76.236126388800173</v>
      </c>
      <c r="F446" s="49"/>
      <c r="G446" s="40">
        <v>26158</v>
      </c>
      <c r="H446" s="41">
        <v>59</v>
      </c>
      <c r="I446" s="85">
        <f t="shared" si="19"/>
        <v>5609.2794809123743</v>
      </c>
      <c r="J446" s="25">
        <f t="shared" si="20"/>
        <v>4117.4180125462717</v>
      </c>
    </row>
    <row r="447" spans="1:10" x14ac:dyDescent="0.25">
      <c r="A447" s="20"/>
      <c r="B447" s="21"/>
      <c r="C447" s="22">
        <v>468</v>
      </c>
      <c r="D447" s="50"/>
      <c r="E447" s="42">
        <f t="shared" si="21"/>
        <v>76.270412395569792</v>
      </c>
      <c r="F447" s="49"/>
      <c r="G447" s="40">
        <v>26158</v>
      </c>
      <c r="H447" s="41">
        <v>59</v>
      </c>
      <c r="I447" s="85">
        <f t="shared" si="19"/>
        <v>5606.7844515310089</v>
      </c>
      <c r="J447" s="25">
        <f t="shared" si="20"/>
        <v>4115.567100542291</v>
      </c>
    </row>
    <row r="448" spans="1:10" x14ac:dyDescent="0.25">
      <c r="A448" s="20"/>
      <c r="B448" s="21"/>
      <c r="C448" s="22">
        <v>469</v>
      </c>
      <c r="D448" s="50"/>
      <c r="E448" s="42">
        <f t="shared" si="21"/>
        <v>76.30464498341405</v>
      </c>
      <c r="F448" s="49"/>
      <c r="G448" s="40">
        <v>26158</v>
      </c>
      <c r="H448" s="41">
        <v>59</v>
      </c>
      <c r="I448" s="85">
        <f t="shared" si="19"/>
        <v>5604.2955464503375</v>
      </c>
      <c r="J448" s="25">
        <f t="shared" si="20"/>
        <v>4113.7207317880839</v>
      </c>
    </row>
    <row r="449" spans="1:10" x14ac:dyDescent="0.25">
      <c r="A449" s="20"/>
      <c r="B449" s="21"/>
      <c r="C449" s="22">
        <v>470</v>
      </c>
      <c r="D449" s="50"/>
      <c r="E449" s="42">
        <f t="shared" si="21"/>
        <v>76.338824379889857</v>
      </c>
      <c r="F449" s="49"/>
      <c r="G449" s="40">
        <v>26158</v>
      </c>
      <c r="H449" s="41">
        <v>59</v>
      </c>
      <c r="I449" s="85">
        <f t="shared" si="19"/>
        <v>5601.8127356840305</v>
      </c>
      <c r="J449" s="25">
        <f t="shared" si="20"/>
        <v>4111.8788840385978</v>
      </c>
    </row>
    <row r="450" spans="1:10" x14ac:dyDescent="0.25">
      <c r="A450" s="20"/>
      <c r="B450" s="21"/>
      <c r="C450" s="22">
        <v>471</v>
      </c>
      <c r="D450" s="50"/>
      <c r="E450" s="42">
        <f t="shared" si="21"/>
        <v>76.372950811103195</v>
      </c>
      <c r="F450" s="49"/>
      <c r="G450" s="40">
        <v>26158</v>
      </c>
      <c r="H450" s="41">
        <v>59</v>
      </c>
      <c r="I450" s="85">
        <f t="shared" si="19"/>
        <v>5599.3359894598261</v>
      </c>
      <c r="J450" s="25">
        <f t="shared" si="20"/>
        <v>4110.0415352075852</v>
      </c>
    </row>
    <row r="451" spans="1:10" x14ac:dyDescent="0.25">
      <c r="A451" s="20"/>
      <c r="B451" s="21"/>
      <c r="C451" s="22">
        <v>472</v>
      </c>
      <c r="D451" s="50"/>
      <c r="E451" s="42">
        <f t="shared" si="21"/>
        <v>76.407024501721352</v>
      </c>
      <c r="F451" s="49"/>
      <c r="G451" s="40">
        <v>26158</v>
      </c>
      <c r="H451" s="41">
        <v>59</v>
      </c>
      <c r="I451" s="85">
        <f t="shared" si="19"/>
        <v>5596.8652782175468</v>
      </c>
      <c r="J451" s="25">
        <f t="shared" si="20"/>
        <v>4108.2086633661329</v>
      </c>
    </row>
    <row r="452" spans="1:10" x14ac:dyDescent="0.25">
      <c r="A452" s="20"/>
      <c r="B452" s="21"/>
      <c r="C452" s="22">
        <v>473</v>
      </c>
      <c r="D452" s="50"/>
      <c r="E452" s="42">
        <f t="shared" si="21"/>
        <v>76.441045674985247</v>
      </c>
      <c r="F452" s="49"/>
      <c r="G452" s="40">
        <v>26158</v>
      </c>
      <c r="H452" s="41">
        <v>59</v>
      </c>
      <c r="I452" s="85">
        <f t="shared" si="19"/>
        <v>5594.4005726071155</v>
      </c>
      <c r="J452" s="25">
        <f t="shared" si="20"/>
        <v>4106.3802467411833</v>
      </c>
    </row>
    <row r="453" spans="1:10" x14ac:dyDescent="0.25">
      <c r="A453" s="20"/>
      <c r="B453" s="21"/>
      <c r="C453" s="22">
        <v>474</v>
      </c>
      <c r="D453" s="50"/>
      <c r="E453" s="42">
        <f t="shared" si="21"/>
        <v>76.475014552721277</v>
      </c>
      <c r="F453" s="49"/>
      <c r="G453" s="40">
        <v>26158</v>
      </c>
      <c r="H453" s="41">
        <v>59</v>
      </c>
      <c r="I453" s="85">
        <f t="shared" si="19"/>
        <v>5591.9418434866238</v>
      </c>
      <c r="J453" s="25">
        <f t="shared" si="20"/>
        <v>4104.556263714112</v>
      </c>
    </row>
    <row r="454" spans="1:10" x14ac:dyDescent="0.25">
      <c r="A454" s="20"/>
      <c r="B454" s="21"/>
      <c r="C454" s="22">
        <v>475</v>
      </c>
      <c r="D454" s="50"/>
      <c r="E454" s="42">
        <f t="shared" si="21"/>
        <v>76.508931355353454</v>
      </c>
      <c r="F454" s="49"/>
      <c r="G454" s="40">
        <v>26158</v>
      </c>
      <c r="H454" s="41">
        <v>59</v>
      </c>
      <c r="I454" s="85">
        <f t="shared" si="19"/>
        <v>5589.4890619203879</v>
      </c>
      <c r="J454" s="25">
        <f t="shared" si="20"/>
        <v>4102.7366928192787</v>
      </c>
    </row>
    <row r="455" spans="1:10" x14ac:dyDescent="0.25">
      <c r="A455" s="20"/>
      <c r="B455" s="21"/>
      <c r="C455" s="22">
        <v>476</v>
      </c>
      <c r="D455" s="50"/>
      <c r="E455" s="42">
        <f t="shared" si="21"/>
        <v>76.542796301915018</v>
      </c>
      <c r="F455" s="49"/>
      <c r="G455" s="40">
        <v>26158</v>
      </c>
      <c r="H455" s="41">
        <v>59</v>
      </c>
      <c r="I455" s="85">
        <f t="shared" si="19"/>
        <v>5587.0421991770609</v>
      </c>
      <c r="J455" s="25">
        <f t="shared" si="20"/>
        <v>4100.921512742626</v>
      </c>
    </row>
    <row r="456" spans="1:10" x14ac:dyDescent="0.25">
      <c r="A456" s="20"/>
      <c r="B456" s="21"/>
      <c r="C456" s="22">
        <v>477</v>
      </c>
      <c r="D456" s="50"/>
      <c r="E456" s="42">
        <f t="shared" si="21"/>
        <v>76.57660961006026</v>
      </c>
      <c r="F456" s="49"/>
      <c r="G456" s="40">
        <v>26158</v>
      </c>
      <c r="H456" s="41">
        <v>59</v>
      </c>
      <c r="I456" s="85">
        <f t="shared" si="19"/>
        <v>5584.6012267277374</v>
      </c>
      <c r="J456" s="25">
        <f t="shared" si="20"/>
        <v>4099.1107023202794</v>
      </c>
    </row>
    <row r="457" spans="1:10" x14ac:dyDescent="0.25">
      <c r="A457" s="20"/>
      <c r="B457" s="21"/>
      <c r="C457" s="22">
        <v>478</v>
      </c>
      <c r="D457" s="50"/>
      <c r="E457" s="42">
        <f t="shared" si="21"/>
        <v>76.610371496075956</v>
      </c>
      <c r="F457" s="49"/>
      <c r="G457" s="40">
        <v>26158</v>
      </c>
      <c r="H457" s="41">
        <v>59</v>
      </c>
      <c r="I457" s="85">
        <f t="shared" si="19"/>
        <v>5582.1661162441069</v>
      </c>
      <c r="J457" s="25">
        <f t="shared" si="20"/>
        <v>4097.3042405371707</v>
      </c>
    </row>
    <row r="458" spans="1:10" x14ac:dyDescent="0.25">
      <c r="A458" s="20"/>
      <c r="B458" s="21"/>
      <c r="C458" s="22">
        <v>479</v>
      </c>
      <c r="D458" s="50"/>
      <c r="E458" s="42">
        <f t="shared" si="21"/>
        <v>76.644082174892887</v>
      </c>
      <c r="F458" s="49"/>
      <c r="G458" s="40">
        <v>26158</v>
      </c>
      <c r="H458" s="41">
        <v>59</v>
      </c>
      <c r="I458" s="85">
        <f t="shared" ref="I458:I521" si="22">12*1.348*(1/E458*G458)+H458</f>
        <v>5579.7368395965968</v>
      </c>
      <c r="J458" s="25">
        <f t="shared" ref="J458:J521" si="23">12*(1/E458*G458)</f>
        <v>4095.5021065256647</v>
      </c>
    </row>
    <row r="459" spans="1:10" x14ac:dyDescent="0.25">
      <c r="A459" s="20"/>
      <c r="B459" s="21"/>
      <c r="C459" s="22">
        <v>480</v>
      </c>
      <c r="D459" s="50"/>
      <c r="E459" s="42">
        <f t="shared" si="21"/>
        <v>76.6777418600971</v>
      </c>
      <c r="F459" s="49"/>
      <c r="G459" s="40">
        <v>26158</v>
      </c>
      <c r="H459" s="41">
        <v>59</v>
      </c>
      <c r="I459" s="85">
        <f t="shared" si="22"/>
        <v>5577.3133688525686</v>
      </c>
      <c r="J459" s="25">
        <f t="shared" si="23"/>
        <v>4093.7042795642192</v>
      </c>
    </row>
    <row r="460" spans="1:10" x14ac:dyDescent="0.25">
      <c r="A460" s="20"/>
      <c r="B460" s="21"/>
      <c r="C460" s="22">
        <v>481</v>
      </c>
      <c r="D460" s="50"/>
      <c r="E460" s="42">
        <f t="shared" si="21"/>
        <v>76.711350763941113</v>
      </c>
      <c r="F460" s="49"/>
      <c r="G460" s="40">
        <v>26158</v>
      </c>
      <c r="H460" s="41">
        <v>59</v>
      </c>
      <c r="I460" s="85">
        <f t="shared" si="22"/>
        <v>5574.8956762745092</v>
      </c>
      <c r="J460" s="25">
        <f t="shared" si="23"/>
        <v>4091.9107390760446</v>
      </c>
    </row>
    <row r="461" spans="1:10" x14ac:dyDescent="0.25">
      <c r="A461" s="20"/>
      <c r="B461" s="21"/>
      <c r="C461" s="22">
        <v>482</v>
      </c>
      <c r="D461" s="50"/>
      <c r="E461" s="42">
        <f t="shared" si="21"/>
        <v>76.744909097354977</v>
      </c>
      <c r="F461" s="49"/>
      <c r="G461" s="40">
        <v>26158</v>
      </c>
      <c r="H461" s="41">
        <v>59</v>
      </c>
      <c r="I461" s="85">
        <f t="shared" si="22"/>
        <v>5572.4837343182589</v>
      </c>
      <c r="J461" s="25">
        <f t="shared" si="23"/>
        <v>4090.1214646277881</v>
      </c>
    </row>
    <row r="462" spans="1:10" x14ac:dyDescent="0.25">
      <c r="A462" s="20"/>
      <c r="B462" s="21"/>
      <c r="C462" s="22">
        <v>483</v>
      </c>
      <c r="D462" s="50"/>
      <c r="E462" s="42">
        <f t="shared" si="21"/>
        <v>76.778417069957314</v>
      </c>
      <c r="F462" s="49"/>
      <c r="G462" s="40">
        <v>26158</v>
      </c>
      <c r="H462" s="41">
        <v>59</v>
      </c>
      <c r="I462" s="85">
        <f t="shared" si="22"/>
        <v>5570.0775156312466</v>
      </c>
      <c r="J462" s="25">
        <f t="shared" si="23"/>
        <v>4088.3364359282241</v>
      </c>
    </row>
    <row r="463" spans="1:10" x14ac:dyDescent="0.25">
      <c r="A463" s="20"/>
      <c r="B463" s="21"/>
      <c r="C463" s="22">
        <v>484</v>
      </c>
      <c r="D463" s="50"/>
      <c r="E463" s="42">
        <f t="shared" si="21"/>
        <v>76.811874890066079</v>
      </c>
      <c r="F463" s="49"/>
      <c r="G463" s="40">
        <v>26158</v>
      </c>
      <c r="H463" s="41">
        <v>59</v>
      </c>
      <c r="I463" s="85">
        <f t="shared" si="22"/>
        <v>5567.6769930507562</v>
      </c>
      <c r="J463" s="25">
        <f t="shared" si="23"/>
        <v>4086.5556328269695</v>
      </c>
    </row>
    <row r="464" spans="1:10" x14ac:dyDescent="0.25">
      <c r="A464" s="20"/>
      <c r="B464" s="21"/>
      <c r="C464" s="22">
        <v>485</v>
      </c>
      <c r="D464" s="50"/>
      <c r="E464" s="42">
        <f t="shared" si="21"/>
        <v>76.845282764709282</v>
      </c>
      <c r="F464" s="49"/>
      <c r="G464" s="40">
        <v>26158</v>
      </c>
      <c r="H464" s="41">
        <v>59</v>
      </c>
      <c r="I464" s="85">
        <f t="shared" si="22"/>
        <v>5565.2821396022073</v>
      </c>
      <c r="J464" s="25">
        <f t="shared" si="23"/>
        <v>4084.77903531321</v>
      </c>
    </row>
    <row r="465" spans="1:10" x14ac:dyDescent="0.25">
      <c r="A465" s="20"/>
      <c r="B465" s="21"/>
      <c r="C465" s="22">
        <v>486</v>
      </c>
      <c r="D465" s="50"/>
      <c r="E465" s="42">
        <f t="shared" si="21"/>
        <v>76.878640899635769</v>
      </c>
      <c r="F465" s="49"/>
      <c r="G465" s="40">
        <v>26158</v>
      </c>
      <c r="H465" s="41">
        <v>59</v>
      </c>
      <c r="I465" s="85">
        <f t="shared" si="22"/>
        <v>5562.8929284974492</v>
      </c>
      <c r="J465" s="25">
        <f t="shared" si="23"/>
        <v>4083.0066235144277</v>
      </c>
    </row>
    <row r="466" spans="1:10" x14ac:dyDescent="0.25">
      <c r="A466" s="20"/>
      <c r="B466" s="21"/>
      <c r="C466" s="22">
        <v>487</v>
      </c>
      <c r="D466" s="50"/>
      <c r="E466" s="42">
        <f t="shared" si="21"/>
        <v>76.911949499325544</v>
      </c>
      <c r="F466" s="49"/>
      <c r="G466" s="40">
        <v>26158</v>
      </c>
      <c r="H466" s="41">
        <v>59</v>
      </c>
      <c r="I466" s="85">
        <f t="shared" si="22"/>
        <v>5560.5093331330863</v>
      </c>
      <c r="J466" s="25">
        <f t="shared" si="23"/>
        <v>4081.2383776951674</v>
      </c>
    </row>
    <row r="467" spans="1:10" x14ac:dyDescent="0.25">
      <c r="A467" s="20"/>
      <c r="B467" s="21"/>
      <c r="C467" s="22">
        <v>488</v>
      </c>
      <c r="D467" s="50"/>
      <c r="E467" s="42">
        <f t="shared" ref="E467:E530" si="24">11.7*LN(C467)+(C467)/108</f>
        <v>76.945208767000338</v>
      </c>
      <c r="F467" s="49"/>
      <c r="G467" s="40">
        <v>26158</v>
      </c>
      <c r="H467" s="41">
        <v>59</v>
      </c>
      <c r="I467" s="85">
        <f t="shared" si="22"/>
        <v>5558.1313270888095</v>
      </c>
      <c r="J467" s="25">
        <f t="shared" si="23"/>
        <v>4079.4742782557923</v>
      </c>
    </row>
    <row r="468" spans="1:10" x14ac:dyDescent="0.25">
      <c r="A468" s="20"/>
      <c r="B468" s="21"/>
      <c r="C468" s="22">
        <v>489</v>
      </c>
      <c r="D468" s="50"/>
      <c r="E468" s="42">
        <f t="shared" si="24"/>
        <v>76.97841890463377</v>
      </c>
      <c r="F468" s="49"/>
      <c r="G468" s="40">
        <v>26158</v>
      </c>
      <c r="H468" s="41">
        <v>59</v>
      </c>
      <c r="I468" s="85">
        <f t="shared" si="22"/>
        <v>5555.7588841257602</v>
      </c>
      <c r="J468" s="25">
        <f t="shared" si="23"/>
        <v>4077.714305731276</v>
      </c>
    </row>
    <row r="469" spans="1:10" x14ac:dyDescent="0.25">
      <c r="A469" s="20"/>
      <c r="B469" s="21"/>
      <c r="C469" s="22">
        <v>490</v>
      </c>
      <c r="D469" s="50"/>
      <c r="E469" s="42">
        <f t="shared" si="24"/>
        <v>77.011580112961695</v>
      </c>
      <c r="F469" s="49"/>
      <c r="G469" s="40">
        <v>26158</v>
      </c>
      <c r="H469" s="41">
        <v>59</v>
      </c>
      <c r="I469" s="85">
        <f t="shared" si="22"/>
        <v>5553.3919781848936</v>
      </c>
      <c r="J469" s="25">
        <f t="shared" si="23"/>
        <v>4075.9584407899802</v>
      </c>
    </row>
    <row r="470" spans="1:10" x14ac:dyDescent="0.25">
      <c r="A470" s="20"/>
      <c r="B470" s="21"/>
      <c r="C470" s="22">
        <v>491</v>
      </c>
      <c r="D470" s="50"/>
      <c r="E470" s="42">
        <f t="shared" si="24"/>
        <v>77.044692591492179</v>
      </c>
      <c r="F470" s="49"/>
      <c r="G470" s="40">
        <v>26158</v>
      </c>
      <c r="H470" s="41">
        <v>59</v>
      </c>
      <c r="I470" s="85">
        <f t="shared" si="22"/>
        <v>5551.0305833853799</v>
      </c>
      <c r="J470" s="25">
        <f t="shared" si="23"/>
        <v>4074.2066642324771</v>
      </c>
    </row>
    <row r="471" spans="1:10" x14ac:dyDescent="0.25">
      <c r="A471" s="20"/>
      <c r="B471" s="21"/>
      <c r="C471" s="22">
        <v>492</v>
      </c>
      <c r="D471" s="50"/>
      <c r="E471" s="42">
        <f t="shared" si="24"/>
        <v>77.077756538515558</v>
      </c>
      <c r="F471" s="49"/>
      <c r="G471" s="40">
        <v>26158</v>
      </c>
      <c r="H471" s="41">
        <v>59</v>
      </c>
      <c r="I471" s="85">
        <f t="shared" si="22"/>
        <v>5548.6746740230064</v>
      </c>
      <c r="J471" s="25">
        <f t="shared" si="23"/>
        <v>4072.4589569903605</v>
      </c>
    </row>
    <row r="472" spans="1:10" x14ac:dyDescent="0.25">
      <c r="A472" s="20"/>
      <c r="B472" s="21"/>
      <c r="C472" s="22">
        <v>493</v>
      </c>
      <c r="D472" s="50"/>
      <c r="E472" s="42">
        <f t="shared" si="24"/>
        <v>77.110772151114276</v>
      </c>
      <c r="F472" s="49"/>
      <c r="G472" s="40">
        <v>26158</v>
      </c>
      <c r="H472" s="41">
        <v>59</v>
      </c>
      <c r="I472" s="85">
        <f t="shared" si="22"/>
        <v>5546.3242245686115</v>
      </c>
      <c r="J472" s="25">
        <f t="shared" si="23"/>
        <v>4070.7153001250826</v>
      </c>
    </row>
    <row r="473" spans="1:10" x14ac:dyDescent="0.25">
      <c r="A473" s="20"/>
      <c r="B473" s="21"/>
      <c r="C473" s="22">
        <v>494</v>
      </c>
      <c r="D473" s="50"/>
      <c r="E473" s="42">
        <f t="shared" si="24"/>
        <v>77.143739625172771</v>
      </c>
      <c r="F473" s="49"/>
      <c r="G473" s="40">
        <v>26158</v>
      </c>
      <c r="H473" s="41">
        <v>59</v>
      </c>
      <c r="I473" s="85">
        <f t="shared" si="22"/>
        <v>5543.9792096665215</v>
      </c>
      <c r="J473" s="25">
        <f t="shared" si="23"/>
        <v>4068.975674826796</v>
      </c>
    </row>
    <row r="474" spans="1:10" x14ac:dyDescent="0.25">
      <c r="A474" s="20"/>
      <c r="B474" s="21"/>
      <c r="C474" s="22">
        <v>495</v>
      </c>
      <c r="D474" s="50"/>
      <c r="E474" s="42">
        <f t="shared" si="24"/>
        <v>77.176659155387</v>
      </c>
      <c r="F474" s="49"/>
      <c r="G474" s="40">
        <v>26158</v>
      </c>
      <c r="H474" s="41">
        <v>59</v>
      </c>
      <c r="I474" s="85">
        <f t="shared" si="22"/>
        <v>5541.6396041330199</v>
      </c>
      <c r="J474" s="25">
        <f t="shared" si="23"/>
        <v>4067.2400624132192</v>
      </c>
    </row>
    <row r="475" spans="1:10" x14ac:dyDescent="0.25">
      <c r="A475" s="20"/>
      <c r="B475" s="21"/>
      <c r="C475" s="22">
        <v>496</v>
      </c>
      <c r="D475" s="50"/>
      <c r="E475" s="42">
        <f t="shared" si="24"/>
        <v>77.209530935274245</v>
      </c>
      <c r="F475" s="49"/>
      <c r="G475" s="40">
        <v>26158</v>
      </c>
      <c r="H475" s="41">
        <v>59</v>
      </c>
      <c r="I475" s="85">
        <f t="shared" si="22"/>
        <v>5539.3053829548189</v>
      </c>
      <c r="J475" s="25">
        <f t="shared" si="23"/>
        <v>4065.5084443285</v>
      </c>
    </row>
    <row r="476" spans="1:10" x14ac:dyDescent="0.25">
      <c r="A476" s="20"/>
      <c r="B476" s="21"/>
      <c r="C476" s="22">
        <v>497</v>
      </c>
      <c r="D476" s="50"/>
      <c r="E476" s="42">
        <f t="shared" si="24"/>
        <v>77.242355157182402</v>
      </c>
      <c r="F476" s="49"/>
      <c r="G476" s="40">
        <v>26158</v>
      </c>
      <c r="H476" s="41">
        <v>59</v>
      </c>
      <c r="I476" s="85">
        <f t="shared" si="22"/>
        <v>5536.9765212875573</v>
      </c>
      <c r="J476" s="25">
        <f t="shared" si="23"/>
        <v>4063.7808021421042</v>
      </c>
    </row>
    <row r="477" spans="1:10" x14ac:dyDescent="0.25">
      <c r="A477" s="20"/>
      <c r="B477" s="21"/>
      <c r="C477" s="22">
        <v>498</v>
      </c>
      <c r="D477" s="50"/>
      <c r="E477" s="42">
        <f t="shared" si="24"/>
        <v>77.275132012299551</v>
      </c>
      <c r="F477" s="49"/>
      <c r="G477" s="40">
        <v>26158</v>
      </c>
      <c r="H477" s="41">
        <v>59</v>
      </c>
      <c r="I477" s="85">
        <f t="shared" si="22"/>
        <v>5534.652994454309</v>
      </c>
      <c r="J477" s="25">
        <f t="shared" si="23"/>
        <v>4062.0571175477062</v>
      </c>
    </row>
    <row r="478" spans="1:10" x14ac:dyDescent="0.25">
      <c r="A478" s="20"/>
      <c r="B478" s="21"/>
      <c r="C478" s="22">
        <v>499</v>
      </c>
      <c r="D478" s="50"/>
      <c r="E478" s="42">
        <f t="shared" si="24"/>
        <v>77.307861690663131</v>
      </c>
      <c r="F478" s="49"/>
      <c r="G478" s="40">
        <v>26158</v>
      </c>
      <c r="H478" s="41">
        <v>59</v>
      </c>
      <c r="I478" s="85">
        <f t="shared" si="22"/>
        <v>5532.3347779441156</v>
      </c>
      <c r="J478" s="25">
        <f t="shared" si="23"/>
        <v>4060.3373723621035</v>
      </c>
    </row>
    <row r="479" spans="1:10" x14ac:dyDescent="0.25">
      <c r="A479" s="20"/>
      <c r="B479" s="21"/>
      <c r="C479" s="22">
        <v>500</v>
      </c>
      <c r="D479" s="50"/>
      <c r="E479" s="42">
        <f t="shared" si="24"/>
        <v>77.340544381169266</v>
      </c>
      <c r="F479" s="49"/>
      <c r="G479" s="40">
        <v>26158</v>
      </c>
      <c r="H479" s="41">
        <v>59</v>
      </c>
      <c r="I479" s="85">
        <f t="shared" si="22"/>
        <v>5530.0218474105213</v>
      </c>
      <c r="J479" s="25">
        <f t="shared" si="23"/>
        <v>4058.6215485241255</v>
      </c>
    </row>
    <row r="480" spans="1:10" x14ac:dyDescent="0.25">
      <c r="A480" s="20"/>
      <c r="B480" s="21"/>
      <c r="C480" s="22">
        <v>501</v>
      </c>
      <c r="D480" s="50"/>
      <c r="E480" s="42">
        <f t="shared" si="24"/>
        <v>77.373180271581802</v>
      </c>
      <c r="F480" s="49"/>
      <c r="G480" s="40">
        <v>26158</v>
      </c>
      <c r="H480" s="41">
        <v>59</v>
      </c>
      <c r="I480" s="85">
        <f t="shared" si="22"/>
        <v>5527.7141786701386</v>
      </c>
      <c r="J480" s="25">
        <f t="shared" si="23"/>
        <v>4056.9096280935742</v>
      </c>
    </row>
    <row r="481" spans="1:10" x14ac:dyDescent="0.25">
      <c r="A481" s="20"/>
      <c r="B481" s="21"/>
      <c r="C481" s="22">
        <v>502</v>
      </c>
      <c r="D481" s="50"/>
      <c r="E481" s="42">
        <f t="shared" si="24"/>
        <v>77.405769548541372</v>
      </c>
      <c r="F481" s="49"/>
      <c r="G481" s="40">
        <v>26158</v>
      </c>
      <c r="H481" s="41">
        <v>59</v>
      </c>
      <c r="I481" s="85">
        <f t="shared" si="22"/>
        <v>5525.4117477012223</v>
      </c>
      <c r="J481" s="25">
        <f t="shared" si="23"/>
        <v>4055.2015932501645</v>
      </c>
    </row>
    <row r="482" spans="1:10" x14ac:dyDescent="0.25">
      <c r="A482" s="20"/>
      <c r="B482" s="21"/>
      <c r="C482" s="22">
        <v>503</v>
      </c>
      <c r="D482" s="50"/>
      <c r="E482" s="42">
        <f t="shared" si="24"/>
        <v>77.43831239757435</v>
      </c>
      <c r="F482" s="49"/>
      <c r="G482" s="40">
        <v>26158</v>
      </c>
      <c r="H482" s="41">
        <v>59</v>
      </c>
      <c r="I482" s="85">
        <f t="shared" si="22"/>
        <v>5523.1145306422522</v>
      </c>
      <c r="J482" s="25">
        <f t="shared" si="23"/>
        <v>4053.4974262924716</v>
      </c>
    </row>
    <row r="483" spans="1:10" x14ac:dyDescent="0.25">
      <c r="A483" s="20"/>
      <c r="B483" s="21"/>
      <c r="C483" s="22">
        <v>504</v>
      </c>
      <c r="D483" s="50"/>
      <c r="E483" s="42">
        <f t="shared" si="24"/>
        <v>77.470809003101678</v>
      </c>
      <c r="F483" s="49"/>
      <c r="G483" s="40">
        <v>26158</v>
      </c>
      <c r="H483" s="41">
        <v>59</v>
      </c>
      <c r="I483" s="85">
        <f t="shared" si="22"/>
        <v>5520.8225037905468</v>
      </c>
      <c r="J483" s="25">
        <f t="shared" si="23"/>
        <v>4051.7971096369038</v>
      </c>
    </row>
    <row r="484" spans="1:10" x14ac:dyDescent="0.25">
      <c r="A484" s="20"/>
      <c r="B484" s="21"/>
      <c r="C484" s="22">
        <v>505</v>
      </c>
      <c r="D484" s="50"/>
      <c r="E484" s="42">
        <f t="shared" si="24"/>
        <v>77.50325954844763</v>
      </c>
      <c r="F484" s="49"/>
      <c r="G484" s="40">
        <v>26158</v>
      </c>
      <c r="H484" s="41">
        <v>59</v>
      </c>
      <c r="I484" s="85">
        <f t="shared" si="22"/>
        <v>5518.5356436008797</v>
      </c>
      <c r="J484" s="25">
        <f t="shared" si="23"/>
        <v>4050.1006258166753</v>
      </c>
    </row>
    <row r="485" spans="1:10" x14ac:dyDescent="0.25">
      <c r="A485" s="20"/>
      <c r="B485" s="21"/>
      <c r="C485" s="22">
        <v>506</v>
      </c>
      <c r="D485" s="50"/>
      <c r="E485" s="42">
        <f t="shared" si="24"/>
        <v>77.535664215848541</v>
      </c>
      <c r="F485" s="49"/>
      <c r="G485" s="40">
        <v>26158</v>
      </c>
      <c r="H485" s="41">
        <v>59</v>
      </c>
      <c r="I485" s="85">
        <f t="shared" si="22"/>
        <v>5516.2539266841095</v>
      </c>
      <c r="J485" s="25">
        <f t="shared" si="23"/>
        <v>4048.4079574807929</v>
      </c>
    </row>
    <row r="486" spans="1:10" x14ac:dyDescent="0.25">
      <c r="A486" s="20"/>
      <c r="B486" s="21"/>
      <c r="C486" s="22">
        <v>507</v>
      </c>
      <c r="D486" s="50"/>
      <c r="E486" s="42">
        <f t="shared" si="24"/>
        <v>77.568023186461289</v>
      </c>
      <c r="F486" s="49"/>
      <c r="G486" s="40">
        <v>26158</v>
      </c>
      <c r="H486" s="41">
        <v>59</v>
      </c>
      <c r="I486" s="85">
        <f t="shared" si="22"/>
        <v>5513.9773298058399</v>
      </c>
      <c r="J486" s="25">
        <f t="shared" si="23"/>
        <v>4046.7190873930558</v>
      </c>
    </row>
    <row r="487" spans="1:10" x14ac:dyDescent="0.25">
      <c r="A487" s="20"/>
      <c r="B487" s="21"/>
      <c r="C487" s="22">
        <v>508</v>
      </c>
      <c r="D487" s="50"/>
      <c r="E487" s="42">
        <f t="shared" si="24"/>
        <v>77.60033664037195</v>
      </c>
      <c r="F487" s="49"/>
      <c r="G487" s="40">
        <v>26158</v>
      </c>
      <c r="H487" s="41">
        <v>59</v>
      </c>
      <c r="I487" s="85">
        <f t="shared" si="22"/>
        <v>5511.7058298850689</v>
      </c>
      <c r="J487" s="25">
        <f t="shared" si="23"/>
        <v>4045.0339984310594</v>
      </c>
    </row>
    <row r="488" spans="1:10" x14ac:dyDescent="0.25">
      <c r="A488" s="20"/>
      <c r="B488" s="21"/>
      <c r="C488" s="22">
        <v>509</v>
      </c>
      <c r="D488" s="50"/>
      <c r="E488" s="42">
        <f t="shared" si="24"/>
        <v>77.632604756604067</v>
      </c>
      <c r="F488" s="49"/>
      <c r="G488" s="40">
        <v>26158</v>
      </c>
      <c r="H488" s="41">
        <v>59</v>
      </c>
      <c r="I488" s="85">
        <f t="shared" si="22"/>
        <v>5509.4394039928829</v>
      </c>
      <c r="J488" s="25">
        <f t="shared" si="23"/>
        <v>4043.3526735852238</v>
      </c>
    </row>
    <row r="489" spans="1:10" x14ac:dyDescent="0.25">
      <c r="A489" s="20"/>
      <c r="B489" s="21"/>
      <c r="C489" s="22">
        <v>510</v>
      </c>
      <c r="D489" s="50"/>
      <c r="E489" s="42">
        <f t="shared" si="24"/>
        <v>77.664827713127167</v>
      </c>
      <c r="F489" s="49"/>
      <c r="G489" s="40">
        <v>26158</v>
      </c>
      <c r="H489" s="41">
        <v>59</v>
      </c>
      <c r="I489" s="85">
        <f t="shared" si="22"/>
        <v>5507.1780293511283</v>
      </c>
      <c r="J489" s="25">
        <f t="shared" si="23"/>
        <v>4041.6750959578094</v>
      </c>
    </row>
    <row r="490" spans="1:10" x14ac:dyDescent="0.25">
      <c r="A490" s="20"/>
      <c r="B490" s="21"/>
      <c r="C490" s="22">
        <v>511</v>
      </c>
      <c r="D490" s="50"/>
      <c r="E490" s="42">
        <f t="shared" si="24"/>
        <v>77.697005686864813</v>
      </c>
      <c r="F490" s="49"/>
      <c r="G490" s="40">
        <v>26158</v>
      </c>
      <c r="H490" s="41">
        <v>59</v>
      </c>
      <c r="I490" s="85">
        <f t="shared" si="22"/>
        <v>5504.9216833311411</v>
      </c>
      <c r="J490" s="25">
        <f t="shared" si="23"/>
        <v>4040.0012487619733</v>
      </c>
    </row>
    <row r="491" spans="1:10" x14ac:dyDescent="0.25">
      <c r="A491" s="20"/>
      <c r="B491" s="21"/>
      <c r="C491" s="22">
        <v>512</v>
      </c>
      <c r="D491" s="50"/>
      <c r="E491" s="42">
        <f t="shared" si="24"/>
        <v>77.729138853702977</v>
      </c>
      <c r="F491" s="49"/>
      <c r="G491" s="40">
        <v>26158</v>
      </c>
      <c r="H491" s="41">
        <v>59</v>
      </c>
      <c r="I491" s="85">
        <f t="shared" si="22"/>
        <v>5502.6703434524443</v>
      </c>
      <c r="J491" s="25">
        <f t="shared" si="23"/>
        <v>4038.3311153208042</v>
      </c>
    </row>
    <row r="492" spans="1:10" x14ac:dyDescent="0.25">
      <c r="A492" s="20"/>
      <c r="B492" s="21"/>
      <c r="C492" s="22">
        <v>513</v>
      </c>
      <c r="D492" s="50"/>
      <c r="E492" s="42">
        <f t="shared" si="24"/>
        <v>77.761227388498</v>
      </c>
      <c r="F492" s="49"/>
      <c r="G492" s="40">
        <v>26158</v>
      </c>
      <c r="H492" s="41">
        <v>59</v>
      </c>
      <c r="I492" s="85">
        <f t="shared" si="22"/>
        <v>5500.4239873814968</v>
      </c>
      <c r="J492" s="25">
        <f t="shared" si="23"/>
        <v>4036.6646790663917</v>
      </c>
    </row>
    <row r="493" spans="1:10" x14ac:dyDescent="0.25">
      <c r="A493" s="20"/>
      <c r="B493" s="21"/>
      <c r="C493" s="22">
        <v>514</v>
      </c>
      <c r="D493" s="50"/>
      <c r="E493" s="42">
        <f t="shared" si="24"/>
        <v>77.7932714650847</v>
      </c>
      <c r="F493" s="49"/>
      <c r="G493" s="40">
        <v>26158</v>
      </c>
      <c r="H493" s="41">
        <v>59</v>
      </c>
      <c r="I493" s="85">
        <f t="shared" si="22"/>
        <v>5498.1825929304277</v>
      </c>
      <c r="J493" s="25">
        <f t="shared" si="23"/>
        <v>4035.0019235388922</v>
      </c>
    </row>
    <row r="494" spans="1:10" x14ac:dyDescent="0.25">
      <c r="A494" s="20"/>
      <c r="B494" s="21"/>
      <c r="C494" s="22">
        <v>515</v>
      </c>
      <c r="D494" s="50"/>
      <c r="E494" s="42">
        <f t="shared" si="24"/>
        <v>77.825271256284225</v>
      </c>
      <c r="F494" s="49"/>
      <c r="G494" s="40">
        <v>26158</v>
      </c>
      <c r="H494" s="41">
        <v>59</v>
      </c>
      <c r="I494" s="85">
        <f t="shared" si="22"/>
        <v>5495.9461380558059</v>
      </c>
      <c r="J494" s="25">
        <f t="shared" si="23"/>
        <v>4033.3428323856124</v>
      </c>
    </row>
    <row r="495" spans="1:10" x14ac:dyDescent="0.25">
      <c r="A495" s="20"/>
      <c r="B495" s="21"/>
      <c r="C495" s="22">
        <v>516</v>
      </c>
      <c r="D495" s="50"/>
      <c r="E495" s="42">
        <f t="shared" si="24"/>
        <v>77.857226933912045</v>
      </c>
      <c r="F495" s="49"/>
      <c r="G495" s="40">
        <v>26158</v>
      </c>
      <c r="H495" s="41">
        <v>59</v>
      </c>
      <c r="I495" s="85">
        <f t="shared" si="22"/>
        <v>5493.7146008574027</v>
      </c>
      <c r="J495" s="25">
        <f t="shared" si="23"/>
        <v>4031.6873893600905</v>
      </c>
    </row>
    <row r="496" spans="1:10" x14ac:dyDescent="0.25">
      <c r="A496" s="20"/>
      <c r="B496" s="21"/>
      <c r="C496" s="22">
        <v>517</v>
      </c>
      <c r="D496" s="50"/>
      <c r="E496" s="42">
        <f t="shared" si="24"/>
        <v>77.889138668785648</v>
      </c>
      <c r="F496" s="49"/>
      <c r="G496" s="40">
        <v>26158</v>
      </c>
      <c r="H496" s="41">
        <v>59</v>
      </c>
      <c r="I496" s="85">
        <f t="shared" si="22"/>
        <v>5491.4879595769826</v>
      </c>
      <c r="J496" s="25">
        <f t="shared" si="23"/>
        <v>4030.0355783212035</v>
      </c>
    </row>
    <row r="497" spans="1:10" x14ac:dyDescent="0.25">
      <c r="A497" s="20"/>
      <c r="B497" s="21"/>
      <c r="C497" s="22">
        <v>518</v>
      </c>
      <c r="D497" s="50"/>
      <c r="E497" s="42">
        <f t="shared" si="24"/>
        <v>77.921006630732236</v>
      </c>
      <c r="F497" s="49"/>
      <c r="G497" s="40">
        <v>26158</v>
      </c>
      <c r="H497" s="41">
        <v>59</v>
      </c>
      <c r="I497" s="85">
        <f t="shared" si="22"/>
        <v>5489.2661925971042</v>
      </c>
      <c r="J497" s="25">
        <f t="shared" si="23"/>
        <v>4028.3873832322724</v>
      </c>
    </row>
    <row r="498" spans="1:10" x14ac:dyDescent="0.25">
      <c r="A498" s="20"/>
      <c r="B498" s="21"/>
      <c r="C498" s="22">
        <v>519</v>
      </c>
      <c r="D498" s="50"/>
      <c r="E498" s="42">
        <f t="shared" si="24"/>
        <v>77.952830988596446</v>
      </c>
      <c r="F498" s="49"/>
      <c r="G498" s="40">
        <v>26158</v>
      </c>
      <c r="H498" s="41">
        <v>59</v>
      </c>
      <c r="I498" s="85">
        <f t="shared" si="22"/>
        <v>5487.0492784399212</v>
      </c>
      <c r="J498" s="25">
        <f t="shared" si="23"/>
        <v>4026.742788160178</v>
      </c>
    </row>
    <row r="499" spans="1:10" x14ac:dyDescent="0.25">
      <c r="A499" s="20"/>
      <c r="B499" s="21"/>
      <c r="C499" s="22">
        <v>520</v>
      </c>
      <c r="D499" s="50"/>
      <c r="E499" s="42">
        <f t="shared" si="24"/>
        <v>77.984611910247835</v>
      </c>
      <c r="F499" s="49"/>
      <c r="G499" s="40">
        <v>26158</v>
      </c>
      <c r="H499" s="41">
        <v>59</v>
      </c>
      <c r="I499" s="85">
        <f t="shared" si="22"/>
        <v>5484.8371957660147</v>
      </c>
      <c r="J499" s="25">
        <f t="shared" si="23"/>
        <v>4025.1017772744908</v>
      </c>
    </row>
    <row r="500" spans="1:10" x14ac:dyDescent="0.25">
      <c r="A500" s="20"/>
      <c r="B500" s="21"/>
      <c r="C500" s="22">
        <v>521</v>
      </c>
      <c r="D500" s="50"/>
      <c r="E500" s="42">
        <f t="shared" si="24"/>
        <v>78.016349562588459</v>
      </c>
      <c r="F500" s="49"/>
      <c r="G500" s="40">
        <v>26158</v>
      </c>
      <c r="H500" s="41">
        <v>59</v>
      </c>
      <c r="I500" s="85">
        <f t="shared" si="22"/>
        <v>5482.6299233732207</v>
      </c>
      <c r="J500" s="25">
        <f t="shared" si="23"/>
        <v>4023.4643348466025</v>
      </c>
    </row>
    <row r="501" spans="1:10" x14ac:dyDescent="0.25">
      <c r="A501" s="20"/>
      <c r="B501" s="21"/>
      <c r="C501" s="22">
        <v>522</v>
      </c>
      <c r="D501" s="50"/>
      <c r="E501" s="42">
        <f t="shared" si="24"/>
        <v>78.048044111560202</v>
      </c>
      <c r="F501" s="49"/>
      <c r="G501" s="40">
        <v>26158</v>
      </c>
      <c r="H501" s="41">
        <v>59</v>
      </c>
      <c r="I501" s="85">
        <f t="shared" si="22"/>
        <v>5480.4274401954835</v>
      </c>
      <c r="J501" s="25">
        <f t="shared" si="23"/>
        <v>4021.8304452488746</v>
      </c>
    </row>
    <row r="502" spans="1:10" x14ac:dyDescent="0.25">
      <c r="A502" s="20"/>
      <c r="B502" s="21"/>
      <c r="C502" s="22">
        <v>523</v>
      </c>
      <c r="D502" s="50"/>
      <c r="E502" s="42">
        <f t="shared" si="24"/>
        <v>78.079695722152195</v>
      </c>
      <c r="F502" s="49"/>
      <c r="G502" s="40">
        <v>26158</v>
      </c>
      <c r="H502" s="41">
        <v>59</v>
      </c>
      <c r="I502" s="85">
        <f t="shared" si="22"/>
        <v>5478.2297253017123</v>
      </c>
      <c r="J502" s="25">
        <f t="shared" si="23"/>
        <v>4020.2000929537917</v>
      </c>
    </row>
    <row r="503" spans="1:10" x14ac:dyDescent="0.25">
      <c r="A503" s="20"/>
      <c r="B503" s="21"/>
      <c r="C503" s="22">
        <v>524</v>
      </c>
      <c r="D503" s="50"/>
      <c r="E503" s="42">
        <f t="shared" si="24"/>
        <v>78.111304558408037</v>
      </c>
      <c r="F503" s="49"/>
      <c r="G503" s="40">
        <v>26158</v>
      </c>
      <c r="H503" s="41">
        <v>59</v>
      </c>
      <c r="I503" s="85">
        <f t="shared" si="22"/>
        <v>5476.0367578946471</v>
      </c>
      <c r="J503" s="25">
        <f t="shared" si="23"/>
        <v>4018.5732625331202</v>
      </c>
    </row>
    <row r="504" spans="1:10" x14ac:dyDescent="0.25">
      <c r="A504" s="20"/>
      <c r="B504" s="21"/>
      <c r="C504" s="22">
        <v>525</v>
      </c>
      <c r="D504" s="50"/>
      <c r="E504" s="42">
        <f t="shared" si="24"/>
        <v>78.142870783433111</v>
      </c>
      <c r="F504" s="49"/>
      <c r="G504" s="40">
        <v>26158</v>
      </c>
      <c r="H504" s="41">
        <v>59</v>
      </c>
      <c r="I504" s="85">
        <f t="shared" si="22"/>
        <v>5473.8485173097488</v>
      </c>
      <c r="J504" s="25">
        <f t="shared" si="23"/>
        <v>4016.9499386570833</v>
      </c>
    </row>
    <row r="505" spans="1:10" x14ac:dyDescent="0.25">
      <c r="A505" s="20"/>
      <c r="B505" s="21"/>
      <c r="C505" s="22">
        <v>526</v>
      </c>
      <c r="D505" s="50"/>
      <c r="E505" s="42">
        <f t="shared" si="24"/>
        <v>78.174394559401577</v>
      </c>
      <c r="F505" s="49"/>
      <c r="G505" s="40">
        <v>26158</v>
      </c>
      <c r="H505" s="41">
        <v>59</v>
      </c>
      <c r="I505" s="85">
        <f t="shared" si="22"/>
        <v>5471.6649830140896</v>
      </c>
      <c r="J505" s="25">
        <f t="shared" si="23"/>
        <v>4015.3301060935378</v>
      </c>
    </row>
    <row r="506" spans="1:10" x14ac:dyDescent="0.25">
      <c r="A506" s="20"/>
      <c r="B506" s="21"/>
      <c r="C506" s="22">
        <v>527</v>
      </c>
      <c r="D506" s="50"/>
      <c r="E506" s="42">
        <f t="shared" si="24"/>
        <v>78.205876047563564</v>
      </c>
      <c r="F506" s="49"/>
      <c r="G506" s="40">
        <v>26158</v>
      </c>
      <c r="H506" s="41">
        <v>59</v>
      </c>
      <c r="I506" s="85">
        <f t="shared" si="22"/>
        <v>5469.4861346052576</v>
      </c>
      <c r="J506" s="25">
        <f t="shared" si="23"/>
        <v>4013.7137497071635</v>
      </c>
    </row>
    <row r="507" spans="1:10" x14ac:dyDescent="0.25">
      <c r="A507" s="20"/>
      <c r="B507" s="21"/>
      <c r="C507" s="22">
        <v>528</v>
      </c>
      <c r="D507" s="50"/>
      <c r="E507" s="42">
        <f t="shared" si="24"/>
        <v>78.237315408252144</v>
      </c>
      <c r="F507" s="49"/>
      <c r="G507" s="40">
        <v>26158</v>
      </c>
      <c r="H507" s="41">
        <v>59</v>
      </c>
      <c r="I507" s="85">
        <f t="shared" si="22"/>
        <v>5467.3119518102721</v>
      </c>
      <c r="J507" s="25">
        <f t="shared" si="23"/>
        <v>4012.1008544586584</v>
      </c>
    </row>
    <row r="508" spans="1:10" x14ac:dyDescent="0.25">
      <c r="A508" s="20"/>
      <c r="B508" s="21"/>
      <c r="C508" s="22">
        <v>529</v>
      </c>
      <c r="D508" s="50"/>
      <c r="E508" s="42">
        <f t="shared" si="24"/>
        <v>78.268712800890256</v>
      </c>
      <c r="F508" s="49"/>
      <c r="G508" s="40">
        <v>26158</v>
      </c>
      <c r="H508" s="41">
        <v>59</v>
      </c>
      <c r="I508" s="85">
        <f t="shared" si="22"/>
        <v>5465.1424144845159</v>
      </c>
      <c r="J508" s="25">
        <f t="shared" si="23"/>
        <v>4010.4914054039432</v>
      </c>
    </row>
    <row r="509" spans="1:10" x14ac:dyDescent="0.25">
      <c r="A509" s="20"/>
      <c r="B509" s="21"/>
      <c r="C509" s="22">
        <v>530</v>
      </c>
      <c r="D509" s="50"/>
      <c r="E509" s="42">
        <f t="shared" si="24"/>
        <v>78.300068383997555</v>
      </c>
      <c r="F509" s="49"/>
      <c r="G509" s="40">
        <v>26158</v>
      </c>
      <c r="H509" s="41">
        <v>59</v>
      </c>
      <c r="I509" s="85">
        <f t="shared" si="22"/>
        <v>5462.9775026106736</v>
      </c>
      <c r="J509" s="25">
        <f t="shared" si="23"/>
        <v>4008.8853876933777</v>
      </c>
    </row>
    <row r="510" spans="1:10" x14ac:dyDescent="0.25">
      <c r="A510" s="20"/>
      <c r="B510" s="21"/>
      <c r="C510" s="22">
        <v>531</v>
      </c>
      <c r="D510" s="50"/>
      <c r="E510" s="42">
        <f t="shared" si="24"/>
        <v>78.331382315197345</v>
      </c>
      <c r="F510" s="49"/>
      <c r="G510" s="40">
        <v>26158</v>
      </c>
      <c r="H510" s="41">
        <v>59</v>
      </c>
      <c r="I510" s="85">
        <f t="shared" si="22"/>
        <v>5460.8171962976676</v>
      </c>
      <c r="J510" s="25">
        <f t="shared" si="23"/>
        <v>4007.2827865709696</v>
      </c>
    </row>
    <row r="511" spans="1:10" x14ac:dyDescent="0.25">
      <c r="A511" s="20"/>
      <c r="B511" s="21"/>
      <c r="C511" s="22">
        <v>532</v>
      </c>
      <c r="D511" s="50"/>
      <c r="E511" s="42">
        <f t="shared" si="24"/>
        <v>78.362654751223161</v>
      </c>
      <c r="F511" s="49"/>
      <c r="G511" s="40">
        <v>26158</v>
      </c>
      <c r="H511" s="41">
        <v>59</v>
      </c>
      <c r="I511" s="85">
        <f t="shared" si="22"/>
        <v>5458.6614757796387</v>
      </c>
      <c r="J511" s="25">
        <f t="shared" si="23"/>
        <v>4005.683587373619</v>
      </c>
    </row>
    <row r="512" spans="1:10" x14ac:dyDescent="0.25">
      <c r="A512" s="20"/>
      <c r="B512" s="21"/>
      <c r="C512" s="22">
        <v>533</v>
      </c>
      <c r="D512" s="50"/>
      <c r="E512" s="42">
        <f t="shared" si="24"/>
        <v>78.39388584792556</v>
      </c>
      <c r="F512" s="49"/>
      <c r="G512" s="40">
        <v>26158</v>
      </c>
      <c r="H512" s="41">
        <v>59</v>
      </c>
      <c r="I512" s="85">
        <f t="shared" si="22"/>
        <v>5456.5103214149049</v>
      </c>
      <c r="J512" s="25">
        <f t="shared" si="23"/>
        <v>4004.0877755303445</v>
      </c>
    </row>
    <row r="513" spans="1:10" x14ac:dyDescent="0.25">
      <c r="A513" s="20"/>
      <c r="B513" s="21"/>
      <c r="C513" s="22">
        <v>534</v>
      </c>
      <c r="D513" s="50"/>
      <c r="E513" s="42">
        <f t="shared" si="24"/>
        <v>78.425075760278716</v>
      </c>
      <c r="F513" s="49"/>
      <c r="G513" s="40">
        <v>26158</v>
      </c>
      <c r="H513" s="41">
        <v>59</v>
      </c>
      <c r="I513" s="85">
        <f t="shared" si="22"/>
        <v>5454.3637136849393</v>
      </c>
      <c r="J513" s="25">
        <f t="shared" si="23"/>
        <v>4002.4953365615274</v>
      </c>
    </row>
    <row r="514" spans="1:10" x14ac:dyDescent="0.25">
      <c r="A514" s="20"/>
      <c r="B514" s="21"/>
      <c r="C514" s="22">
        <v>535</v>
      </c>
      <c r="D514" s="50"/>
      <c r="E514" s="42">
        <f t="shared" si="24"/>
        <v>78.456224642386985</v>
      </c>
      <c r="F514" s="49"/>
      <c r="G514" s="40">
        <v>26158</v>
      </c>
      <c r="H514" s="41">
        <v>59</v>
      </c>
      <c r="I514" s="85">
        <f t="shared" si="22"/>
        <v>5452.2216331933669</v>
      </c>
      <c r="J514" s="25">
        <f t="shared" si="23"/>
        <v>4000.9062560781649</v>
      </c>
    </row>
    <row r="515" spans="1:10" x14ac:dyDescent="0.25">
      <c r="A515" s="20"/>
      <c r="B515" s="21"/>
      <c r="C515" s="22">
        <v>536</v>
      </c>
      <c r="D515" s="50"/>
      <c r="E515" s="42">
        <f t="shared" si="24"/>
        <v>78.487332647491343</v>
      </c>
      <c r="F515" s="49"/>
      <c r="G515" s="40">
        <v>26158</v>
      </c>
      <c r="H515" s="41">
        <v>59</v>
      </c>
      <c r="I515" s="85">
        <f t="shared" si="22"/>
        <v>5450.0840606649717</v>
      </c>
      <c r="J515" s="25">
        <f t="shared" si="23"/>
        <v>3999.3205197811358</v>
      </c>
    </row>
    <row r="516" spans="1:10" x14ac:dyDescent="0.25">
      <c r="A516" s="20"/>
      <c r="B516" s="21"/>
      <c r="C516" s="22">
        <v>537</v>
      </c>
      <c r="D516" s="50"/>
      <c r="E516" s="42">
        <f t="shared" si="24"/>
        <v>78.518399927975949</v>
      </c>
      <c r="F516" s="49"/>
      <c r="G516" s="40">
        <v>26158</v>
      </c>
      <c r="H516" s="41">
        <v>59</v>
      </c>
      <c r="I516" s="85">
        <f t="shared" si="22"/>
        <v>5447.9509769446922</v>
      </c>
      <c r="J516" s="25">
        <f t="shared" si="23"/>
        <v>3997.7381134604539</v>
      </c>
    </row>
    <row r="517" spans="1:10" x14ac:dyDescent="0.25">
      <c r="A517" s="20"/>
      <c r="B517" s="21"/>
      <c r="C517" s="22">
        <v>538</v>
      </c>
      <c r="D517" s="50"/>
      <c r="E517" s="42">
        <f t="shared" si="24"/>
        <v>78.54942663537436</v>
      </c>
      <c r="F517" s="49"/>
      <c r="G517" s="40">
        <v>26158</v>
      </c>
      <c r="H517" s="41">
        <v>59</v>
      </c>
      <c r="I517" s="85">
        <f t="shared" si="22"/>
        <v>5445.8223629966596</v>
      </c>
      <c r="J517" s="25">
        <f t="shared" si="23"/>
        <v>3996.1590229945541</v>
      </c>
    </row>
    <row r="518" spans="1:10" x14ac:dyDescent="0.25">
      <c r="A518" s="20"/>
      <c r="B518" s="21"/>
      <c r="C518" s="22">
        <v>539</v>
      </c>
      <c r="D518" s="50"/>
      <c r="E518" s="42">
        <f t="shared" si="24"/>
        <v>78.580412920376006</v>
      </c>
      <c r="F518" s="49"/>
      <c r="G518" s="40">
        <v>26158</v>
      </c>
      <c r="H518" s="41">
        <v>59</v>
      </c>
      <c r="I518" s="85">
        <f t="shared" si="22"/>
        <v>5443.698199903215</v>
      </c>
      <c r="J518" s="25">
        <f t="shared" si="23"/>
        <v>3994.5832343495658</v>
      </c>
    </row>
    <row r="519" spans="1:10" x14ac:dyDescent="0.25">
      <c r="A519" s="20"/>
      <c r="B519" s="21"/>
      <c r="C519" s="22">
        <v>540</v>
      </c>
      <c r="D519" s="50"/>
      <c r="E519" s="42">
        <f t="shared" si="24"/>
        <v>78.611358932832346</v>
      </c>
      <c r="F519" s="49"/>
      <c r="G519" s="40">
        <v>26158</v>
      </c>
      <c r="H519" s="41">
        <v>59</v>
      </c>
      <c r="I519" s="85">
        <f t="shared" si="22"/>
        <v>5441.5784688639615</v>
      </c>
      <c r="J519" s="25">
        <f t="shared" si="23"/>
        <v>3993.0107335786061</v>
      </c>
    </row>
    <row r="520" spans="1:10" x14ac:dyDescent="0.25">
      <c r="A520" s="20"/>
      <c r="B520" s="21"/>
      <c r="C520" s="22">
        <v>541</v>
      </c>
      <c r="D520" s="50"/>
      <c r="E520" s="42">
        <f t="shared" si="24"/>
        <v>78.642264821763092</v>
      </c>
      <c r="F520" s="49"/>
      <c r="G520" s="40">
        <v>26158</v>
      </c>
      <c r="H520" s="41">
        <v>59</v>
      </c>
      <c r="I520" s="85">
        <f t="shared" si="22"/>
        <v>5439.4631511948073</v>
      </c>
      <c r="J520" s="25">
        <f t="shared" si="23"/>
        <v>3991.4415068210737</v>
      </c>
    </row>
    <row r="521" spans="1:10" x14ac:dyDescent="0.25">
      <c r="A521" s="20"/>
      <c r="B521" s="21"/>
      <c r="C521" s="22">
        <v>542</v>
      </c>
      <c r="D521" s="50"/>
      <c r="E521" s="42">
        <f t="shared" si="24"/>
        <v>78.673130735362378</v>
      </c>
      <c r="F521" s="49"/>
      <c r="G521" s="40">
        <v>26158</v>
      </c>
      <c r="H521" s="41">
        <v>59</v>
      </c>
      <c r="I521" s="85">
        <f t="shared" si="22"/>
        <v>5437.3522283270304</v>
      </c>
      <c r="J521" s="25">
        <f t="shared" si="23"/>
        <v>3989.8755403019509</v>
      </c>
    </row>
    <row r="522" spans="1:10" x14ac:dyDescent="0.25">
      <c r="A522" s="20"/>
      <c r="B522" s="21"/>
      <c r="C522" s="22">
        <v>543</v>
      </c>
      <c r="D522" s="50"/>
      <c r="E522" s="42">
        <f t="shared" si="24"/>
        <v>78.703956821004809</v>
      </c>
      <c r="F522" s="49"/>
      <c r="G522" s="40">
        <v>26158</v>
      </c>
      <c r="H522" s="41">
        <v>59</v>
      </c>
      <c r="I522" s="85">
        <f t="shared" ref="I522:I585" si="25">12*1.348*(1/E522*G522)+H522</f>
        <v>5435.2456818063438</v>
      </c>
      <c r="J522" s="25">
        <f t="shared" ref="J522:J585" si="26">12*(1/E522*G522)</f>
        <v>3988.3128203311153</v>
      </c>
    </row>
    <row r="523" spans="1:10" x14ac:dyDescent="0.25">
      <c r="A523" s="20"/>
      <c r="B523" s="21"/>
      <c r="C523" s="22">
        <v>544</v>
      </c>
      <c r="D523" s="50"/>
      <c r="E523" s="42">
        <f t="shared" si="24"/>
        <v>78.734743225251563</v>
      </c>
      <c r="F523" s="49"/>
      <c r="G523" s="40">
        <v>26158</v>
      </c>
      <c r="H523" s="41">
        <v>59</v>
      </c>
      <c r="I523" s="85">
        <f t="shared" si="25"/>
        <v>5433.1434932919747</v>
      </c>
      <c r="J523" s="25">
        <f t="shared" si="26"/>
        <v>3986.7533333026513</v>
      </c>
    </row>
    <row r="524" spans="1:10" x14ac:dyDescent="0.25">
      <c r="A524" s="20"/>
      <c r="B524" s="21"/>
      <c r="C524" s="22">
        <v>545</v>
      </c>
      <c r="D524" s="50"/>
      <c r="E524" s="42">
        <f t="shared" si="24"/>
        <v>78.765490093856243</v>
      </c>
      <c r="F524" s="49"/>
      <c r="G524" s="40">
        <v>26158</v>
      </c>
      <c r="H524" s="41">
        <v>59</v>
      </c>
      <c r="I524" s="85">
        <f t="shared" si="25"/>
        <v>5431.0456445557575</v>
      </c>
      <c r="J524" s="25">
        <f t="shared" si="26"/>
        <v>3985.1970656941812</v>
      </c>
    </row>
    <row r="525" spans="1:10" x14ac:dyDescent="0.25">
      <c r="A525" s="20"/>
      <c r="B525" s="21"/>
      <c r="C525" s="22">
        <v>546</v>
      </c>
      <c r="D525" s="50"/>
      <c r="E525" s="42">
        <f t="shared" si="24"/>
        <v>78.796197571770946</v>
      </c>
      <c r="F525" s="49"/>
      <c r="G525" s="40">
        <v>26158</v>
      </c>
      <c r="H525" s="41">
        <v>59</v>
      </c>
      <c r="I525" s="85">
        <f t="shared" si="25"/>
        <v>5428.9521174812207</v>
      </c>
      <c r="J525" s="25">
        <f t="shared" si="26"/>
        <v>3983.6440040661873</v>
      </c>
    </row>
    <row r="526" spans="1:10" x14ac:dyDescent="0.25">
      <c r="A526" s="20"/>
      <c r="B526" s="21"/>
      <c r="C526" s="22">
        <v>547</v>
      </c>
      <c r="D526" s="50"/>
      <c r="E526" s="42">
        <f t="shared" si="24"/>
        <v>78.826865803151989</v>
      </c>
      <c r="F526" s="49"/>
      <c r="G526" s="40">
        <v>26158</v>
      </c>
      <c r="H526" s="41">
        <v>59</v>
      </c>
      <c r="I526" s="85">
        <f t="shared" si="25"/>
        <v>5426.8628940627068</v>
      </c>
      <c r="J526" s="25">
        <f t="shared" si="26"/>
        <v>3982.0941350613548</v>
      </c>
    </row>
    <row r="527" spans="1:10" x14ac:dyDescent="0.25">
      <c r="A527" s="20"/>
      <c r="B527" s="21"/>
      <c r="C527" s="22">
        <v>548</v>
      </c>
      <c r="D527" s="50"/>
      <c r="E527" s="42">
        <f t="shared" si="24"/>
        <v>78.857494931365864</v>
      </c>
      <c r="F527" s="49"/>
      <c r="G527" s="40">
        <v>26158</v>
      </c>
      <c r="H527" s="41">
        <v>59</v>
      </c>
      <c r="I527" s="85">
        <f t="shared" si="25"/>
        <v>5424.7779564044677</v>
      </c>
      <c r="J527" s="25">
        <f t="shared" si="26"/>
        <v>3980.5474454039077</v>
      </c>
    </row>
    <row r="528" spans="1:10" x14ac:dyDescent="0.25">
      <c r="A528" s="20"/>
      <c r="B528" s="21"/>
      <c r="C528" s="22">
        <v>549</v>
      </c>
      <c r="D528" s="50"/>
      <c r="E528" s="42">
        <f t="shared" si="24"/>
        <v>78.888085098994836</v>
      </c>
      <c r="F528" s="49"/>
      <c r="G528" s="40">
        <v>26158</v>
      </c>
      <c r="H528" s="41">
        <v>59</v>
      </c>
      <c r="I528" s="85">
        <f t="shared" si="25"/>
        <v>5422.6972867198101</v>
      </c>
      <c r="J528" s="25">
        <f t="shared" si="26"/>
        <v>3979.0039218989687</v>
      </c>
    </row>
    <row r="529" spans="1:10" x14ac:dyDescent="0.25">
      <c r="A529" s="20"/>
      <c r="B529" s="21"/>
      <c r="C529" s="22">
        <v>550</v>
      </c>
      <c r="D529" s="50"/>
      <c r="E529" s="42">
        <f t="shared" si="24"/>
        <v>78.918636447842829</v>
      </c>
      <c r="F529" s="49"/>
      <c r="G529" s="40">
        <v>26158</v>
      </c>
      <c r="H529" s="41">
        <v>59</v>
      </c>
      <c r="I529" s="85">
        <f t="shared" si="25"/>
        <v>5420.6208673302026</v>
      </c>
      <c r="J529" s="25">
        <f t="shared" si="26"/>
        <v>3977.4635514319007</v>
      </c>
    </row>
    <row r="530" spans="1:10" x14ac:dyDescent="0.25">
      <c r="A530" s="20"/>
      <c r="B530" s="21"/>
      <c r="C530" s="22">
        <v>551</v>
      </c>
      <c r="D530" s="50"/>
      <c r="E530" s="42">
        <f t="shared" si="24"/>
        <v>78.949149118940952</v>
      </c>
      <c r="F530" s="49"/>
      <c r="G530" s="40">
        <v>26158</v>
      </c>
      <c r="H530" s="41">
        <v>59</v>
      </c>
      <c r="I530" s="85">
        <f t="shared" si="25"/>
        <v>5418.5486806644394</v>
      </c>
      <c r="J530" s="25">
        <f t="shared" si="26"/>
        <v>3975.9263209676847</v>
      </c>
    </row>
    <row r="531" spans="1:10" x14ac:dyDescent="0.25">
      <c r="A531" s="20"/>
      <c r="B531" s="21"/>
      <c r="C531" s="22">
        <v>552</v>
      </c>
      <c r="D531" s="50"/>
      <c r="E531" s="42">
        <f t="shared" ref="E531:E594" si="27">11.7*LN(C531)+(C531)/108</f>
        <v>78.979623252553125</v>
      </c>
      <c r="F531" s="49"/>
      <c r="G531" s="40">
        <v>26158</v>
      </c>
      <c r="H531" s="41">
        <v>59</v>
      </c>
      <c r="I531" s="85">
        <f t="shared" si="25"/>
        <v>5416.4807092577739</v>
      </c>
      <c r="J531" s="25">
        <f t="shared" si="26"/>
        <v>3974.3922175502767</v>
      </c>
    </row>
    <row r="532" spans="1:10" x14ac:dyDescent="0.25">
      <c r="A532" s="20"/>
      <c r="B532" s="21"/>
      <c r="C532" s="22">
        <v>553</v>
      </c>
      <c r="D532" s="50"/>
      <c r="E532" s="42">
        <f t="shared" si="27"/>
        <v>79.010058988181683</v>
      </c>
      <c r="F532" s="49"/>
      <c r="G532" s="40">
        <v>26158</v>
      </c>
      <c r="H532" s="41">
        <v>59</v>
      </c>
      <c r="I532" s="85">
        <f t="shared" si="25"/>
        <v>5414.4169357510809</v>
      </c>
      <c r="J532" s="25">
        <f t="shared" si="26"/>
        <v>3972.8612283019884</v>
      </c>
    </row>
    <row r="533" spans="1:10" x14ac:dyDescent="0.25">
      <c r="A533" s="20"/>
      <c r="B533" s="21"/>
      <c r="C533" s="22">
        <v>554</v>
      </c>
      <c r="D533" s="50"/>
      <c r="E533" s="42">
        <f t="shared" si="27"/>
        <v>79.040456464572856</v>
      </c>
      <c r="F533" s="49"/>
      <c r="G533" s="40">
        <v>26158</v>
      </c>
      <c r="H533" s="41">
        <v>59</v>
      </c>
      <c r="I533" s="85">
        <f t="shared" si="25"/>
        <v>5412.3573428900199</v>
      </c>
      <c r="J533" s="25">
        <f t="shared" si="26"/>
        <v>3971.3333404228629</v>
      </c>
    </row>
    <row r="534" spans="1:10" x14ac:dyDescent="0.25">
      <c r="A534" s="20"/>
      <c r="B534" s="21"/>
      <c r="C534" s="22">
        <v>555</v>
      </c>
      <c r="D534" s="50"/>
      <c r="E534" s="42">
        <f t="shared" si="27"/>
        <v>79.070815819722171</v>
      </c>
      <c r="F534" s="49"/>
      <c r="G534" s="40">
        <v>26158</v>
      </c>
      <c r="H534" s="41">
        <v>59</v>
      </c>
      <c r="I534" s="85">
        <f t="shared" si="25"/>
        <v>5410.3019135242148</v>
      </c>
      <c r="J534" s="25">
        <f t="shared" si="26"/>
        <v>3969.8085411900702</v>
      </c>
    </row>
    <row r="535" spans="1:10" x14ac:dyDescent="0.25">
      <c r="A535" s="20"/>
      <c r="B535" s="21"/>
      <c r="C535" s="22">
        <v>556</v>
      </c>
      <c r="D535" s="50"/>
      <c r="E535" s="42">
        <f t="shared" si="27"/>
        <v>79.101137190879967</v>
      </c>
      <c r="F535" s="49"/>
      <c r="G535" s="40">
        <v>26158</v>
      </c>
      <c r="H535" s="41">
        <v>59</v>
      </c>
      <c r="I535" s="85">
        <f t="shared" si="25"/>
        <v>5408.2506306064261</v>
      </c>
      <c r="J535" s="25">
        <f t="shared" si="26"/>
        <v>3968.2868179572888</v>
      </c>
    </row>
    <row r="536" spans="1:10" x14ac:dyDescent="0.25">
      <c r="A536" s="20"/>
      <c r="B536" s="21"/>
      <c r="C536" s="22">
        <v>557</v>
      </c>
      <c r="D536" s="50"/>
      <c r="E536" s="42">
        <f t="shared" si="27"/>
        <v>79.131420714556626</v>
      </c>
      <c r="F536" s="49"/>
      <c r="G536" s="40">
        <v>26158</v>
      </c>
      <c r="H536" s="41">
        <v>59</v>
      </c>
      <c r="I536" s="85">
        <f t="shared" si="25"/>
        <v>5406.2034771917452</v>
      </c>
      <c r="J536" s="25">
        <f t="shared" si="26"/>
        <v>3966.7681581541128</v>
      </c>
    </row>
    <row r="537" spans="1:10" x14ac:dyDescent="0.25">
      <c r="A537" s="20"/>
      <c r="B537" s="21"/>
      <c r="C537" s="22">
        <v>558</v>
      </c>
      <c r="D537" s="50"/>
      <c r="E537" s="42">
        <f t="shared" si="27"/>
        <v>79.161666526528009</v>
      </c>
      <c r="F537" s="49"/>
      <c r="G537" s="40">
        <v>26158</v>
      </c>
      <c r="H537" s="41">
        <v>59</v>
      </c>
      <c r="I537" s="85">
        <f t="shared" si="25"/>
        <v>5404.1604364367895</v>
      </c>
      <c r="J537" s="25">
        <f t="shared" si="26"/>
        <v>3965.252549285452</v>
      </c>
    </row>
    <row r="538" spans="1:10" x14ac:dyDescent="0.25">
      <c r="A538" s="20"/>
      <c r="B538" s="21"/>
      <c r="C538" s="22">
        <v>559</v>
      </c>
      <c r="D538" s="50"/>
      <c r="E538" s="42">
        <f t="shared" si="27"/>
        <v>79.19187476184058</v>
      </c>
      <c r="F538" s="49"/>
      <c r="G538" s="40">
        <v>26158</v>
      </c>
      <c r="H538" s="41">
        <v>59</v>
      </c>
      <c r="I538" s="85">
        <f t="shared" si="25"/>
        <v>5402.121491598914</v>
      </c>
      <c r="J538" s="25">
        <f t="shared" si="26"/>
        <v>3963.7399789309447</v>
      </c>
    </row>
    <row r="539" spans="1:10" x14ac:dyDescent="0.25">
      <c r="A539" s="20"/>
      <c r="B539" s="21"/>
      <c r="C539" s="22">
        <v>560</v>
      </c>
      <c r="D539" s="50"/>
      <c r="E539" s="42">
        <f t="shared" si="27"/>
        <v>79.222045554816759</v>
      </c>
      <c r="F539" s="49"/>
      <c r="G539" s="40">
        <v>26158</v>
      </c>
      <c r="H539" s="41">
        <v>59</v>
      </c>
      <c r="I539" s="85">
        <f t="shared" si="25"/>
        <v>5400.0866260354132</v>
      </c>
      <c r="J539" s="25">
        <f t="shared" si="26"/>
        <v>3962.2304347443715</v>
      </c>
    </row>
    <row r="540" spans="1:10" x14ac:dyDescent="0.25">
      <c r="A540" s="20"/>
      <c r="B540" s="21"/>
      <c r="C540" s="22">
        <v>561</v>
      </c>
      <c r="D540" s="50"/>
      <c r="E540" s="42">
        <f t="shared" si="27"/>
        <v>79.252179039059982</v>
      </c>
      <c r="F540" s="49"/>
      <c r="G540" s="40">
        <v>26158</v>
      </c>
      <c r="H540" s="41">
        <v>59</v>
      </c>
      <c r="I540" s="85">
        <f t="shared" si="25"/>
        <v>5398.0558232027488</v>
      </c>
      <c r="J540" s="25">
        <f t="shared" si="26"/>
        <v>3960.7239044530775</v>
      </c>
    </row>
    <row r="541" spans="1:10" x14ac:dyDescent="0.25">
      <c r="A541" s="20"/>
      <c r="B541" s="21"/>
      <c r="C541" s="22">
        <v>562</v>
      </c>
      <c r="D541" s="50"/>
      <c r="E541" s="42">
        <f t="shared" si="27"/>
        <v>79.282275347459887</v>
      </c>
      <c r="F541" s="49"/>
      <c r="G541" s="40">
        <v>26158</v>
      </c>
      <c r="H541" s="41">
        <v>59</v>
      </c>
      <c r="I541" s="85">
        <f t="shared" si="25"/>
        <v>5396.0290666557767</v>
      </c>
      <c r="J541" s="25">
        <f t="shared" si="26"/>
        <v>3959.2203758574005</v>
      </c>
    </row>
    <row r="542" spans="1:10" x14ac:dyDescent="0.25">
      <c r="A542" s="20"/>
      <c r="B542" s="21"/>
      <c r="C542" s="22">
        <v>563</v>
      </c>
      <c r="D542" s="50"/>
      <c r="E542" s="42">
        <f t="shared" si="27"/>
        <v>79.312334612197333</v>
      </c>
      <c r="F542" s="49"/>
      <c r="G542" s="40">
        <v>26158</v>
      </c>
      <c r="H542" s="41">
        <v>59</v>
      </c>
      <c r="I542" s="85">
        <f t="shared" si="25"/>
        <v>5394.0063400469762</v>
      </c>
      <c r="J542" s="25">
        <f t="shared" si="26"/>
        <v>3957.7198368301006</v>
      </c>
    </row>
    <row r="543" spans="1:10" x14ac:dyDescent="0.25">
      <c r="A543" s="20"/>
      <c r="B543" s="21"/>
      <c r="C543" s="22">
        <v>564</v>
      </c>
      <c r="D543" s="50"/>
      <c r="E543" s="42">
        <f t="shared" si="27"/>
        <v>79.342356964749513</v>
      </c>
      <c r="F543" s="49"/>
      <c r="G543" s="40">
        <v>26158</v>
      </c>
      <c r="H543" s="41">
        <v>59</v>
      </c>
      <c r="I543" s="85">
        <f t="shared" si="25"/>
        <v>5391.9876271257035</v>
      </c>
      <c r="J543" s="25">
        <f t="shared" si="26"/>
        <v>3956.222275315803</v>
      </c>
    </row>
    <row r="544" spans="1:10" x14ac:dyDescent="0.25">
      <c r="A544" s="20"/>
      <c r="B544" s="21"/>
      <c r="C544" s="22">
        <v>565</v>
      </c>
      <c r="D544" s="50"/>
      <c r="E544" s="42">
        <f t="shared" si="27"/>
        <v>79.372342535894845</v>
      </c>
      <c r="F544" s="49"/>
      <c r="G544" s="40">
        <v>26158</v>
      </c>
      <c r="H544" s="41">
        <v>59</v>
      </c>
      <c r="I544" s="85">
        <f t="shared" si="25"/>
        <v>5389.9729117374309</v>
      </c>
      <c r="J544" s="25">
        <f t="shared" si="26"/>
        <v>3954.7276793304381</v>
      </c>
    </row>
    <row r="545" spans="1:10" x14ac:dyDescent="0.25">
      <c r="A545" s="20"/>
      <c r="B545" s="21"/>
      <c r="C545" s="22">
        <v>566</v>
      </c>
      <c r="D545" s="50"/>
      <c r="E545" s="42">
        <f t="shared" si="27"/>
        <v>79.402291455717972</v>
      </c>
      <c r="F545" s="49"/>
      <c r="G545" s="40">
        <v>26158</v>
      </c>
      <c r="H545" s="41">
        <v>59</v>
      </c>
      <c r="I545" s="85">
        <f t="shared" si="25"/>
        <v>5387.9621778230076</v>
      </c>
      <c r="J545" s="25">
        <f t="shared" si="26"/>
        <v>3953.2360369606877</v>
      </c>
    </row>
    <row r="546" spans="1:10" x14ac:dyDescent="0.25">
      <c r="A546" s="20"/>
      <c r="B546" s="21"/>
      <c r="C546" s="22">
        <v>567</v>
      </c>
      <c r="D546" s="50"/>
      <c r="E546" s="42">
        <f t="shared" si="27"/>
        <v>79.432203853614695</v>
      </c>
      <c r="F546" s="49"/>
      <c r="G546" s="40">
        <v>26158</v>
      </c>
      <c r="H546" s="41">
        <v>59</v>
      </c>
      <c r="I546" s="85">
        <f t="shared" si="25"/>
        <v>5385.9554094179239</v>
      </c>
      <c r="J546" s="25">
        <f t="shared" si="26"/>
        <v>3951.7473363634444</v>
      </c>
    </row>
    <row r="547" spans="1:10" x14ac:dyDescent="0.25">
      <c r="A547" s="20"/>
      <c r="B547" s="21"/>
      <c r="C547" s="22">
        <v>568</v>
      </c>
      <c r="D547" s="50"/>
      <c r="E547" s="42">
        <f t="shared" si="27"/>
        <v>79.462079858296732</v>
      </c>
      <c r="F547" s="49"/>
      <c r="G547" s="40">
        <v>26158</v>
      </c>
      <c r="H547" s="41">
        <v>59</v>
      </c>
      <c r="I547" s="85">
        <f t="shared" si="25"/>
        <v>5383.9525906515819</v>
      </c>
      <c r="J547" s="25">
        <f t="shared" si="26"/>
        <v>3950.2615657652677</v>
      </c>
    </row>
    <row r="548" spans="1:10" x14ac:dyDescent="0.25">
      <c r="A548" s="20"/>
      <c r="B548" s="21"/>
      <c r="C548" s="22">
        <v>569</v>
      </c>
      <c r="D548" s="50"/>
      <c r="E548" s="42">
        <f t="shared" si="27"/>
        <v>79.491919597796581</v>
      </c>
      <c r="F548" s="49"/>
      <c r="G548" s="40">
        <v>26158</v>
      </c>
      <c r="H548" s="41">
        <v>59</v>
      </c>
      <c r="I548" s="85">
        <f t="shared" si="25"/>
        <v>5381.9537057465741</v>
      </c>
      <c r="J548" s="25">
        <f t="shared" si="26"/>
        <v>3948.7787134618502</v>
      </c>
    </row>
    <row r="549" spans="1:10" x14ac:dyDescent="0.25">
      <c r="A549" s="20"/>
      <c r="B549" s="21"/>
      <c r="C549" s="22">
        <v>570</v>
      </c>
      <c r="D549" s="50"/>
      <c r="E549" s="42">
        <f t="shared" si="27"/>
        <v>79.521723199472348</v>
      </c>
      <c r="F549" s="49"/>
      <c r="G549" s="40">
        <v>26158</v>
      </c>
      <c r="H549" s="41">
        <v>59</v>
      </c>
      <c r="I549" s="85">
        <f t="shared" si="25"/>
        <v>5379.9587390179649</v>
      </c>
      <c r="J549" s="25">
        <f t="shared" si="26"/>
        <v>3947.2987678174813</v>
      </c>
    </row>
    <row r="550" spans="1:10" x14ac:dyDescent="0.25">
      <c r="A550" s="20"/>
      <c r="B550" s="21"/>
      <c r="C550" s="22">
        <v>571</v>
      </c>
      <c r="D550" s="50"/>
      <c r="E550" s="42">
        <f t="shared" si="27"/>
        <v>79.551490790012352</v>
      </c>
      <c r="F550" s="49"/>
      <c r="G550" s="40">
        <v>26158</v>
      </c>
      <c r="H550" s="41">
        <v>59</v>
      </c>
      <c r="I550" s="85">
        <f t="shared" si="25"/>
        <v>5377.9676748725878</v>
      </c>
      <c r="J550" s="25">
        <f t="shared" si="26"/>
        <v>3945.8217172645309</v>
      </c>
    </row>
    <row r="551" spans="1:10" x14ac:dyDescent="0.25">
      <c r="A551" s="20"/>
      <c r="B551" s="21"/>
      <c r="C551" s="22">
        <v>572</v>
      </c>
      <c r="D551" s="50"/>
      <c r="E551" s="42">
        <f t="shared" si="27"/>
        <v>79.581222495439917</v>
      </c>
      <c r="F551" s="49"/>
      <c r="G551" s="40">
        <v>26158</v>
      </c>
      <c r="H551" s="41">
        <v>59</v>
      </c>
      <c r="I551" s="85">
        <f t="shared" si="25"/>
        <v>5375.9804978083357</v>
      </c>
      <c r="J551" s="25">
        <f t="shared" si="26"/>
        <v>3944.347550302919</v>
      </c>
    </row>
    <row r="552" spans="1:10" x14ac:dyDescent="0.25">
      <c r="A552" s="20"/>
      <c r="B552" s="21"/>
      <c r="C552" s="22">
        <v>573</v>
      </c>
      <c r="D552" s="50"/>
      <c r="E552" s="42">
        <f t="shared" si="27"/>
        <v>79.610918441118002</v>
      </c>
      <c r="F552" s="49"/>
      <c r="G552" s="40">
        <v>26158</v>
      </c>
      <c r="H552" s="41">
        <v>59</v>
      </c>
      <c r="I552" s="85">
        <f t="shared" si="25"/>
        <v>5373.9971924134716</v>
      </c>
      <c r="J552" s="25">
        <f t="shared" si="26"/>
        <v>3942.8762554996074</v>
      </c>
    </row>
    <row r="553" spans="1:10" x14ac:dyDescent="0.25">
      <c r="A553" s="20"/>
      <c r="B553" s="21"/>
      <c r="C553" s="22">
        <v>574</v>
      </c>
      <c r="D553" s="50"/>
      <c r="E553" s="42">
        <f t="shared" si="27"/>
        <v>79.640578751753736</v>
      </c>
      <c r="F553" s="49"/>
      <c r="G553" s="40">
        <v>26158</v>
      </c>
      <c r="H553" s="41">
        <v>59</v>
      </c>
      <c r="I553" s="85">
        <f t="shared" si="25"/>
        <v>5372.0177433659401</v>
      </c>
      <c r="J553" s="25">
        <f t="shared" si="26"/>
        <v>3941.4078214880856</v>
      </c>
    </row>
    <row r="554" spans="1:10" x14ac:dyDescent="0.25">
      <c r="A554" s="20"/>
      <c r="B554" s="21"/>
      <c r="C554" s="22">
        <v>575</v>
      </c>
      <c r="D554" s="50"/>
      <c r="E554" s="42">
        <f t="shared" si="27"/>
        <v>79.670203551403077</v>
      </c>
      <c r="F554" s="49"/>
      <c r="G554" s="40">
        <v>26158</v>
      </c>
      <c r="H554" s="41">
        <v>59</v>
      </c>
      <c r="I554" s="85">
        <f t="shared" si="25"/>
        <v>5370.0421354326791</v>
      </c>
      <c r="J554" s="25">
        <f t="shared" si="26"/>
        <v>3939.9422369678623</v>
      </c>
    </row>
    <row r="555" spans="1:10" x14ac:dyDescent="0.25">
      <c r="A555" s="20"/>
      <c r="B555" s="21"/>
      <c r="C555" s="22">
        <v>576</v>
      </c>
      <c r="D555" s="50"/>
      <c r="E555" s="42">
        <f t="shared" si="27"/>
        <v>79.699792963475261</v>
      </c>
      <c r="F555" s="49"/>
      <c r="G555" s="40">
        <v>26158</v>
      </c>
      <c r="H555" s="41">
        <v>59</v>
      </c>
      <c r="I555" s="85">
        <f t="shared" si="25"/>
        <v>5368.0703534689537</v>
      </c>
      <c r="J555" s="25">
        <f t="shared" si="26"/>
        <v>3938.4794907039714</v>
      </c>
    </row>
    <row r="556" spans="1:10" x14ac:dyDescent="0.25">
      <c r="A556" s="20"/>
      <c r="B556" s="21"/>
      <c r="C556" s="22">
        <v>577</v>
      </c>
      <c r="D556" s="50"/>
      <c r="E556" s="42">
        <f t="shared" si="27"/>
        <v>79.729347110737365</v>
      </c>
      <c r="F556" s="49"/>
      <c r="G556" s="40">
        <v>26158</v>
      </c>
      <c r="H556" s="41">
        <v>59</v>
      </c>
      <c r="I556" s="85">
        <f t="shared" si="25"/>
        <v>5366.1023824176746</v>
      </c>
      <c r="J556" s="25">
        <f t="shared" si="26"/>
        <v>3937.0195715264645</v>
      </c>
    </row>
    <row r="557" spans="1:10" x14ac:dyDescent="0.25">
      <c r="A557" s="20"/>
      <c r="B557" s="21"/>
      <c r="C557" s="22">
        <v>578</v>
      </c>
      <c r="D557" s="50"/>
      <c r="E557" s="42">
        <f t="shared" si="27"/>
        <v>79.758866115318668</v>
      </c>
      <c r="F557" s="49"/>
      <c r="G557" s="40">
        <v>26158</v>
      </c>
      <c r="H557" s="41">
        <v>59</v>
      </c>
      <c r="I557" s="85">
        <f t="shared" si="25"/>
        <v>5364.138207308747</v>
      </c>
      <c r="J557" s="25">
        <f t="shared" si="26"/>
        <v>3935.5624683299307</v>
      </c>
    </row>
    <row r="558" spans="1:10" x14ac:dyDescent="0.25">
      <c r="A558" s="20"/>
      <c r="B558" s="21"/>
      <c r="C558" s="22">
        <v>579</v>
      </c>
      <c r="D558" s="50"/>
      <c r="E558" s="42">
        <f t="shared" si="27"/>
        <v>79.788350098715156</v>
      </c>
      <c r="F558" s="49"/>
      <c r="G558" s="40">
        <v>26158</v>
      </c>
      <c r="H558" s="41">
        <v>59</v>
      </c>
      <c r="I558" s="85">
        <f t="shared" si="25"/>
        <v>5362.1778132584022</v>
      </c>
      <c r="J558" s="25">
        <f t="shared" si="26"/>
        <v>3934.1081700729983</v>
      </c>
    </row>
    <row r="559" spans="1:10" x14ac:dyDescent="0.25">
      <c r="A559" s="20"/>
      <c r="B559" s="21"/>
      <c r="C559" s="22">
        <v>580</v>
      </c>
      <c r="D559" s="50"/>
      <c r="E559" s="42">
        <f t="shared" si="27"/>
        <v>79.817799181793802</v>
      </c>
      <c r="F559" s="49"/>
      <c r="G559" s="40">
        <v>26158</v>
      </c>
      <c r="H559" s="41">
        <v>59</v>
      </c>
      <c r="I559" s="85">
        <f t="shared" si="25"/>
        <v>5360.2211854685556</v>
      </c>
      <c r="J559" s="25">
        <f t="shared" si="26"/>
        <v>3932.6566657778594</v>
      </c>
    </row>
    <row r="560" spans="1:10" x14ac:dyDescent="0.25">
      <c r="A560" s="20"/>
      <c r="B560" s="21"/>
      <c r="C560" s="22">
        <v>581</v>
      </c>
      <c r="D560" s="50"/>
      <c r="E560" s="42">
        <f t="shared" si="27"/>
        <v>79.847213484796981</v>
      </c>
      <c r="F560" s="49"/>
      <c r="G560" s="40">
        <v>26158</v>
      </c>
      <c r="H560" s="41">
        <v>59</v>
      </c>
      <c r="I560" s="85">
        <f t="shared" si="25"/>
        <v>5358.2683092261559</v>
      </c>
      <c r="J560" s="25">
        <f t="shared" si="26"/>
        <v>3931.2079445297891</v>
      </c>
    </row>
    <row r="561" spans="1:10" x14ac:dyDescent="0.25">
      <c r="A561" s="20"/>
      <c r="B561" s="21"/>
      <c r="C561" s="22">
        <v>582</v>
      </c>
      <c r="D561" s="50"/>
      <c r="E561" s="42">
        <f t="shared" si="27"/>
        <v>79.876593127346709</v>
      </c>
      <c r="F561" s="49"/>
      <c r="G561" s="40">
        <v>26158</v>
      </c>
      <c r="H561" s="41">
        <v>59</v>
      </c>
      <c r="I561" s="85">
        <f t="shared" si="25"/>
        <v>5356.319169902551</v>
      </c>
      <c r="J561" s="25">
        <f t="shared" si="26"/>
        <v>3929.7619954766692</v>
      </c>
    </row>
    <row r="562" spans="1:10" x14ac:dyDescent="0.25">
      <c r="A562" s="20"/>
      <c r="B562" s="21"/>
      <c r="C562" s="22">
        <v>583</v>
      </c>
      <c r="D562" s="50"/>
      <c r="E562" s="42">
        <f t="shared" si="27"/>
        <v>79.905938228448903</v>
      </c>
      <c r="F562" s="49"/>
      <c r="G562" s="40">
        <v>26158</v>
      </c>
      <c r="H562" s="41">
        <v>59</v>
      </c>
      <c r="I562" s="85">
        <f t="shared" si="25"/>
        <v>5354.3737529528489</v>
      </c>
      <c r="J562" s="25">
        <f t="shared" si="26"/>
        <v>3928.3188078285229</v>
      </c>
    </row>
    <row r="563" spans="1:10" x14ac:dyDescent="0.25">
      <c r="A563" s="20"/>
      <c r="B563" s="21"/>
      <c r="C563" s="22">
        <v>584</v>
      </c>
      <c r="D563" s="50"/>
      <c r="E563" s="42">
        <f t="shared" si="27"/>
        <v>79.935248906497662</v>
      </c>
      <c r="F563" s="49"/>
      <c r="G563" s="40">
        <v>26158</v>
      </c>
      <c r="H563" s="41">
        <v>59</v>
      </c>
      <c r="I563" s="85">
        <f t="shared" si="25"/>
        <v>5352.432043915298</v>
      </c>
      <c r="J563" s="25">
        <f t="shared" si="26"/>
        <v>3926.8783708570454</v>
      </c>
    </row>
    <row r="564" spans="1:10" x14ac:dyDescent="0.25">
      <c r="A564" s="20"/>
      <c r="B564" s="21"/>
      <c r="C564" s="22">
        <v>585</v>
      </c>
      <c r="D564" s="50"/>
      <c r="E564" s="42">
        <f t="shared" si="27"/>
        <v>79.964525279279385</v>
      </c>
      <c r="F564" s="49"/>
      <c r="G564" s="40">
        <v>26158</v>
      </c>
      <c r="H564" s="41">
        <v>59</v>
      </c>
      <c r="I564" s="85">
        <f t="shared" si="25"/>
        <v>5350.4940284106588</v>
      </c>
      <c r="J564" s="25">
        <f t="shared" si="26"/>
        <v>3925.4406738951466</v>
      </c>
    </row>
    <row r="565" spans="1:10" x14ac:dyDescent="0.25">
      <c r="A565" s="20"/>
      <c r="B565" s="21"/>
      <c r="C565" s="22">
        <v>586</v>
      </c>
      <c r="D565" s="50"/>
      <c r="E565" s="42">
        <f t="shared" si="27"/>
        <v>79.993767463976965</v>
      </c>
      <c r="F565" s="49"/>
      <c r="G565" s="40">
        <v>26158</v>
      </c>
      <c r="H565" s="41">
        <v>59</v>
      </c>
      <c r="I565" s="85">
        <f t="shared" si="25"/>
        <v>5348.5596921415909</v>
      </c>
      <c r="J565" s="25">
        <f t="shared" si="26"/>
        <v>3924.0057063364916</v>
      </c>
    </row>
    <row r="566" spans="1:10" x14ac:dyDescent="0.25">
      <c r="A566" s="20"/>
      <c r="B566" s="21"/>
      <c r="C566" s="22">
        <v>587</v>
      </c>
      <c r="D566" s="50"/>
      <c r="E566" s="42">
        <f t="shared" si="27"/>
        <v>80.022975577173924</v>
      </c>
      <c r="F566" s="49"/>
      <c r="G566" s="40">
        <v>26158</v>
      </c>
      <c r="H566" s="41">
        <v>59</v>
      </c>
      <c r="I566" s="85">
        <f t="shared" si="25"/>
        <v>5346.6290208920427</v>
      </c>
      <c r="J566" s="25">
        <f t="shared" si="26"/>
        <v>3922.573457635046</v>
      </c>
    </row>
    <row r="567" spans="1:10" x14ac:dyDescent="0.25">
      <c r="A567" s="20"/>
      <c r="B567" s="21"/>
      <c r="C567" s="22">
        <v>588</v>
      </c>
      <c r="D567" s="50"/>
      <c r="E567" s="42">
        <f t="shared" si="27"/>
        <v>80.052149734858375</v>
      </c>
      <c r="F567" s="49"/>
      <c r="G567" s="40">
        <v>26158</v>
      </c>
      <c r="H567" s="41">
        <v>59</v>
      </c>
      <c r="I567" s="85">
        <f t="shared" si="25"/>
        <v>5344.7020005266522</v>
      </c>
      <c r="J567" s="25">
        <f t="shared" si="26"/>
        <v>3921.1439173046379</v>
      </c>
    </row>
    <row r="568" spans="1:10" x14ac:dyDescent="0.25">
      <c r="A568" s="20"/>
      <c r="B568" s="21"/>
      <c r="C568" s="22">
        <v>589</v>
      </c>
      <c r="D568" s="50"/>
      <c r="E568" s="42">
        <f t="shared" si="27"/>
        <v>80.081290052427264</v>
      </c>
      <c r="F568" s="49"/>
      <c r="G568" s="40">
        <v>26158</v>
      </c>
      <c r="H568" s="41">
        <v>59</v>
      </c>
      <c r="I568" s="85">
        <f t="shared" si="25"/>
        <v>5342.7786169901356</v>
      </c>
      <c r="J568" s="25">
        <f t="shared" si="26"/>
        <v>3919.7170749184975</v>
      </c>
    </row>
    <row r="569" spans="1:10" x14ac:dyDescent="0.25">
      <c r="A569" s="20"/>
      <c r="B569" s="21"/>
      <c r="C569" s="22">
        <v>590</v>
      </c>
      <c r="D569" s="50"/>
      <c r="E569" s="42">
        <f t="shared" si="27"/>
        <v>80.110396644690198</v>
      </c>
      <c r="F569" s="49"/>
      <c r="G569" s="40">
        <v>26158</v>
      </c>
      <c r="H569" s="41">
        <v>59</v>
      </c>
      <c r="I569" s="85">
        <f t="shared" si="25"/>
        <v>5340.8588563067078</v>
      </c>
      <c r="J569" s="25">
        <f t="shared" si="26"/>
        <v>3918.2929201088327</v>
      </c>
    </row>
    <row r="570" spans="1:10" x14ac:dyDescent="0.25">
      <c r="A570" s="20"/>
      <c r="B570" s="21"/>
      <c r="C570" s="22">
        <v>591</v>
      </c>
      <c r="D570" s="50"/>
      <c r="E570" s="42">
        <f t="shared" si="27"/>
        <v>80.139469625873573</v>
      </c>
      <c r="F570" s="49"/>
      <c r="G570" s="40">
        <v>26158</v>
      </c>
      <c r="H570" s="41">
        <v>59</v>
      </c>
      <c r="I570" s="85">
        <f t="shared" si="25"/>
        <v>5338.9427045794801</v>
      </c>
      <c r="J570" s="25">
        <f t="shared" si="26"/>
        <v>3916.8714425663793</v>
      </c>
    </row>
    <row r="571" spans="1:10" x14ac:dyDescent="0.25">
      <c r="A571" s="20"/>
      <c r="B571" s="21"/>
      <c r="C571" s="22">
        <v>592</v>
      </c>
      <c r="D571" s="50"/>
      <c r="E571" s="42">
        <f t="shared" si="27"/>
        <v>80.168509109624338</v>
      </c>
      <c r="F571" s="49"/>
      <c r="G571" s="40">
        <v>26158</v>
      </c>
      <c r="H571" s="41">
        <v>59</v>
      </c>
      <c r="I571" s="85">
        <f t="shared" si="25"/>
        <v>5337.030147989899</v>
      </c>
      <c r="J571" s="25">
        <f t="shared" si="26"/>
        <v>3915.4526320399837</v>
      </c>
    </row>
    <row r="572" spans="1:10" x14ac:dyDescent="0.25">
      <c r="A572" s="20"/>
      <c r="B572" s="21"/>
      <c r="C572" s="22">
        <v>593</v>
      </c>
      <c r="D572" s="50"/>
      <c r="E572" s="42">
        <f t="shared" si="27"/>
        <v>80.197515209014114</v>
      </c>
      <c r="F572" s="49"/>
      <c r="G572" s="40">
        <v>26158</v>
      </c>
      <c r="H572" s="41">
        <v>59</v>
      </c>
      <c r="I572" s="85">
        <f t="shared" si="25"/>
        <v>5335.1211727971413</v>
      </c>
      <c r="J572" s="25">
        <f t="shared" si="26"/>
        <v>3914.0364783361574</v>
      </c>
    </row>
    <row r="573" spans="1:10" x14ac:dyDescent="0.25">
      <c r="A573" s="20"/>
      <c r="B573" s="21"/>
      <c r="C573" s="22">
        <v>594</v>
      </c>
      <c r="D573" s="50"/>
      <c r="E573" s="42">
        <f t="shared" si="27"/>
        <v>80.226488036542946</v>
      </c>
      <c r="F573" s="49"/>
      <c r="G573" s="40">
        <v>26158</v>
      </c>
      <c r="H573" s="41">
        <v>59</v>
      </c>
      <c r="I573" s="85">
        <f t="shared" si="25"/>
        <v>5333.2157653375616</v>
      </c>
      <c r="J573" s="25">
        <f t="shared" si="26"/>
        <v>3912.6229713186658</v>
      </c>
    </row>
    <row r="574" spans="1:10" x14ac:dyDescent="0.25">
      <c r="A574" s="20"/>
      <c r="B574" s="21"/>
      <c r="C574" s="22">
        <v>595</v>
      </c>
      <c r="D574" s="50"/>
      <c r="E574" s="42">
        <f t="shared" si="27"/>
        <v>80.255427704143131</v>
      </c>
      <c r="F574" s="49"/>
      <c r="G574" s="40">
        <v>26158</v>
      </c>
      <c r="H574" s="41">
        <v>59</v>
      </c>
      <c r="I574" s="85">
        <f t="shared" si="25"/>
        <v>5331.3139120241231</v>
      </c>
      <c r="J574" s="25">
        <f t="shared" si="26"/>
        <v>3911.2121009081025</v>
      </c>
    </row>
    <row r="575" spans="1:10" x14ac:dyDescent="0.25">
      <c r="A575" s="20"/>
      <c r="B575" s="21"/>
      <c r="C575" s="22">
        <v>596</v>
      </c>
      <c r="D575" s="50"/>
      <c r="E575" s="42">
        <f t="shared" si="27"/>
        <v>80.284334323183103</v>
      </c>
      <c r="F575" s="49"/>
      <c r="G575" s="40">
        <v>26158</v>
      </c>
      <c r="H575" s="41">
        <v>59</v>
      </c>
      <c r="I575" s="85">
        <f t="shared" si="25"/>
        <v>5329.4155993458298</v>
      </c>
      <c r="J575" s="25">
        <f t="shared" si="26"/>
        <v>3909.8038570814751</v>
      </c>
    </row>
    <row r="576" spans="1:10" x14ac:dyDescent="0.25">
      <c r="A576" s="20"/>
      <c r="B576" s="21"/>
      <c r="C576" s="22">
        <v>597</v>
      </c>
      <c r="D576" s="50"/>
      <c r="E576" s="42">
        <f t="shared" si="27"/>
        <v>80.313208004471207</v>
      </c>
      <c r="F576" s="49"/>
      <c r="G576" s="40">
        <v>26158</v>
      </c>
      <c r="H576" s="41">
        <v>59</v>
      </c>
      <c r="I576" s="85">
        <f t="shared" si="25"/>
        <v>5327.5208138671705</v>
      </c>
      <c r="J576" s="25">
        <f t="shared" si="26"/>
        <v>3908.3982298717883</v>
      </c>
    </row>
    <row r="577" spans="1:10" x14ac:dyDescent="0.25">
      <c r="A577" s="20"/>
      <c r="B577" s="21"/>
      <c r="C577" s="22">
        <v>598</v>
      </c>
      <c r="D577" s="50"/>
      <c r="E577" s="42">
        <f t="shared" si="27"/>
        <v>80.342048858259417</v>
      </c>
      <c r="F577" s="49"/>
      <c r="G577" s="40">
        <v>26158</v>
      </c>
      <c r="H577" s="41">
        <v>59</v>
      </c>
      <c r="I577" s="85">
        <f t="shared" si="25"/>
        <v>5325.6295422275716</v>
      </c>
      <c r="J577" s="25">
        <f t="shared" si="26"/>
        <v>3906.9952093676347</v>
      </c>
    </row>
    <row r="578" spans="1:10" x14ac:dyDescent="0.25">
      <c r="A578" s="20"/>
      <c r="B578" s="21"/>
      <c r="C578" s="22">
        <v>599</v>
      </c>
      <c r="D578" s="50"/>
      <c r="E578" s="42">
        <f t="shared" si="27"/>
        <v>80.370856994247049</v>
      </c>
      <c r="F578" s="49"/>
      <c r="G578" s="40">
        <v>26158</v>
      </c>
      <c r="H578" s="41">
        <v>59</v>
      </c>
      <c r="I578" s="85">
        <f t="shared" si="25"/>
        <v>5323.741771140848</v>
      </c>
      <c r="J578" s="25">
        <f t="shared" si="26"/>
        <v>3905.5947857127949</v>
      </c>
    </row>
    <row r="579" spans="1:10" x14ac:dyDescent="0.25">
      <c r="A579" s="20"/>
      <c r="B579" s="21"/>
      <c r="C579" s="22">
        <v>600</v>
      </c>
      <c r="D579" s="50"/>
      <c r="E579" s="42">
        <f t="shared" si="27"/>
        <v>80.399632521584465</v>
      </c>
      <c r="F579" s="49"/>
      <c r="G579" s="40">
        <v>26158</v>
      </c>
      <c r="H579" s="41">
        <v>59</v>
      </c>
      <c r="I579" s="85">
        <f t="shared" si="25"/>
        <v>5321.85748739466</v>
      </c>
      <c r="J579" s="25">
        <f t="shared" si="26"/>
        <v>3904.1969491058308</v>
      </c>
    </row>
    <row r="580" spans="1:10" x14ac:dyDescent="0.25">
      <c r="A580" s="20"/>
      <c r="B580" s="21"/>
      <c r="C580" s="22">
        <v>601</v>
      </c>
      <c r="D580" s="50"/>
      <c r="E580" s="42">
        <f t="shared" si="27"/>
        <v>80.42837554887673</v>
      </c>
      <c r="F580" s="49"/>
      <c r="G580" s="40">
        <v>26158</v>
      </c>
      <c r="H580" s="41">
        <v>59</v>
      </c>
      <c r="I580" s="85">
        <f t="shared" si="25"/>
        <v>5319.9766778499798</v>
      </c>
      <c r="J580" s="25">
        <f t="shared" si="26"/>
        <v>3902.8016897996877</v>
      </c>
    </row>
    <row r="581" spans="1:10" x14ac:dyDescent="0.25">
      <c r="A581" s="20"/>
      <c r="B581" s="21"/>
      <c r="C581" s="22">
        <v>602</v>
      </c>
      <c r="D581" s="50"/>
      <c r="E581" s="42">
        <f t="shared" si="27"/>
        <v>80.457086184187276</v>
      </c>
      <c r="F581" s="49"/>
      <c r="G581" s="40">
        <v>26158</v>
      </c>
      <c r="H581" s="41">
        <v>59</v>
      </c>
      <c r="I581" s="85">
        <f t="shared" si="25"/>
        <v>5318.0993294405525</v>
      </c>
      <c r="J581" s="25">
        <f t="shared" si="26"/>
        <v>3901.4089981012994</v>
      </c>
    </row>
    <row r="582" spans="1:10" x14ac:dyDescent="0.25">
      <c r="A582" s="20"/>
      <c r="B582" s="21"/>
      <c r="C582" s="22">
        <v>603</v>
      </c>
      <c r="D582" s="50"/>
      <c r="E582" s="42">
        <f t="shared" si="27"/>
        <v>80.485764535041397</v>
      </c>
      <c r="F582" s="49"/>
      <c r="G582" s="40">
        <v>26158</v>
      </c>
      <c r="H582" s="41">
        <v>59</v>
      </c>
      <c r="I582" s="85">
        <f t="shared" si="25"/>
        <v>5316.2254291723793</v>
      </c>
      <c r="J582" s="25">
        <f t="shared" si="26"/>
        <v>3900.0188643712008</v>
      </c>
    </row>
    <row r="583" spans="1:10" x14ac:dyDescent="0.25">
      <c r="A583" s="20"/>
      <c r="B583" s="21"/>
      <c r="C583" s="22">
        <v>604</v>
      </c>
      <c r="D583" s="50"/>
      <c r="E583" s="42">
        <f t="shared" si="27"/>
        <v>80.514410708429921</v>
      </c>
      <c r="F583" s="49"/>
      <c r="G583" s="40">
        <v>26158</v>
      </c>
      <c r="H583" s="41">
        <v>59</v>
      </c>
      <c r="I583" s="85">
        <f t="shared" si="25"/>
        <v>5314.3549641231839</v>
      </c>
      <c r="J583" s="25">
        <f t="shared" si="26"/>
        <v>3898.6312790231332</v>
      </c>
    </row>
    <row r="584" spans="1:10" x14ac:dyDescent="0.25">
      <c r="A584" s="20"/>
      <c r="B584" s="21"/>
      <c r="C584" s="22">
        <v>605</v>
      </c>
      <c r="D584" s="50"/>
      <c r="E584" s="42">
        <f t="shared" si="27"/>
        <v>80.543024810812696</v>
      </c>
      <c r="F584" s="49"/>
      <c r="G584" s="40">
        <v>26158</v>
      </c>
      <c r="H584" s="41">
        <v>59</v>
      </c>
      <c r="I584" s="85">
        <f t="shared" si="25"/>
        <v>5312.4879214419034</v>
      </c>
      <c r="J584" s="25">
        <f t="shared" si="26"/>
        <v>3897.2462325236665</v>
      </c>
    </row>
    <row r="585" spans="1:10" x14ac:dyDescent="0.25">
      <c r="A585" s="20"/>
      <c r="B585" s="21"/>
      <c r="C585" s="22">
        <v>606</v>
      </c>
      <c r="D585" s="50"/>
      <c r="E585" s="42">
        <f t="shared" si="27"/>
        <v>80.571606948122081</v>
      </c>
      <c r="F585" s="49"/>
      <c r="G585" s="40">
        <v>26158</v>
      </c>
      <c r="H585" s="41">
        <v>59</v>
      </c>
      <c r="I585" s="85">
        <f t="shared" si="25"/>
        <v>5310.6242883481691</v>
      </c>
      <c r="J585" s="25">
        <f t="shared" si="26"/>
        <v>3895.8637153918166</v>
      </c>
    </row>
    <row r="586" spans="1:10" x14ac:dyDescent="0.25">
      <c r="A586" s="20"/>
      <c r="B586" s="21"/>
      <c r="C586" s="22">
        <v>607</v>
      </c>
      <c r="D586" s="50"/>
      <c r="E586" s="42">
        <f t="shared" si="27"/>
        <v>80.600157225766495</v>
      </c>
      <c r="F586" s="49"/>
      <c r="G586" s="40">
        <v>26158</v>
      </c>
      <c r="H586" s="41">
        <v>59</v>
      </c>
      <c r="I586" s="85">
        <f t="shared" ref="I586:I649" si="28">12*1.348*(1/E586*G586)+H586</f>
        <v>5308.7640521317999</v>
      </c>
      <c r="J586" s="25">
        <f t="shared" ref="J586:J649" si="29">12*(1/E586*G586)</f>
        <v>3894.4837181986641</v>
      </c>
    </row>
    <row r="587" spans="1:10" x14ac:dyDescent="0.25">
      <c r="A587" s="20"/>
      <c r="B587" s="21"/>
      <c r="C587" s="22">
        <v>608</v>
      </c>
      <c r="D587" s="50"/>
      <c r="E587" s="42">
        <f t="shared" si="27"/>
        <v>80.628675748633782</v>
      </c>
      <c r="F587" s="49"/>
      <c r="G587" s="40">
        <v>26158</v>
      </c>
      <c r="H587" s="41">
        <v>59</v>
      </c>
      <c r="I587" s="85">
        <f t="shared" si="28"/>
        <v>5306.9072001522964</v>
      </c>
      <c r="J587" s="25">
        <f t="shared" si="29"/>
        <v>3893.1062315669851</v>
      </c>
    </row>
    <row r="588" spans="1:10" x14ac:dyDescent="0.25">
      <c r="A588" s="20"/>
      <c r="B588" s="21"/>
      <c r="C588" s="22">
        <v>609</v>
      </c>
      <c r="D588" s="50"/>
      <c r="E588" s="42">
        <f t="shared" si="27"/>
        <v>80.657162621094685</v>
      </c>
      <c r="F588" s="49"/>
      <c r="G588" s="40">
        <v>26158</v>
      </c>
      <c r="H588" s="41">
        <v>59</v>
      </c>
      <c r="I588" s="85">
        <f t="shared" si="28"/>
        <v>5305.0537198383436</v>
      </c>
      <c r="J588" s="25">
        <f t="shared" si="29"/>
        <v>3891.731246170878</v>
      </c>
    </row>
    <row r="589" spans="1:10" x14ac:dyDescent="0.25">
      <c r="A589" s="20"/>
      <c r="B589" s="21"/>
      <c r="C589" s="22">
        <v>610</v>
      </c>
      <c r="D589" s="50"/>
      <c r="E589" s="42">
        <f t="shared" si="27"/>
        <v>80.685617947006222</v>
      </c>
      <c r="F589" s="49"/>
      <c r="G589" s="40">
        <v>26158</v>
      </c>
      <c r="H589" s="41">
        <v>59</v>
      </c>
      <c r="I589" s="85">
        <f t="shared" si="28"/>
        <v>5303.2035986873179</v>
      </c>
      <c r="J589" s="25">
        <f t="shared" si="29"/>
        <v>3890.3587527353984</v>
      </c>
    </row>
    <row r="590" spans="1:10" x14ac:dyDescent="0.25">
      <c r="A590" s="20"/>
      <c r="B590" s="21"/>
      <c r="C590" s="22">
        <v>611</v>
      </c>
      <c r="D590" s="50"/>
      <c r="E590" s="42">
        <f t="shared" si="27"/>
        <v>80.714041829715072</v>
      </c>
      <c r="F590" s="49"/>
      <c r="G590" s="40">
        <v>26158</v>
      </c>
      <c r="H590" s="41">
        <v>59</v>
      </c>
      <c r="I590" s="85">
        <f t="shared" si="28"/>
        <v>5301.3568242647843</v>
      </c>
      <c r="J590" s="25">
        <f t="shared" si="29"/>
        <v>3888.9887420361893</v>
      </c>
    </row>
    <row r="591" spans="1:10" x14ac:dyDescent="0.25">
      <c r="A591" s="20"/>
      <c r="B591" s="21"/>
      <c r="C591" s="22">
        <v>612</v>
      </c>
      <c r="D591" s="50"/>
      <c r="E591" s="42">
        <f t="shared" si="27"/>
        <v>80.742434372060885</v>
      </c>
      <c r="F591" s="49"/>
      <c r="G591" s="40">
        <v>26158</v>
      </c>
      <c r="H591" s="41">
        <v>59</v>
      </c>
      <c r="I591" s="85">
        <f t="shared" si="28"/>
        <v>5299.5133842040241</v>
      </c>
      <c r="J591" s="25">
        <f t="shared" si="29"/>
        <v>3887.621204899127</v>
      </c>
    </row>
    <row r="592" spans="1:10" x14ac:dyDescent="0.25">
      <c r="A592" s="20"/>
      <c r="B592" s="21"/>
      <c r="C592" s="22">
        <v>613</v>
      </c>
      <c r="D592" s="50"/>
      <c r="E592" s="42">
        <f t="shared" si="27"/>
        <v>80.770795676379592</v>
      </c>
      <c r="F592" s="49"/>
      <c r="G592" s="40">
        <v>26158</v>
      </c>
      <c r="H592" s="41">
        <v>59</v>
      </c>
      <c r="I592" s="85">
        <f t="shared" si="28"/>
        <v>5297.6732662055429</v>
      </c>
      <c r="J592" s="25">
        <f t="shared" si="29"/>
        <v>3886.2561321999574</v>
      </c>
    </row>
    <row r="593" spans="1:10" x14ac:dyDescent="0.25">
      <c r="A593" s="20"/>
      <c r="B593" s="21"/>
      <c r="C593" s="22">
        <v>614</v>
      </c>
      <c r="D593" s="50"/>
      <c r="E593" s="42">
        <f t="shared" si="27"/>
        <v>80.799125844506747</v>
      </c>
      <c r="F593" s="49"/>
      <c r="G593" s="40">
        <v>26158</v>
      </c>
      <c r="H593" s="41">
        <v>59</v>
      </c>
      <c r="I593" s="85">
        <f t="shared" si="28"/>
        <v>5295.8364580365978</v>
      </c>
      <c r="J593" s="25">
        <f t="shared" si="29"/>
        <v>3884.8935148639448</v>
      </c>
    </row>
    <row r="594" spans="1:10" x14ac:dyDescent="0.25">
      <c r="A594" s="20"/>
      <c r="B594" s="21"/>
      <c r="C594" s="22">
        <v>615</v>
      </c>
      <c r="D594" s="50"/>
      <c r="E594" s="42">
        <f t="shared" si="27"/>
        <v>80.827424977780694</v>
      </c>
      <c r="F594" s="49"/>
      <c r="G594" s="40">
        <v>26158</v>
      </c>
      <c r="H594" s="41">
        <v>59</v>
      </c>
      <c r="I594" s="85">
        <f t="shared" si="28"/>
        <v>5294.0029475307201</v>
      </c>
      <c r="J594" s="25">
        <f t="shared" si="29"/>
        <v>3883.5333438655189</v>
      </c>
    </row>
    <row r="595" spans="1:10" x14ac:dyDescent="0.25">
      <c r="A595" s="20"/>
      <c r="B595" s="21"/>
      <c r="C595" s="22">
        <v>616</v>
      </c>
      <c r="D595" s="50"/>
      <c r="E595" s="42">
        <f t="shared" ref="E595:E658" si="30">11.7*LN(C595)+(C595)/108</f>
        <v>80.855693177045879</v>
      </c>
      <c r="F595" s="49"/>
      <c r="G595" s="40">
        <v>26158</v>
      </c>
      <c r="H595" s="41">
        <v>59</v>
      </c>
      <c r="I595" s="85">
        <f t="shared" si="28"/>
        <v>5292.1727225872437</v>
      </c>
      <c r="J595" s="25">
        <f t="shared" si="29"/>
        <v>3882.1756102279251</v>
      </c>
    </row>
    <row r="596" spans="1:10" x14ac:dyDescent="0.25">
      <c r="A596" s="20"/>
      <c r="B596" s="21"/>
      <c r="C596" s="22">
        <v>617</v>
      </c>
      <c r="D596" s="50"/>
      <c r="E596" s="42">
        <f t="shared" si="30"/>
        <v>80.883930542656003</v>
      </c>
      <c r="F596" s="49"/>
      <c r="G596" s="40">
        <v>26158</v>
      </c>
      <c r="H596" s="41">
        <v>59</v>
      </c>
      <c r="I596" s="85">
        <f t="shared" si="28"/>
        <v>5290.3457711708479</v>
      </c>
      <c r="J596" s="25">
        <f t="shared" si="29"/>
        <v>3880.820305022884</v>
      </c>
    </row>
    <row r="597" spans="1:10" x14ac:dyDescent="0.25">
      <c r="A597" s="20"/>
      <c r="B597" s="21"/>
      <c r="C597" s="22">
        <v>618</v>
      </c>
      <c r="D597" s="50"/>
      <c r="E597" s="42">
        <f t="shared" si="30"/>
        <v>80.912137174477195</v>
      </c>
      <c r="F597" s="49"/>
      <c r="G597" s="40">
        <v>26158</v>
      </c>
      <c r="H597" s="41">
        <v>59</v>
      </c>
      <c r="I597" s="85">
        <f t="shared" si="28"/>
        <v>5288.5220813110855</v>
      </c>
      <c r="J597" s="25">
        <f t="shared" si="29"/>
        <v>3879.4674193702413</v>
      </c>
    </row>
    <row r="598" spans="1:10" x14ac:dyDescent="0.25">
      <c r="A598" s="20"/>
      <c r="B598" s="21"/>
      <c r="C598" s="22">
        <v>619</v>
      </c>
      <c r="D598" s="50"/>
      <c r="E598" s="42">
        <f t="shared" si="30"/>
        <v>80.940313171891248</v>
      </c>
      <c r="F598" s="49"/>
      <c r="G598" s="40">
        <v>26158</v>
      </c>
      <c r="H598" s="41">
        <v>59</v>
      </c>
      <c r="I598" s="85">
        <f t="shared" si="28"/>
        <v>5286.7016411019304</v>
      </c>
      <c r="J598" s="25">
        <f t="shared" si="29"/>
        <v>3878.1169444376337</v>
      </c>
    </row>
    <row r="599" spans="1:10" x14ac:dyDescent="0.25">
      <c r="A599" s="20"/>
      <c r="B599" s="21"/>
      <c r="C599" s="22">
        <v>620</v>
      </c>
      <c r="D599" s="50"/>
      <c r="E599" s="42">
        <f t="shared" si="30"/>
        <v>80.968458633798633</v>
      </c>
      <c r="F599" s="49"/>
      <c r="G599" s="40">
        <v>26158</v>
      </c>
      <c r="H599" s="41">
        <v>59</v>
      </c>
      <c r="I599" s="85">
        <f t="shared" si="28"/>
        <v>5284.8844387013223</v>
      </c>
      <c r="J599" s="25">
        <f t="shared" si="29"/>
        <v>3876.7688714401502</v>
      </c>
    </row>
    <row r="600" spans="1:10" x14ac:dyDescent="0.25">
      <c r="A600" s="20"/>
      <c r="B600" s="21"/>
      <c r="C600" s="22">
        <v>621</v>
      </c>
      <c r="D600" s="50"/>
      <c r="E600" s="42">
        <f t="shared" si="30"/>
        <v>80.996573658621699</v>
      </c>
      <c r="F600" s="49"/>
      <c r="G600" s="40">
        <v>26158</v>
      </c>
      <c r="H600" s="41">
        <v>59</v>
      </c>
      <c r="I600" s="85">
        <f t="shared" si="28"/>
        <v>5283.0704623307192</v>
      </c>
      <c r="J600" s="25">
        <f t="shared" si="29"/>
        <v>3875.423191639999</v>
      </c>
    </row>
    <row r="601" spans="1:10" x14ac:dyDescent="0.25">
      <c r="A601" s="20"/>
      <c r="B601" s="21"/>
      <c r="C601" s="22">
        <v>622</v>
      </c>
      <c r="D601" s="50"/>
      <c r="E601" s="42">
        <f t="shared" si="30"/>
        <v>81.024658344307653</v>
      </c>
      <c r="F601" s="49"/>
      <c r="G601" s="40">
        <v>26158</v>
      </c>
      <c r="H601" s="41">
        <v>59</v>
      </c>
      <c r="I601" s="85">
        <f t="shared" si="28"/>
        <v>5281.2597002746497</v>
      </c>
      <c r="J601" s="25">
        <f t="shared" si="29"/>
        <v>3874.0798963461793</v>
      </c>
    </row>
    <row r="602" spans="1:10" x14ac:dyDescent="0.25">
      <c r="A602" s="20"/>
      <c r="B602" s="21"/>
      <c r="C602" s="22">
        <v>623</v>
      </c>
      <c r="D602" s="50"/>
      <c r="E602" s="42">
        <f t="shared" si="30"/>
        <v>81.052712788331718</v>
      </c>
      <c r="F602" s="49"/>
      <c r="G602" s="40">
        <v>26158</v>
      </c>
      <c r="H602" s="41">
        <v>59</v>
      </c>
      <c r="I602" s="85">
        <f t="shared" si="28"/>
        <v>5279.4521408802711</v>
      </c>
      <c r="J602" s="25">
        <f t="shared" si="29"/>
        <v>3872.7389769141473</v>
      </c>
    </row>
    <row r="603" spans="1:10" x14ac:dyDescent="0.25">
      <c r="A603" s="20"/>
      <c r="B603" s="21"/>
      <c r="C603" s="22">
        <v>624</v>
      </c>
      <c r="D603" s="50"/>
      <c r="E603" s="42">
        <f t="shared" si="30"/>
        <v>81.080737087700072</v>
      </c>
      <c r="F603" s="49"/>
      <c r="G603" s="40">
        <v>26158</v>
      </c>
      <c r="H603" s="41">
        <v>59</v>
      </c>
      <c r="I603" s="85">
        <f t="shared" si="28"/>
        <v>5277.6477725569302</v>
      </c>
      <c r="J603" s="25">
        <f t="shared" si="29"/>
        <v>3871.4004247454968</v>
      </c>
    </row>
    <row r="604" spans="1:10" x14ac:dyDescent="0.25">
      <c r="A604" s="20"/>
      <c r="B604" s="21"/>
      <c r="C604" s="22">
        <v>625</v>
      </c>
      <c r="D604" s="50"/>
      <c r="E604" s="42">
        <f t="shared" si="30"/>
        <v>81.108731338952921</v>
      </c>
      <c r="F604" s="49"/>
      <c r="G604" s="40">
        <v>26158</v>
      </c>
      <c r="H604" s="41">
        <v>59</v>
      </c>
      <c r="I604" s="85">
        <f t="shared" si="28"/>
        <v>5275.8465837757303</v>
      </c>
      <c r="J604" s="25">
        <f t="shared" si="29"/>
        <v>3870.0642312876334</v>
      </c>
    </row>
    <row r="605" spans="1:10" x14ac:dyDescent="0.25">
      <c r="A605" s="20"/>
      <c r="B605" s="21"/>
      <c r="C605" s="22">
        <v>626</v>
      </c>
      <c r="D605" s="50"/>
      <c r="E605" s="42">
        <f t="shared" si="30"/>
        <v>81.136695638167438</v>
      </c>
      <c r="F605" s="49"/>
      <c r="G605" s="40">
        <v>26158</v>
      </c>
      <c r="H605" s="41">
        <v>59</v>
      </c>
      <c r="I605" s="85">
        <f t="shared" si="28"/>
        <v>5274.0485630691001</v>
      </c>
      <c r="J605" s="25">
        <f t="shared" si="29"/>
        <v>3868.7303880334566</v>
      </c>
    </row>
    <row r="606" spans="1:10" x14ac:dyDescent="0.25">
      <c r="A606" s="20"/>
      <c r="B606" s="21"/>
      <c r="C606" s="22">
        <v>627</v>
      </c>
      <c r="D606" s="50"/>
      <c r="E606" s="42">
        <f t="shared" si="30"/>
        <v>81.164630080960734</v>
      </c>
      <c r="F606" s="49"/>
      <c r="G606" s="40">
        <v>26158</v>
      </c>
      <c r="H606" s="41">
        <v>59</v>
      </c>
      <c r="I606" s="85">
        <f t="shared" si="28"/>
        <v>5272.2536990303679</v>
      </c>
      <c r="J606" s="25">
        <f t="shared" si="29"/>
        <v>3867.398886521044</v>
      </c>
    </row>
    <row r="607" spans="1:10" x14ac:dyDescent="0.25">
      <c r="A607" s="20"/>
      <c r="B607" s="21"/>
      <c r="C607" s="22">
        <v>628</v>
      </c>
      <c r="D607" s="50"/>
      <c r="E607" s="42">
        <f t="shared" si="30"/>
        <v>81.192534762492727</v>
      </c>
      <c r="F607" s="49"/>
      <c r="G607" s="40">
        <v>26158</v>
      </c>
      <c r="H607" s="41">
        <v>59</v>
      </c>
      <c r="I607" s="85">
        <f t="shared" si="28"/>
        <v>5270.4619803133401</v>
      </c>
      <c r="J607" s="25">
        <f t="shared" si="29"/>
        <v>3866.0697183333377</v>
      </c>
    </row>
    <row r="608" spans="1:10" x14ac:dyDescent="0.25">
      <c r="A608" s="20"/>
      <c r="B608" s="21"/>
      <c r="C608" s="22">
        <v>629</v>
      </c>
      <c r="D608" s="50"/>
      <c r="E608" s="42">
        <f t="shared" si="30"/>
        <v>81.220409777469229</v>
      </c>
      <c r="F608" s="49"/>
      <c r="G608" s="40">
        <v>26158</v>
      </c>
      <c r="H608" s="41">
        <v>59</v>
      </c>
      <c r="I608" s="85">
        <f t="shared" si="28"/>
        <v>5268.6733956318694</v>
      </c>
      <c r="J608" s="25">
        <f t="shared" si="29"/>
        <v>3864.7428750978256</v>
      </c>
    </row>
    <row r="609" spans="1:10" x14ac:dyDescent="0.25">
      <c r="A609" s="20"/>
      <c r="B609" s="21"/>
      <c r="C609" s="22">
        <v>630</v>
      </c>
      <c r="D609" s="50"/>
      <c r="E609" s="42">
        <f t="shared" si="30"/>
        <v>81.248255220144586</v>
      </c>
      <c r="F609" s="49"/>
      <c r="G609" s="40">
        <v>26158</v>
      </c>
      <c r="H609" s="41">
        <v>59</v>
      </c>
      <c r="I609" s="85">
        <f t="shared" si="28"/>
        <v>5266.8879337594599</v>
      </c>
      <c r="J609" s="25">
        <f t="shared" si="29"/>
        <v>3863.418348486246</v>
      </c>
    </row>
    <row r="610" spans="1:10" x14ac:dyDescent="0.25">
      <c r="A610" s="20"/>
      <c r="B610" s="21"/>
      <c r="C610" s="22">
        <v>631</v>
      </c>
      <c r="D610" s="50"/>
      <c r="E610" s="42">
        <f t="shared" si="30"/>
        <v>81.276071184324778</v>
      </c>
      <c r="F610" s="49"/>
      <c r="G610" s="40">
        <v>26158</v>
      </c>
      <c r="H610" s="41">
        <v>59</v>
      </c>
      <c r="I610" s="85">
        <f t="shared" si="28"/>
        <v>5265.1055835288325</v>
      </c>
      <c r="J610" s="25">
        <f t="shared" si="29"/>
        <v>3862.0961302142669</v>
      </c>
    </row>
    <row r="611" spans="1:10" x14ac:dyDescent="0.25">
      <c r="A611" s="20"/>
      <c r="B611" s="21"/>
      <c r="C611" s="22">
        <v>632</v>
      </c>
      <c r="D611" s="50"/>
      <c r="E611" s="42">
        <f t="shared" si="30"/>
        <v>81.303857763370075</v>
      </c>
      <c r="F611" s="49"/>
      <c r="G611" s="40">
        <v>26158</v>
      </c>
      <c r="H611" s="41">
        <v>59</v>
      </c>
      <c r="I611" s="85">
        <f t="shared" si="28"/>
        <v>5263.3263338315301</v>
      </c>
      <c r="J611" s="25">
        <f t="shared" si="29"/>
        <v>3860.7762120411944</v>
      </c>
    </row>
    <row r="612" spans="1:10" x14ac:dyDescent="0.25">
      <c r="A612" s="20"/>
      <c r="B612" s="21"/>
      <c r="C612" s="22">
        <v>633</v>
      </c>
      <c r="D612" s="50"/>
      <c r="E612" s="42">
        <f t="shared" si="30"/>
        <v>81.331615050197968</v>
      </c>
      <c r="F612" s="49"/>
      <c r="G612" s="40">
        <v>26158</v>
      </c>
      <c r="H612" s="41">
        <v>59</v>
      </c>
      <c r="I612" s="85">
        <f t="shared" si="28"/>
        <v>5261.550173617512</v>
      </c>
      <c r="J612" s="25">
        <f t="shared" si="29"/>
        <v>3859.458585769667</v>
      </c>
    </row>
    <row r="613" spans="1:10" x14ac:dyDescent="0.25">
      <c r="A613" s="20"/>
      <c r="B613" s="21"/>
      <c r="C613" s="22">
        <v>634</v>
      </c>
      <c r="D613" s="50"/>
      <c r="E613" s="42">
        <f t="shared" si="30"/>
        <v>81.359343137285904</v>
      </c>
      <c r="F613" s="49"/>
      <c r="G613" s="40">
        <v>26158</v>
      </c>
      <c r="H613" s="41">
        <v>59</v>
      </c>
      <c r="I613" s="85">
        <f t="shared" si="28"/>
        <v>5259.7770918947399</v>
      </c>
      <c r="J613" s="25">
        <f t="shared" si="29"/>
        <v>3858.1432432453557</v>
      </c>
    </row>
    <row r="614" spans="1:10" x14ac:dyDescent="0.25">
      <c r="A614" s="20"/>
      <c r="B614" s="21"/>
      <c r="C614" s="22">
        <v>635</v>
      </c>
      <c r="D614" s="50"/>
      <c r="E614" s="42">
        <f t="shared" si="30"/>
        <v>81.387042116674124</v>
      </c>
      <c r="F614" s="49"/>
      <c r="G614" s="40">
        <v>26158</v>
      </c>
      <c r="H614" s="41">
        <v>59</v>
      </c>
      <c r="I614" s="85">
        <f t="shared" si="28"/>
        <v>5258.007077728792</v>
      </c>
      <c r="J614" s="25">
        <f t="shared" si="29"/>
        <v>3856.8301763566701</v>
      </c>
    </row>
    <row r="615" spans="1:10" x14ac:dyDescent="0.25">
      <c r="A615" s="20"/>
      <c r="B615" s="21"/>
      <c r="C615" s="22">
        <v>636</v>
      </c>
      <c r="D615" s="50"/>
      <c r="E615" s="42">
        <f t="shared" si="30"/>
        <v>81.414712079968311</v>
      </c>
      <c r="F615" s="49"/>
      <c r="G615" s="40">
        <v>26158</v>
      </c>
      <c r="H615" s="41">
        <v>59</v>
      </c>
      <c r="I615" s="85">
        <f t="shared" si="28"/>
        <v>5256.2401202424626</v>
      </c>
      <c r="J615" s="25">
        <f t="shared" si="29"/>
        <v>3855.5193770344677</v>
      </c>
    </row>
    <row r="616" spans="1:10" x14ac:dyDescent="0.25">
      <c r="A616" s="20"/>
      <c r="B616" s="21"/>
      <c r="C616" s="22">
        <v>637</v>
      </c>
      <c r="D616" s="50"/>
      <c r="E616" s="42">
        <f t="shared" si="30"/>
        <v>81.442353118342453</v>
      </c>
      <c r="F616" s="49"/>
      <c r="G616" s="40">
        <v>26158</v>
      </c>
      <c r="H616" s="41">
        <v>59</v>
      </c>
      <c r="I616" s="85">
        <f t="shared" si="28"/>
        <v>5254.4762086153705</v>
      </c>
      <c r="J616" s="25">
        <f t="shared" si="29"/>
        <v>3854.2108372517582</v>
      </c>
    </row>
    <row r="617" spans="1:10" x14ac:dyDescent="0.25">
      <c r="A617" s="20"/>
      <c r="B617" s="21"/>
      <c r="C617" s="22">
        <v>638</v>
      </c>
      <c r="D617" s="50"/>
      <c r="E617" s="42">
        <f t="shared" si="30"/>
        <v>81.469965322541441</v>
      </c>
      <c r="F617" s="49"/>
      <c r="G617" s="40">
        <v>26158</v>
      </c>
      <c r="H617" s="41">
        <v>59</v>
      </c>
      <c r="I617" s="85">
        <f t="shared" si="28"/>
        <v>5252.7153320835678</v>
      </c>
      <c r="J617" s="25">
        <f t="shared" si="29"/>
        <v>3852.9045490234175</v>
      </c>
    </row>
    <row r="618" spans="1:10" x14ac:dyDescent="0.25">
      <c r="A618" s="20"/>
      <c r="B618" s="21"/>
      <c r="C618" s="22">
        <v>639</v>
      </c>
      <c r="D618" s="50"/>
      <c r="E618" s="42">
        <f t="shared" si="30"/>
        <v>81.497548782883825</v>
      </c>
      <c r="F618" s="49"/>
      <c r="G618" s="40">
        <v>26158</v>
      </c>
      <c r="H618" s="41">
        <v>59</v>
      </c>
      <c r="I618" s="85">
        <f t="shared" si="28"/>
        <v>5250.9574799391576</v>
      </c>
      <c r="J618" s="25">
        <f t="shared" si="29"/>
        <v>3851.6005044059029</v>
      </c>
    </row>
    <row r="619" spans="1:10" x14ac:dyDescent="0.25">
      <c r="A619" s="20"/>
      <c r="B619" s="21"/>
      <c r="C619" s="22">
        <v>640</v>
      </c>
      <c r="D619" s="50"/>
      <c r="E619" s="42">
        <f t="shared" si="30"/>
        <v>81.525103589264418</v>
      </c>
      <c r="F619" s="49"/>
      <c r="G619" s="40">
        <v>26158</v>
      </c>
      <c r="H619" s="41">
        <v>59</v>
      </c>
      <c r="I619" s="85">
        <f t="shared" si="28"/>
        <v>5249.2026415299142</v>
      </c>
      <c r="J619" s="25">
        <f t="shared" si="29"/>
        <v>3850.2986954969683</v>
      </c>
    </row>
    <row r="620" spans="1:10" x14ac:dyDescent="0.25">
      <c r="A620" s="20"/>
      <c r="B620" s="21"/>
      <c r="C620" s="22">
        <v>641</v>
      </c>
      <c r="D620" s="50"/>
      <c r="E620" s="42">
        <f t="shared" si="30"/>
        <v>81.55262983115702</v>
      </c>
      <c r="F620" s="49"/>
      <c r="G620" s="40">
        <v>26158</v>
      </c>
      <c r="H620" s="41">
        <v>59</v>
      </c>
      <c r="I620" s="85">
        <f t="shared" si="28"/>
        <v>5247.4508062588966</v>
      </c>
      <c r="J620" s="25">
        <f t="shared" si="29"/>
        <v>3848.999114435383</v>
      </c>
    </row>
    <row r="621" spans="1:10" x14ac:dyDescent="0.25">
      <c r="A621" s="20"/>
      <c r="B621" s="21"/>
      <c r="C621" s="22">
        <v>642</v>
      </c>
      <c r="D621" s="50"/>
      <c r="E621" s="42">
        <f t="shared" si="30"/>
        <v>81.580127597616979</v>
      </c>
      <c r="F621" s="49"/>
      <c r="G621" s="40">
        <v>26158</v>
      </c>
      <c r="H621" s="41">
        <v>59</v>
      </c>
      <c r="I621" s="85">
        <f t="shared" si="28"/>
        <v>5245.7019635840825</v>
      </c>
      <c r="J621" s="25">
        <f t="shared" si="29"/>
        <v>3847.7017534006545</v>
      </c>
    </row>
    <row r="622" spans="1:10" x14ac:dyDescent="0.25">
      <c r="A622" s="20"/>
      <c r="B622" s="21"/>
      <c r="C622" s="22">
        <v>643</v>
      </c>
      <c r="D622" s="50"/>
      <c r="E622" s="42">
        <f t="shared" si="30"/>
        <v>81.607596977283848</v>
      </c>
      <c r="F622" s="49"/>
      <c r="G622" s="40">
        <v>26158</v>
      </c>
      <c r="H622" s="41">
        <v>59</v>
      </c>
      <c r="I622" s="85">
        <f t="shared" si="28"/>
        <v>5243.9561030179866</v>
      </c>
      <c r="J622" s="25">
        <f t="shared" si="29"/>
        <v>3846.4066046127491</v>
      </c>
    </row>
    <row r="623" spans="1:10" x14ac:dyDescent="0.25">
      <c r="A623" s="20"/>
      <c r="B623" s="21"/>
      <c r="C623" s="22">
        <v>644</v>
      </c>
      <c r="D623" s="50"/>
      <c r="E623" s="42">
        <f t="shared" si="30"/>
        <v>81.635038058383898</v>
      </c>
      <c r="F623" s="49"/>
      <c r="G623" s="40">
        <v>26158</v>
      </c>
      <c r="H623" s="41">
        <v>59</v>
      </c>
      <c r="I623" s="85">
        <f t="shared" si="28"/>
        <v>5242.2132141272941</v>
      </c>
      <c r="J623" s="25">
        <f t="shared" si="29"/>
        <v>3845.11366033182</v>
      </c>
    </row>
    <row r="624" spans="1:10" x14ac:dyDescent="0.25">
      <c r="A624" s="20"/>
      <c r="B624" s="21"/>
      <c r="C624" s="22">
        <v>645</v>
      </c>
      <c r="D624" s="50"/>
      <c r="E624" s="42">
        <f t="shared" si="30"/>
        <v>81.662450928732767</v>
      </c>
      <c r="F624" s="49"/>
      <c r="G624" s="40">
        <v>26158</v>
      </c>
      <c r="H624" s="41">
        <v>59</v>
      </c>
      <c r="I624" s="85">
        <f t="shared" si="28"/>
        <v>5240.4732865325004</v>
      </c>
      <c r="J624" s="25">
        <f t="shared" si="29"/>
        <v>3843.8229128579378</v>
      </c>
    </row>
    <row r="625" spans="1:10" x14ac:dyDescent="0.25">
      <c r="A625" s="20"/>
      <c r="B625" s="21"/>
      <c r="C625" s="22">
        <v>646</v>
      </c>
      <c r="D625" s="50"/>
      <c r="E625" s="42">
        <f t="shared" si="30"/>
        <v>81.689835675737925</v>
      </c>
      <c r="F625" s="49"/>
      <c r="G625" s="40">
        <v>26158</v>
      </c>
      <c r="H625" s="41">
        <v>59</v>
      </c>
      <c r="I625" s="85">
        <f t="shared" si="28"/>
        <v>5238.7363099075401</v>
      </c>
      <c r="J625" s="25">
        <f t="shared" si="29"/>
        <v>3842.5343545308151</v>
      </c>
    </row>
    <row r="626" spans="1:10" x14ac:dyDescent="0.25">
      <c r="A626" s="20"/>
      <c r="B626" s="21"/>
      <c r="C626" s="22">
        <v>647</v>
      </c>
      <c r="D626" s="50"/>
      <c r="E626" s="42">
        <f t="shared" si="30"/>
        <v>81.71719238640128</v>
      </c>
      <c r="F626" s="49"/>
      <c r="G626" s="40">
        <v>26158</v>
      </c>
      <c r="H626" s="41">
        <v>59</v>
      </c>
      <c r="I626" s="85">
        <f t="shared" si="28"/>
        <v>5237.0022739794258</v>
      </c>
      <c r="J626" s="25">
        <f t="shared" si="29"/>
        <v>3841.2479777295439</v>
      </c>
    </row>
    <row r="627" spans="1:10" x14ac:dyDescent="0.25">
      <c r="A627" s="20"/>
      <c r="B627" s="21"/>
      <c r="C627" s="22">
        <v>648</v>
      </c>
      <c r="D627" s="50"/>
      <c r="E627" s="42">
        <f t="shared" si="30"/>
        <v>81.744521147321606</v>
      </c>
      <c r="F627" s="49"/>
      <c r="G627" s="40">
        <v>26158</v>
      </c>
      <c r="H627" s="41">
        <v>59</v>
      </c>
      <c r="I627" s="85">
        <f t="shared" si="28"/>
        <v>5235.2711685279</v>
      </c>
      <c r="J627" s="25">
        <f t="shared" si="29"/>
        <v>3839.9637748723289</v>
      </c>
    </row>
    <row r="628" spans="1:10" x14ac:dyDescent="0.25">
      <c r="A628" s="20"/>
      <c r="B628" s="21"/>
      <c r="C628" s="22">
        <v>649</v>
      </c>
      <c r="D628" s="50"/>
      <c r="E628" s="42">
        <f t="shared" si="30"/>
        <v>81.771822044697103</v>
      </c>
      <c r="F628" s="49"/>
      <c r="G628" s="40">
        <v>26158</v>
      </c>
      <c r="H628" s="41">
        <v>59</v>
      </c>
      <c r="I628" s="85">
        <f t="shared" si="28"/>
        <v>5233.5429833850712</v>
      </c>
      <c r="J628" s="25">
        <f t="shared" si="29"/>
        <v>3838.6817384162241</v>
      </c>
    </row>
    <row r="629" spans="1:10" x14ac:dyDescent="0.25">
      <c r="A629" s="20"/>
      <c r="B629" s="21"/>
      <c r="C629" s="22">
        <v>650</v>
      </c>
      <c r="D629" s="50"/>
      <c r="E629" s="42">
        <f t="shared" si="30"/>
        <v>81.799095164327795</v>
      </c>
      <c r="F629" s="49"/>
      <c r="G629" s="40">
        <v>26158</v>
      </c>
      <c r="H629" s="41">
        <v>59</v>
      </c>
      <c r="I629" s="85">
        <f t="shared" si="28"/>
        <v>5231.8177084350664</v>
      </c>
      <c r="J629" s="25">
        <f t="shared" si="29"/>
        <v>3837.401860856874</v>
      </c>
    </row>
    <row r="630" spans="1:10" x14ac:dyDescent="0.25">
      <c r="A630" s="20"/>
      <c r="B630" s="21"/>
      <c r="C630" s="22">
        <v>651</v>
      </c>
      <c r="D630" s="50"/>
      <c r="E630" s="42">
        <f t="shared" si="30"/>
        <v>81.82634059161802</v>
      </c>
      <c r="F630" s="49"/>
      <c r="G630" s="40">
        <v>26158</v>
      </c>
      <c r="H630" s="41">
        <v>59</v>
      </c>
      <c r="I630" s="85">
        <f t="shared" si="28"/>
        <v>5230.0953336136854</v>
      </c>
      <c r="J630" s="25">
        <f t="shared" si="29"/>
        <v>3836.124134728253</v>
      </c>
    </row>
    <row r="631" spans="1:10" x14ac:dyDescent="0.25">
      <c r="A631" s="20"/>
      <c r="B631" s="21"/>
      <c r="C631" s="22">
        <v>652</v>
      </c>
      <c r="D631" s="50"/>
      <c r="E631" s="42">
        <f t="shared" si="30"/>
        <v>81.853558411578874</v>
      </c>
      <c r="F631" s="49"/>
      <c r="G631" s="40">
        <v>26158</v>
      </c>
      <c r="H631" s="41">
        <v>59</v>
      </c>
      <c r="I631" s="85">
        <f t="shared" si="28"/>
        <v>5228.3758489080483</v>
      </c>
      <c r="J631" s="25">
        <f t="shared" si="29"/>
        <v>3834.8485526024092</v>
      </c>
    </row>
    <row r="632" spans="1:10" x14ac:dyDescent="0.25">
      <c r="A632" s="20"/>
      <c r="B632" s="21"/>
      <c r="C632" s="22">
        <v>653</v>
      </c>
      <c r="D632" s="50"/>
      <c r="E632" s="42">
        <f t="shared" si="30"/>
        <v>81.880748708830524</v>
      </c>
      <c r="F632" s="49"/>
      <c r="G632" s="40">
        <v>26158</v>
      </c>
      <c r="H632" s="41">
        <v>59</v>
      </c>
      <c r="I632" s="85">
        <f t="shared" si="28"/>
        <v>5226.6592443562613</v>
      </c>
      <c r="J632" s="25">
        <f t="shared" si="29"/>
        <v>3833.5751070892138</v>
      </c>
    </row>
    <row r="633" spans="1:10" x14ac:dyDescent="0.25">
      <c r="A633" s="20"/>
      <c r="B633" s="21"/>
      <c r="C633" s="22">
        <v>654</v>
      </c>
      <c r="D633" s="50"/>
      <c r="E633" s="42">
        <f t="shared" si="30"/>
        <v>81.907911567604785</v>
      </c>
      <c r="F633" s="49"/>
      <c r="G633" s="40">
        <v>26158</v>
      </c>
      <c r="H633" s="41">
        <v>59</v>
      </c>
      <c r="I633" s="85">
        <f t="shared" si="28"/>
        <v>5224.9455100470659</v>
      </c>
      <c r="J633" s="25">
        <f t="shared" si="29"/>
        <v>3832.3037908361021</v>
      </c>
    </row>
    <row r="634" spans="1:10" x14ac:dyDescent="0.25">
      <c r="A634" s="20"/>
      <c r="B634" s="21"/>
      <c r="C634" s="22">
        <v>655</v>
      </c>
      <c r="D634" s="50"/>
      <c r="E634" s="42">
        <f t="shared" si="30"/>
        <v>81.935047071747249</v>
      </c>
      <c r="F634" s="49"/>
      <c r="G634" s="40">
        <v>26158</v>
      </c>
      <c r="H634" s="41">
        <v>59</v>
      </c>
      <c r="I634" s="85">
        <f t="shared" si="28"/>
        <v>5223.2346361195159</v>
      </c>
      <c r="J634" s="25">
        <f t="shared" si="29"/>
        <v>3831.0345965278307</v>
      </c>
    </row>
    <row r="635" spans="1:10" x14ac:dyDescent="0.25">
      <c r="A635" s="20"/>
      <c r="B635" s="21"/>
      <c r="C635" s="22">
        <v>656</v>
      </c>
      <c r="D635" s="50"/>
      <c r="E635" s="42">
        <f t="shared" si="30"/>
        <v>81.962155304719914</v>
      </c>
      <c r="F635" s="49"/>
      <c r="G635" s="40">
        <v>26158</v>
      </c>
      <c r="H635" s="41">
        <v>59</v>
      </c>
      <c r="I635" s="85">
        <f t="shared" si="28"/>
        <v>5221.5266127626264</v>
      </c>
      <c r="J635" s="25">
        <f t="shared" si="29"/>
        <v>3829.7675168862211</v>
      </c>
    </row>
    <row r="636" spans="1:10" x14ac:dyDescent="0.25">
      <c r="A636" s="20"/>
      <c r="B636" s="21"/>
      <c r="C636" s="22">
        <v>657</v>
      </c>
      <c r="D636" s="50"/>
      <c r="E636" s="42">
        <f t="shared" si="30"/>
        <v>81.98923634960326</v>
      </c>
      <c r="F636" s="49"/>
      <c r="G636" s="40">
        <v>26158</v>
      </c>
      <c r="H636" s="41">
        <v>59</v>
      </c>
      <c r="I636" s="85">
        <f t="shared" si="28"/>
        <v>5219.8214302150591</v>
      </c>
      <c r="J636" s="25">
        <f t="shared" si="29"/>
        <v>3828.5025446699246</v>
      </c>
    </row>
    <row r="637" spans="1:10" x14ac:dyDescent="0.25">
      <c r="A637" s="20"/>
      <c r="B637" s="21"/>
      <c r="C637" s="22">
        <v>658</v>
      </c>
      <c r="D637" s="50"/>
      <c r="E637" s="42">
        <f t="shared" si="30"/>
        <v>82.016290289098805</v>
      </c>
      <c r="F637" s="49"/>
      <c r="G637" s="40">
        <v>26158</v>
      </c>
      <c r="H637" s="41">
        <v>59</v>
      </c>
      <c r="I637" s="85">
        <f t="shared" si="28"/>
        <v>5218.1190787647774</v>
      </c>
      <c r="J637" s="25">
        <f t="shared" si="29"/>
        <v>3827.2396726741672</v>
      </c>
    </row>
    <row r="638" spans="1:10" x14ac:dyDescent="0.25">
      <c r="A638" s="20"/>
      <c r="B638" s="21"/>
      <c r="C638" s="22">
        <v>659</v>
      </c>
      <c r="D638" s="50"/>
      <c r="E638" s="42">
        <f t="shared" si="30"/>
        <v>82.043317205531181</v>
      </c>
      <c r="F638" s="49"/>
      <c r="G638" s="40">
        <v>26158</v>
      </c>
      <c r="H638" s="41">
        <v>59</v>
      </c>
      <c r="I638" s="85">
        <f t="shared" si="28"/>
        <v>5216.4195487487359</v>
      </c>
      <c r="J638" s="25">
        <f t="shared" si="29"/>
        <v>3825.9788937305157</v>
      </c>
    </row>
    <row r="639" spans="1:10" x14ac:dyDescent="0.25">
      <c r="A639" s="20"/>
      <c r="B639" s="21"/>
      <c r="C639" s="22">
        <v>660</v>
      </c>
      <c r="D639" s="50"/>
      <c r="E639" s="42">
        <f t="shared" si="30"/>
        <v>82.070317180850623</v>
      </c>
      <c r="F639" s="49"/>
      <c r="G639" s="40">
        <v>26158</v>
      </c>
      <c r="H639" s="41">
        <v>59</v>
      </c>
      <c r="I639" s="85">
        <f t="shared" si="28"/>
        <v>5214.7228305525414</v>
      </c>
      <c r="J639" s="25">
        <f t="shared" si="29"/>
        <v>3824.7202007066326</v>
      </c>
    </row>
    <row r="640" spans="1:10" x14ac:dyDescent="0.25">
      <c r="A640" s="20"/>
      <c r="B640" s="21"/>
      <c r="C640" s="22">
        <v>661</v>
      </c>
      <c r="D640" s="50"/>
      <c r="E640" s="42">
        <f t="shared" si="30"/>
        <v>82.09729029663508</v>
      </c>
      <c r="F640" s="49"/>
      <c r="G640" s="40">
        <v>26158</v>
      </c>
      <c r="H640" s="41">
        <v>59</v>
      </c>
      <c r="I640" s="85">
        <f t="shared" si="28"/>
        <v>5213.028914610145</v>
      </c>
      <c r="J640" s="25">
        <f t="shared" si="29"/>
        <v>3823.4635865060418</v>
      </c>
    </row>
    <row r="641" spans="1:10" x14ac:dyDescent="0.25">
      <c r="A641" s="20"/>
      <c r="B641" s="21"/>
      <c r="C641" s="22">
        <v>662</v>
      </c>
      <c r="D641" s="50"/>
      <c r="E641" s="42">
        <f t="shared" si="30"/>
        <v>82.124236634092625</v>
      </c>
      <c r="F641" s="49"/>
      <c r="G641" s="40">
        <v>26158</v>
      </c>
      <c r="H641" s="41">
        <v>59</v>
      </c>
      <c r="I641" s="85">
        <f t="shared" si="28"/>
        <v>5211.33779140351</v>
      </c>
      <c r="J641" s="25">
        <f t="shared" si="29"/>
        <v>3822.2090440678858</v>
      </c>
    </row>
    <row r="642" spans="1:10" x14ac:dyDescent="0.25">
      <c r="A642" s="20"/>
      <c r="B642" s="21"/>
      <c r="C642" s="22">
        <v>663</v>
      </c>
      <c r="D642" s="50"/>
      <c r="E642" s="42">
        <f t="shared" si="30"/>
        <v>82.151156274063467</v>
      </c>
      <c r="F642" s="49"/>
      <c r="G642" s="40">
        <v>26158</v>
      </c>
      <c r="H642" s="41">
        <v>59</v>
      </c>
      <c r="I642" s="85">
        <f t="shared" si="28"/>
        <v>5209.6494514623173</v>
      </c>
      <c r="J642" s="25">
        <f t="shared" si="29"/>
        <v>3820.9565663667036</v>
      </c>
    </row>
    <row r="643" spans="1:10" x14ac:dyDescent="0.25">
      <c r="A643" s="20"/>
      <c r="B643" s="21"/>
      <c r="C643" s="22">
        <v>664</v>
      </c>
      <c r="D643" s="50"/>
      <c r="E643" s="42">
        <f t="shared" si="30"/>
        <v>82.178049297022426</v>
      </c>
      <c r="F643" s="49"/>
      <c r="G643" s="40">
        <v>26158</v>
      </c>
      <c r="H643" s="41">
        <v>59</v>
      </c>
      <c r="I643" s="85">
        <f t="shared" si="28"/>
        <v>5207.9638853636243</v>
      </c>
      <c r="J643" s="25">
        <f t="shared" si="29"/>
        <v>3819.7061464121834</v>
      </c>
    </row>
    <row r="644" spans="1:10" x14ac:dyDescent="0.25">
      <c r="A644" s="20"/>
      <c r="B644" s="21"/>
      <c r="C644" s="22">
        <v>665</v>
      </c>
      <c r="D644" s="50"/>
      <c r="E644" s="42">
        <f t="shared" si="30"/>
        <v>82.204915783080892</v>
      </c>
      <c r="F644" s="49"/>
      <c r="G644" s="40">
        <v>26158</v>
      </c>
      <c r="H644" s="41">
        <v>59</v>
      </c>
      <c r="I644" s="85">
        <f t="shared" si="28"/>
        <v>5206.2810837315819</v>
      </c>
      <c r="J644" s="25">
        <f t="shared" si="29"/>
        <v>3818.4577772489479</v>
      </c>
    </row>
    <row r="645" spans="1:10" x14ac:dyDescent="0.25">
      <c r="A645" s="20"/>
      <c r="B645" s="21"/>
      <c r="C645" s="22">
        <v>666</v>
      </c>
      <c r="D645" s="50"/>
      <c r="E645" s="42">
        <f t="shared" si="30"/>
        <v>82.231755811989217</v>
      </c>
      <c r="F645" s="49"/>
      <c r="G645" s="40">
        <v>26158</v>
      </c>
      <c r="H645" s="41">
        <v>59</v>
      </c>
      <c r="I645" s="85">
        <f t="shared" si="28"/>
        <v>5204.6010372371047</v>
      </c>
      <c r="J645" s="25">
        <f t="shared" si="29"/>
        <v>3817.2114519563088</v>
      </c>
    </row>
    <row r="646" spans="1:10" x14ac:dyDescent="0.25">
      <c r="A646" s="20"/>
      <c r="B646" s="21"/>
      <c r="C646" s="22">
        <v>667</v>
      </c>
      <c r="D646" s="50"/>
      <c r="E646" s="42">
        <f t="shared" si="30"/>
        <v>82.258569463138713</v>
      </c>
      <c r="F646" s="49"/>
      <c r="G646" s="40">
        <v>26158</v>
      </c>
      <c r="H646" s="41">
        <v>59</v>
      </c>
      <c r="I646" s="85">
        <f t="shared" si="28"/>
        <v>5202.9237365975796</v>
      </c>
      <c r="J646" s="25">
        <f t="shared" si="29"/>
        <v>3815.9671636480562</v>
      </c>
    </row>
    <row r="647" spans="1:10" x14ac:dyDescent="0.25">
      <c r="A647" s="20"/>
      <c r="B647" s="21"/>
      <c r="C647" s="22">
        <v>668</v>
      </c>
      <c r="D647" s="50"/>
      <c r="E647" s="42">
        <f t="shared" si="30"/>
        <v>82.285356815563929</v>
      </c>
      <c r="F647" s="49"/>
      <c r="G647" s="40">
        <v>26158</v>
      </c>
      <c r="H647" s="41">
        <v>59</v>
      </c>
      <c r="I647" s="85">
        <f t="shared" si="28"/>
        <v>5201.2491725765531</v>
      </c>
      <c r="J647" s="25">
        <f t="shared" si="29"/>
        <v>3814.7249054722201</v>
      </c>
    </row>
    <row r="648" spans="1:10" x14ac:dyDescent="0.25">
      <c r="A648" s="20"/>
      <c r="B648" s="21"/>
      <c r="C648" s="22">
        <v>669</v>
      </c>
      <c r="D648" s="50"/>
      <c r="E648" s="42">
        <f t="shared" si="30"/>
        <v>82.312117947944714</v>
      </c>
      <c r="F648" s="49"/>
      <c r="G648" s="40">
        <v>26158</v>
      </c>
      <c r="H648" s="41">
        <v>59</v>
      </c>
      <c r="I648" s="85">
        <f t="shared" si="28"/>
        <v>5199.5773359834357</v>
      </c>
      <c r="J648" s="25">
        <f t="shared" si="29"/>
        <v>3813.4846706108574</v>
      </c>
    </row>
    <row r="649" spans="1:10" x14ac:dyDescent="0.25">
      <c r="A649" s="20"/>
      <c r="B649" s="21"/>
      <c r="C649" s="22">
        <v>670</v>
      </c>
      <c r="D649" s="50"/>
      <c r="E649" s="42">
        <f t="shared" si="30"/>
        <v>82.338852938608341</v>
      </c>
      <c r="F649" s="49"/>
      <c r="G649" s="40">
        <v>26158</v>
      </c>
      <c r="H649" s="41">
        <v>59</v>
      </c>
      <c r="I649" s="85">
        <f t="shared" si="28"/>
        <v>5197.9082176732072</v>
      </c>
      <c r="J649" s="25">
        <f t="shared" si="29"/>
        <v>3812.2464522798264</v>
      </c>
    </row>
    <row r="650" spans="1:10" x14ac:dyDescent="0.25">
      <c r="A650" s="20"/>
      <c r="B650" s="21"/>
      <c r="C650" s="22">
        <v>671</v>
      </c>
      <c r="D650" s="50"/>
      <c r="E650" s="42">
        <f t="shared" si="30"/>
        <v>82.365561865531632</v>
      </c>
      <c r="F650" s="49"/>
      <c r="G650" s="40">
        <v>26158</v>
      </c>
      <c r="H650" s="41">
        <v>59</v>
      </c>
      <c r="I650" s="85">
        <f t="shared" ref="I650:I713" si="31">12*1.348*(1/E650*G650)+H650</f>
        <v>5196.2418085461077</v>
      </c>
      <c r="J650" s="25">
        <f t="shared" ref="J650:J713" si="32">12*(1/E650*G650)</f>
        <v>3811.0102437285659</v>
      </c>
    </row>
    <row r="651" spans="1:10" x14ac:dyDescent="0.25">
      <c r="A651" s="20"/>
      <c r="B651" s="21"/>
      <c r="C651" s="22">
        <v>672</v>
      </c>
      <c r="D651" s="50"/>
      <c r="E651" s="42">
        <f t="shared" si="30"/>
        <v>82.392244806343072</v>
      </c>
      <c r="F651" s="49"/>
      <c r="G651" s="40">
        <v>26158</v>
      </c>
      <c r="H651" s="41">
        <v>59</v>
      </c>
      <c r="I651" s="85">
        <f t="shared" si="31"/>
        <v>5194.5780995473579</v>
      </c>
      <c r="J651" s="25">
        <f t="shared" si="32"/>
        <v>3809.7760382398792</v>
      </c>
    </row>
    <row r="652" spans="1:10" x14ac:dyDescent="0.25">
      <c r="A652" s="20"/>
      <c r="B652" s="21"/>
      <c r="C652" s="22">
        <v>673</v>
      </c>
      <c r="D652" s="50"/>
      <c r="E652" s="42">
        <f t="shared" si="30"/>
        <v>82.418901838324786</v>
      </c>
      <c r="F652" s="49"/>
      <c r="G652" s="40">
        <v>26158</v>
      </c>
      <c r="H652" s="41">
        <v>59</v>
      </c>
      <c r="I652" s="85">
        <f t="shared" si="31"/>
        <v>5192.9170816668629</v>
      </c>
      <c r="J652" s="25">
        <f t="shared" si="32"/>
        <v>3808.5438291297196</v>
      </c>
    </row>
    <row r="653" spans="1:10" x14ac:dyDescent="0.25">
      <c r="A653" s="20"/>
      <c r="B653" s="21"/>
      <c r="C653" s="22">
        <v>674</v>
      </c>
      <c r="D653" s="50"/>
      <c r="E653" s="42">
        <f t="shared" si="30"/>
        <v>82.445533038414737</v>
      </c>
      <c r="F653" s="49"/>
      <c r="G653" s="40">
        <v>26158</v>
      </c>
      <c r="H653" s="41">
        <v>59</v>
      </c>
      <c r="I653" s="85">
        <f t="shared" si="31"/>
        <v>5191.2587459389179</v>
      </c>
      <c r="J653" s="25">
        <f t="shared" si="32"/>
        <v>3807.3136097469715</v>
      </c>
    </row>
    <row r="654" spans="1:10" x14ac:dyDescent="0.25">
      <c r="A654" s="20"/>
      <c r="B654" s="21"/>
      <c r="C654" s="22">
        <v>675</v>
      </c>
      <c r="D654" s="50"/>
      <c r="E654" s="42">
        <f t="shared" si="30"/>
        <v>82.472138483208596</v>
      </c>
      <c r="F654" s="49"/>
      <c r="G654" s="40">
        <v>26158</v>
      </c>
      <c r="H654" s="41">
        <v>59</v>
      </c>
      <c r="I654" s="85">
        <f t="shared" si="31"/>
        <v>5189.6030834419316</v>
      </c>
      <c r="J654" s="25">
        <f t="shared" si="32"/>
        <v>3806.0853734732427</v>
      </c>
    </row>
    <row r="655" spans="1:10" x14ac:dyDescent="0.25">
      <c r="A655" s="20"/>
      <c r="B655" s="21"/>
      <c r="C655" s="22">
        <v>676</v>
      </c>
      <c r="D655" s="50"/>
      <c r="E655" s="42">
        <f t="shared" si="30"/>
        <v>82.49871824896195</v>
      </c>
      <c r="F655" s="49"/>
      <c r="G655" s="40">
        <v>26158</v>
      </c>
      <c r="H655" s="41">
        <v>59</v>
      </c>
      <c r="I655" s="85">
        <f t="shared" si="31"/>
        <v>5187.9500852981337</v>
      </c>
      <c r="J655" s="25">
        <f t="shared" si="32"/>
        <v>3804.8591137226504</v>
      </c>
    </row>
    <row r="656" spans="1:10" x14ac:dyDescent="0.25">
      <c r="A656" s="20"/>
      <c r="B656" s="21"/>
      <c r="C656" s="22">
        <v>677</v>
      </c>
      <c r="D656" s="50"/>
      <c r="E656" s="42">
        <f t="shared" si="30"/>
        <v>82.525272411592127</v>
      </c>
      <c r="F656" s="49"/>
      <c r="G656" s="40">
        <v>26158</v>
      </c>
      <c r="H656" s="41">
        <v>59</v>
      </c>
      <c r="I656" s="85">
        <f t="shared" si="31"/>
        <v>5186.2997426732964</v>
      </c>
      <c r="J656" s="25">
        <f t="shared" si="32"/>
        <v>3803.6348239416143</v>
      </c>
    </row>
    <row r="657" spans="1:10" x14ac:dyDescent="0.25">
      <c r="A657" s="20"/>
      <c r="B657" s="21"/>
      <c r="C657" s="22">
        <v>678</v>
      </c>
      <c r="D657" s="50"/>
      <c r="E657" s="42">
        <f t="shared" si="30"/>
        <v>82.551801046680396</v>
      </c>
      <c r="F657" s="49"/>
      <c r="G657" s="40">
        <v>26158</v>
      </c>
      <c r="H657" s="41">
        <v>59</v>
      </c>
      <c r="I657" s="85">
        <f t="shared" si="31"/>
        <v>5184.652046776454</v>
      </c>
      <c r="J657" s="25">
        <f t="shared" si="32"/>
        <v>3802.412497608645</v>
      </c>
    </row>
    <row r="658" spans="1:10" x14ac:dyDescent="0.25">
      <c r="A658" s="20"/>
      <c r="B658" s="21"/>
      <c r="C658" s="22">
        <v>679</v>
      </c>
      <c r="D658" s="50"/>
      <c r="E658" s="42">
        <f t="shared" si="30"/>
        <v>82.578304229473787</v>
      </c>
      <c r="F658" s="49"/>
      <c r="G658" s="40">
        <v>26158</v>
      </c>
      <c r="H658" s="41">
        <v>59</v>
      </c>
      <c r="I658" s="85">
        <f t="shared" si="31"/>
        <v>5183.0069888596254</v>
      </c>
      <c r="J658" s="25">
        <f t="shared" si="32"/>
        <v>3801.1921282341427</v>
      </c>
    </row>
    <row r="659" spans="1:10" x14ac:dyDescent="0.25">
      <c r="A659" s="20"/>
      <c r="B659" s="21"/>
      <c r="C659" s="22">
        <v>680</v>
      </c>
      <c r="D659" s="50"/>
      <c r="E659" s="42">
        <f t="shared" ref="E659:E722" si="33">11.7*LN(C659)+(C659)/108</f>
        <v>82.604782034887066</v>
      </c>
      <c r="F659" s="49"/>
      <c r="G659" s="40">
        <v>26158</v>
      </c>
      <c r="H659" s="41">
        <v>59</v>
      </c>
      <c r="I659" s="85">
        <f t="shared" si="31"/>
        <v>5181.3645602175402</v>
      </c>
      <c r="J659" s="25">
        <f t="shared" si="32"/>
        <v>3799.9737093601925</v>
      </c>
    </row>
    <row r="660" spans="1:10" x14ac:dyDescent="0.25">
      <c r="A660" s="20"/>
      <c r="B660" s="21"/>
      <c r="C660" s="22">
        <v>681</v>
      </c>
      <c r="D660" s="50"/>
      <c r="E660" s="42">
        <f t="shared" si="33"/>
        <v>82.631234537504838</v>
      </c>
      <c r="F660" s="49"/>
      <c r="G660" s="40">
        <v>26158</v>
      </c>
      <c r="H660" s="41">
        <v>59</v>
      </c>
      <c r="I660" s="85">
        <f t="shared" si="31"/>
        <v>5179.7247521873596</v>
      </c>
      <c r="J660" s="25">
        <f t="shared" si="32"/>
        <v>3798.7572345603548</v>
      </c>
    </row>
    <row r="661" spans="1:10" x14ac:dyDescent="0.25">
      <c r="A661" s="20"/>
      <c r="B661" s="21"/>
      <c r="C661" s="22">
        <v>682</v>
      </c>
      <c r="D661" s="50"/>
      <c r="E661" s="42">
        <f t="shared" si="33"/>
        <v>82.65766181158331</v>
      </c>
      <c r="F661" s="49"/>
      <c r="G661" s="40">
        <v>26158</v>
      </c>
      <c r="H661" s="41">
        <v>59</v>
      </c>
      <c r="I661" s="85">
        <f t="shared" si="31"/>
        <v>5178.0875561484127</v>
      </c>
      <c r="J661" s="25">
        <f t="shared" si="32"/>
        <v>3797.542697439475</v>
      </c>
    </row>
    <row r="662" spans="1:10" x14ac:dyDescent="0.25">
      <c r="A662" s="20"/>
      <c r="B662" s="21"/>
      <c r="C662" s="22">
        <v>683</v>
      </c>
      <c r="D662" s="50"/>
      <c r="E662" s="42">
        <f t="shared" si="33"/>
        <v>82.684063931052322</v>
      </c>
      <c r="F662" s="49"/>
      <c r="G662" s="40">
        <v>26158</v>
      </c>
      <c r="H662" s="41">
        <v>59</v>
      </c>
      <c r="I662" s="85">
        <f t="shared" si="31"/>
        <v>5176.452963521926</v>
      </c>
      <c r="J662" s="25">
        <f t="shared" si="32"/>
        <v>3796.3300916334756</v>
      </c>
    </row>
    <row r="663" spans="1:10" x14ac:dyDescent="0.25">
      <c r="A663" s="20"/>
      <c r="B663" s="21"/>
      <c r="C663" s="22">
        <v>684</v>
      </c>
      <c r="D663" s="50"/>
      <c r="E663" s="42">
        <f t="shared" si="33"/>
        <v>82.710440969517165</v>
      </c>
      <c r="F663" s="49"/>
      <c r="G663" s="40">
        <v>26158</v>
      </c>
      <c r="H663" s="41">
        <v>59</v>
      </c>
      <c r="I663" s="85">
        <f t="shared" si="31"/>
        <v>5174.8209657707521</v>
      </c>
      <c r="J663" s="25">
        <f t="shared" si="32"/>
        <v>3795.1194108091627</v>
      </c>
    </row>
    <row r="664" spans="1:10" x14ac:dyDescent="0.25">
      <c r="A664" s="20"/>
      <c r="B664" s="21"/>
      <c r="C664" s="22">
        <v>685</v>
      </c>
      <c r="D664" s="50"/>
      <c r="E664" s="42">
        <f t="shared" si="33"/>
        <v>82.736793000260633</v>
      </c>
      <c r="F664" s="49"/>
      <c r="G664" s="40">
        <v>26158</v>
      </c>
      <c r="H664" s="41">
        <v>59</v>
      </c>
      <c r="I664" s="85">
        <f t="shared" si="31"/>
        <v>5173.1915543991063</v>
      </c>
      <c r="J664" s="25">
        <f t="shared" si="32"/>
        <v>3793.9106486640248</v>
      </c>
    </row>
    <row r="665" spans="1:10" x14ac:dyDescent="0.25">
      <c r="A665" s="20"/>
      <c r="B665" s="21"/>
      <c r="C665" s="22">
        <v>686</v>
      </c>
      <c r="D665" s="50"/>
      <c r="E665" s="42">
        <f t="shared" si="33"/>
        <v>82.763120096244691</v>
      </c>
      <c r="F665" s="49"/>
      <c r="G665" s="40">
        <v>26158</v>
      </c>
      <c r="H665" s="41">
        <v>59</v>
      </c>
      <c r="I665" s="85">
        <f t="shared" si="31"/>
        <v>5171.564720952314</v>
      </c>
      <c r="J665" s="25">
        <f t="shared" si="32"/>
        <v>3792.703798926048</v>
      </c>
    </row>
    <row r="666" spans="1:10" x14ac:dyDescent="0.25">
      <c r="A666" s="20"/>
      <c r="B666" s="21"/>
      <c r="C666" s="22">
        <v>687</v>
      </c>
      <c r="D666" s="50"/>
      <c r="E666" s="42">
        <f t="shared" si="33"/>
        <v>82.7894223301126</v>
      </c>
      <c r="F666" s="49"/>
      <c r="G666" s="40">
        <v>26158</v>
      </c>
      <c r="H666" s="41">
        <v>59</v>
      </c>
      <c r="I666" s="85">
        <f t="shared" si="31"/>
        <v>5169.9404570165279</v>
      </c>
      <c r="J666" s="25">
        <f t="shared" si="32"/>
        <v>3791.4988553535068</v>
      </c>
    </row>
    <row r="667" spans="1:10" x14ac:dyDescent="0.25">
      <c r="A667" s="20"/>
      <c r="B667" s="21"/>
      <c r="C667" s="22">
        <v>688</v>
      </c>
      <c r="D667" s="50"/>
      <c r="E667" s="42">
        <f t="shared" si="33"/>
        <v>82.815699774190477</v>
      </c>
      <c r="F667" s="49"/>
      <c r="G667" s="40">
        <v>26158</v>
      </c>
      <c r="H667" s="41">
        <v>59</v>
      </c>
      <c r="I667" s="85">
        <f t="shared" si="31"/>
        <v>5168.3187542184978</v>
      </c>
      <c r="J667" s="25">
        <f t="shared" si="32"/>
        <v>3790.2958117347907</v>
      </c>
    </row>
    <row r="668" spans="1:10" x14ac:dyDescent="0.25">
      <c r="A668" s="20"/>
      <c r="B668" s="21"/>
      <c r="C668" s="22">
        <v>689</v>
      </c>
      <c r="D668" s="50"/>
      <c r="E668" s="42">
        <f t="shared" si="33"/>
        <v>82.841952500489441</v>
      </c>
      <c r="F668" s="49"/>
      <c r="G668" s="40">
        <v>26158</v>
      </c>
      <c r="H668" s="41">
        <v>59</v>
      </c>
      <c r="I668" s="85">
        <f t="shared" si="31"/>
        <v>5166.6996042252877</v>
      </c>
      <c r="J668" s="25">
        <f t="shared" si="32"/>
        <v>3789.0946618881953</v>
      </c>
    </row>
    <row r="669" spans="1:10" x14ac:dyDescent="0.25">
      <c r="A669" s="20"/>
      <c r="B669" s="21"/>
      <c r="C669" s="22">
        <v>690</v>
      </c>
      <c r="D669" s="50"/>
      <c r="E669" s="42">
        <f t="shared" si="33"/>
        <v>82.868180580707147</v>
      </c>
      <c r="F669" s="49"/>
      <c r="G669" s="40">
        <v>26158</v>
      </c>
      <c r="H669" s="41">
        <v>59</v>
      </c>
      <c r="I669" s="85">
        <f t="shared" si="31"/>
        <v>5165.0829987440438</v>
      </c>
      <c r="J669" s="25">
        <f t="shared" si="32"/>
        <v>3787.8953996617529</v>
      </c>
    </row>
    <row r="670" spans="1:10" x14ac:dyDescent="0.25">
      <c r="A670" s="20"/>
      <c r="B670" s="21"/>
      <c r="C670" s="22">
        <v>691</v>
      </c>
      <c r="D670" s="50"/>
      <c r="E670" s="42">
        <f t="shared" si="33"/>
        <v>82.894384086229891</v>
      </c>
      <c r="F670" s="49"/>
      <c r="G670" s="40">
        <v>26158</v>
      </c>
      <c r="H670" s="41">
        <v>59</v>
      </c>
      <c r="I670" s="85">
        <f t="shared" si="31"/>
        <v>5163.4689295217177</v>
      </c>
      <c r="J670" s="25">
        <f t="shared" si="32"/>
        <v>3786.6980189330243</v>
      </c>
    </row>
    <row r="671" spans="1:10" x14ac:dyDescent="0.25">
      <c r="A671" s="20"/>
      <c r="B671" s="21"/>
      <c r="C671" s="22">
        <v>692</v>
      </c>
      <c r="D671" s="50"/>
      <c r="E671" s="42">
        <f t="shared" si="33"/>
        <v>82.920563088134131</v>
      </c>
      <c r="F671" s="49"/>
      <c r="G671" s="40">
        <v>26158</v>
      </c>
      <c r="H671" s="41">
        <v>59</v>
      </c>
      <c r="I671" s="85">
        <f t="shared" si="31"/>
        <v>5161.8573883448444</v>
      </c>
      <c r="J671" s="25">
        <f t="shared" si="32"/>
        <v>3785.5025136089348</v>
      </c>
    </row>
    <row r="672" spans="1:10" x14ac:dyDescent="0.25">
      <c r="A672" s="20"/>
      <c r="B672" s="21"/>
      <c r="C672" s="22">
        <v>693</v>
      </c>
      <c r="D672" s="50"/>
      <c r="E672" s="42">
        <f t="shared" si="33"/>
        <v>82.946717657188529</v>
      </c>
      <c r="F672" s="49"/>
      <c r="G672" s="40">
        <v>26158</v>
      </c>
      <c r="H672" s="41">
        <v>59</v>
      </c>
      <c r="I672" s="85">
        <f t="shared" si="31"/>
        <v>5160.2483670392658</v>
      </c>
      <c r="J672" s="25">
        <f t="shared" si="32"/>
        <v>3784.3088776255677</v>
      </c>
    </row>
    <row r="673" spans="1:10" x14ac:dyDescent="0.25">
      <c r="A673" s="20"/>
      <c r="B673" s="21"/>
      <c r="C673" s="22">
        <v>694</v>
      </c>
      <c r="D673" s="50"/>
      <c r="E673" s="42">
        <f t="shared" si="33"/>
        <v>82.972847863855534</v>
      </c>
      <c r="F673" s="49"/>
      <c r="G673" s="40">
        <v>26158</v>
      </c>
      <c r="H673" s="41">
        <v>59</v>
      </c>
      <c r="I673" s="85">
        <f t="shared" si="31"/>
        <v>5158.6418574699046</v>
      </c>
      <c r="J673" s="25">
        <f t="shared" si="32"/>
        <v>3783.1171049479999</v>
      </c>
    </row>
    <row r="674" spans="1:10" x14ac:dyDescent="0.25">
      <c r="A674" s="20"/>
      <c r="B674" s="21"/>
      <c r="C674" s="22">
        <v>695</v>
      </c>
      <c r="D674" s="50"/>
      <c r="E674" s="42">
        <f t="shared" si="33"/>
        <v>82.998953778293256</v>
      </c>
      <c r="F674" s="49"/>
      <c r="G674" s="40">
        <v>26158</v>
      </c>
      <c r="H674" s="41">
        <v>59</v>
      </c>
      <c r="I674" s="85">
        <f t="shared" si="31"/>
        <v>5157.0378515405073</v>
      </c>
      <c r="J674" s="25">
        <f t="shared" si="32"/>
        <v>3781.9271895701086</v>
      </c>
    </row>
    <row r="675" spans="1:10" x14ac:dyDescent="0.25">
      <c r="A675" s="20"/>
      <c r="B675" s="21"/>
      <c r="C675" s="22">
        <v>696</v>
      </c>
      <c r="D675" s="50"/>
      <c r="E675" s="42">
        <f t="shared" si="33"/>
        <v>83.025035470357153</v>
      </c>
      <c r="F675" s="49"/>
      <c r="G675" s="40">
        <v>26158</v>
      </c>
      <c r="H675" s="41">
        <v>59</v>
      </c>
      <c r="I675" s="85">
        <f t="shared" si="31"/>
        <v>5155.4363411934091</v>
      </c>
      <c r="J675" s="25">
        <f t="shared" si="32"/>
        <v>3780.7391255143984</v>
      </c>
    </row>
    <row r="676" spans="1:10" x14ac:dyDescent="0.25">
      <c r="A676" s="20"/>
      <c r="B676" s="21"/>
      <c r="C676" s="22">
        <v>697</v>
      </c>
      <c r="D676" s="50"/>
      <c r="E676" s="42">
        <f t="shared" si="33"/>
        <v>83.051093009601843</v>
      </c>
      <c r="F676" s="49"/>
      <c r="G676" s="40">
        <v>26158</v>
      </c>
      <c r="H676" s="41">
        <v>59</v>
      </c>
      <c r="I676" s="85">
        <f t="shared" si="31"/>
        <v>5153.8373184092852</v>
      </c>
      <c r="J676" s="25">
        <f t="shared" si="32"/>
        <v>3779.5529068318137</v>
      </c>
    </row>
    <row r="677" spans="1:10" x14ac:dyDescent="0.25">
      <c r="A677" s="20"/>
      <c r="B677" s="21"/>
      <c r="C677" s="22">
        <v>698</v>
      </c>
      <c r="D677" s="50"/>
      <c r="E677" s="42">
        <f t="shared" si="33"/>
        <v>83.077126465282717</v>
      </c>
      <c r="F677" s="49"/>
      <c r="G677" s="40">
        <v>26158</v>
      </c>
      <c r="H677" s="41">
        <v>59</v>
      </c>
      <c r="I677" s="85">
        <f t="shared" si="31"/>
        <v>5152.2407752069221</v>
      </c>
      <c r="J677" s="25">
        <f t="shared" si="32"/>
        <v>3778.3685276015735</v>
      </c>
    </row>
    <row r="678" spans="1:10" x14ac:dyDescent="0.25">
      <c r="A678" s="20"/>
      <c r="B678" s="21"/>
      <c r="C678" s="22">
        <v>699</v>
      </c>
      <c r="D678" s="50"/>
      <c r="E678" s="42">
        <f t="shared" si="33"/>
        <v>83.103135906357807</v>
      </c>
      <c r="F678" s="49"/>
      <c r="G678" s="40">
        <v>26158</v>
      </c>
      <c r="H678" s="41">
        <v>59</v>
      </c>
      <c r="I678" s="85">
        <f t="shared" si="31"/>
        <v>5150.6467036429649</v>
      </c>
      <c r="J678" s="25">
        <f t="shared" si="32"/>
        <v>3777.185981930983</v>
      </c>
    </row>
    <row r="679" spans="1:10" x14ac:dyDescent="0.25">
      <c r="A679" s="20"/>
      <c r="B679" s="21"/>
      <c r="C679" s="22">
        <v>700</v>
      </c>
      <c r="D679" s="50"/>
      <c r="E679" s="42">
        <f t="shared" si="33"/>
        <v>83.129121401489314</v>
      </c>
      <c r="F679" s="49"/>
      <c r="G679" s="40">
        <v>26158</v>
      </c>
      <c r="H679" s="41">
        <v>59</v>
      </c>
      <c r="I679" s="85">
        <f t="shared" si="31"/>
        <v>5149.0550958116992</v>
      </c>
      <c r="J679" s="25">
        <f t="shared" si="32"/>
        <v>3776.0052639552659</v>
      </c>
    </row>
    <row r="680" spans="1:10" x14ac:dyDescent="0.25">
      <c r="A680" s="20"/>
      <c r="B680" s="21"/>
      <c r="C680" s="22">
        <v>701</v>
      </c>
      <c r="D680" s="50"/>
      <c r="E680" s="42">
        <f t="shared" si="33"/>
        <v>83.155083019045435</v>
      </c>
      <c r="F680" s="49"/>
      <c r="G680" s="40">
        <v>26158</v>
      </c>
      <c r="H680" s="41">
        <v>59</v>
      </c>
      <c r="I680" s="85">
        <f t="shared" si="31"/>
        <v>5147.4659438448043</v>
      </c>
      <c r="J680" s="25">
        <f t="shared" si="32"/>
        <v>3774.8263678373914</v>
      </c>
    </row>
    <row r="681" spans="1:10" x14ac:dyDescent="0.25">
      <c r="A681" s="20"/>
      <c r="B681" s="21"/>
      <c r="C681" s="22">
        <v>702</v>
      </c>
      <c r="D681" s="50"/>
      <c r="E681" s="42">
        <f t="shared" si="33"/>
        <v>83.181020827101989</v>
      </c>
      <c r="F681" s="49"/>
      <c r="G681" s="40">
        <v>26158</v>
      </c>
      <c r="H681" s="41">
        <v>59</v>
      </c>
      <c r="I681" s="85">
        <f t="shared" si="31"/>
        <v>5145.8792399111253</v>
      </c>
      <c r="J681" s="25">
        <f t="shared" si="32"/>
        <v>3773.6492877678966</v>
      </c>
    </row>
    <row r="682" spans="1:10" x14ac:dyDescent="0.25">
      <c r="A682" s="20"/>
      <c r="B682" s="21"/>
      <c r="C682" s="22">
        <v>703</v>
      </c>
      <c r="D682" s="50"/>
      <c r="E682" s="42">
        <f t="shared" si="33"/>
        <v>83.206934893444043</v>
      </c>
      <c r="F682" s="49"/>
      <c r="G682" s="40">
        <v>26158</v>
      </c>
      <c r="H682" s="41">
        <v>59</v>
      </c>
      <c r="I682" s="85">
        <f t="shared" si="31"/>
        <v>5144.294976216448</v>
      </c>
      <c r="J682" s="25">
        <f t="shared" si="32"/>
        <v>3772.4740179647233</v>
      </c>
    </row>
    <row r="683" spans="1:10" x14ac:dyDescent="0.25">
      <c r="A683" s="20"/>
      <c r="B683" s="21"/>
      <c r="C683" s="22">
        <v>704</v>
      </c>
      <c r="D683" s="50"/>
      <c r="E683" s="42">
        <f t="shared" si="33"/>
        <v>83.232825285567614</v>
      </c>
      <c r="F683" s="49"/>
      <c r="G683" s="40">
        <v>26158</v>
      </c>
      <c r="H683" s="41">
        <v>59</v>
      </c>
      <c r="I683" s="85">
        <f t="shared" si="31"/>
        <v>5142.7131450032639</v>
      </c>
      <c r="J683" s="25">
        <f t="shared" si="32"/>
        <v>3771.300552673044</v>
      </c>
    </row>
    <row r="684" spans="1:10" x14ac:dyDescent="0.25">
      <c r="A684" s="20"/>
      <c r="B684" s="21"/>
      <c r="C684" s="22">
        <v>705</v>
      </c>
      <c r="D684" s="50"/>
      <c r="E684" s="42">
        <f t="shared" si="33"/>
        <v>83.25869207068132</v>
      </c>
      <c r="F684" s="49"/>
      <c r="G684" s="40">
        <v>26158</v>
      </c>
      <c r="H684" s="41">
        <v>59</v>
      </c>
      <c r="I684" s="85">
        <f t="shared" si="31"/>
        <v>5141.1337385505431</v>
      </c>
      <c r="J684" s="25">
        <f t="shared" si="32"/>
        <v>3770.1288861650905</v>
      </c>
    </row>
    <row r="685" spans="1:10" x14ac:dyDescent="0.25">
      <c r="A685" s="20"/>
      <c r="B685" s="21"/>
      <c r="C685" s="22">
        <v>706</v>
      </c>
      <c r="D685" s="50"/>
      <c r="E685" s="42">
        <f t="shared" si="33"/>
        <v>83.28453531570797</v>
      </c>
      <c r="F685" s="49"/>
      <c r="G685" s="40">
        <v>26158</v>
      </c>
      <c r="H685" s="41">
        <v>59</v>
      </c>
      <c r="I685" s="85">
        <f t="shared" si="31"/>
        <v>5139.5567491735137</v>
      </c>
      <c r="J685" s="25">
        <f t="shared" si="32"/>
        <v>3768.9590127399952</v>
      </c>
    </row>
    <row r="686" spans="1:10" x14ac:dyDescent="0.25">
      <c r="A686" s="20"/>
      <c r="B686" s="21"/>
      <c r="C686" s="22">
        <v>707</v>
      </c>
      <c r="D686" s="50"/>
      <c r="E686" s="42">
        <f t="shared" si="33"/>
        <v>83.310355087286197</v>
      </c>
      <c r="F686" s="49"/>
      <c r="G686" s="40">
        <v>26158</v>
      </c>
      <c r="H686" s="41">
        <v>59</v>
      </c>
      <c r="I686" s="85">
        <f t="shared" si="31"/>
        <v>5137.9821692234418</v>
      </c>
      <c r="J686" s="25">
        <f t="shared" si="32"/>
        <v>3767.7909267236209</v>
      </c>
    </row>
    <row r="687" spans="1:10" x14ac:dyDescent="0.25">
      <c r="A687" s="20"/>
      <c r="B687" s="21"/>
      <c r="C687" s="22">
        <v>708</v>
      </c>
      <c r="D687" s="50"/>
      <c r="E687" s="42">
        <f t="shared" si="33"/>
        <v>83.336151451772068</v>
      </c>
      <c r="F687" s="49"/>
      <c r="G687" s="40">
        <v>26158</v>
      </c>
      <c r="H687" s="41">
        <v>59</v>
      </c>
      <c r="I687" s="85">
        <f t="shared" si="31"/>
        <v>5136.4099910873983</v>
      </c>
      <c r="J687" s="25">
        <f t="shared" si="32"/>
        <v>3766.624622468396</v>
      </c>
    </row>
    <row r="688" spans="1:10" x14ac:dyDescent="0.25">
      <c r="A688" s="20"/>
      <c r="B688" s="21"/>
      <c r="C688" s="22">
        <v>709</v>
      </c>
      <c r="D688" s="50"/>
      <c r="E688" s="42">
        <f t="shared" si="33"/>
        <v>83.361924475240698</v>
      </c>
      <c r="F688" s="49"/>
      <c r="G688" s="40">
        <v>26158</v>
      </c>
      <c r="H688" s="41">
        <v>59</v>
      </c>
      <c r="I688" s="85">
        <f t="shared" si="31"/>
        <v>5134.8402071880473</v>
      </c>
      <c r="J688" s="25">
        <f t="shared" si="32"/>
        <v>3765.4600943531505</v>
      </c>
    </row>
    <row r="689" spans="1:10" x14ac:dyDescent="0.25">
      <c r="A689" s="20"/>
      <c r="B689" s="21"/>
      <c r="C689" s="22">
        <v>710</v>
      </c>
      <c r="D689" s="50"/>
      <c r="E689" s="42">
        <f t="shared" si="33"/>
        <v>83.387674223487792</v>
      </c>
      <c r="F689" s="49"/>
      <c r="G689" s="40">
        <v>26158</v>
      </c>
      <c r="H689" s="41">
        <v>59</v>
      </c>
      <c r="I689" s="85">
        <f t="shared" si="31"/>
        <v>5133.2728099834285</v>
      </c>
      <c r="J689" s="25">
        <f t="shared" si="32"/>
        <v>3764.2973367829582</v>
      </c>
    </row>
    <row r="690" spans="1:10" x14ac:dyDescent="0.25">
      <c r="A690" s="20"/>
      <c r="B690" s="21"/>
      <c r="C690" s="22">
        <v>711</v>
      </c>
      <c r="D690" s="50"/>
      <c r="E690" s="42">
        <f t="shared" si="33"/>
        <v>83.413400762031245</v>
      </c>
      <c r="F690" s="49"/>
      <c r="G690" s="40">
        <v>26158</v>
      </c>
      <c r="H690" s="41">
        <v>59</v>
      </c>
      <c r="I690" s="85">
        <f t="shared" si="31"/>
        <v>5131.7077919667372</v>
      </c>
      <c r="J690" s="25">
        <f t="shared" si="32"/>
        <v>3763.1363441889735</v>
      </c>
    </row>
    <row r="691" spans="1:10" x14ac:dyDescent="0.25">
      <c r="A691" s="20"/>
      <c r="B691" s="21"/>
      <c r="C691" s="22">
        <v>712</v>
      </c>
      <c r="D691" s="50"/>
      <c r="E691" s="42">
        <f t="shared" si="33"/>
        <v>83.439104156112705</v>
      </c>
      <c r="F691" s="49"/>
      <c r="G691" s="40">
        <v>26158</v>
      </c>
      <c r="H691" s="41">
        <v>59</v>
      </c>
      <c r="I691" s="85">
        <f t="shared" si="31"/>
        <v>5130.1451456661125</v>
      </c>
      <c r="J691" s="25">
        <f t="shared" si="32"/>
        <v>3761.9771110282727</v>
      </c>
    </row>
    <row r="692" spans="1:10" x14ac:dyDescent="0.25">
      <c r="A692" s="20"/>
      <c r="B692" s="21"/>
      <c r="C692" s="22">
        <v>713</v>
      </c>
      <c r="D692" s="50"/>
      <c r="E692" s="42">
        <f t="shared" si="33"/>
        <v>83.464784470699101</v>
      </c>
      <c r="F692" s="49"/>
      <c r="G692" s="40">
        <v>26158</v>
      </c>
      <c r="H692" s="41">
        <v>59</v>
      </c>
      <c r="I692" s="85">
        <f t="shared" si="31"/>
        <v>5128.5848636444198</v>
      </c>
      <c r="J692" s="25">
        <f t="shared" si="32"/>
        <v>3760.8196317836937</v>
      </c>
    </row>
    <row r="693" spans="1:10" x14ac:dyDescent="0.25">
      <c r="A693" s="20"/>
      <c r="B693" s="21"/>
      <c r="C693" s="22">
        <v>714</v>
      </c>
      <c r="D693" s="50"/>
      <c r="E693" s="42">
        <f t="shared" si="33"/>
        <v>83.490441770484239</v>
      </c>
      <c r="F693" s="49"/>
      <c r="G693" s="40">
        <v>26158</v>
      </c>
      <c r="H693" s="41">
        <v>59</v>
      </c>
      <c r="I693" s="85">
        <f t="shared" si="31"/>
        <v>5127.0269384990461</v>
      </c>
      <c r="J693" s="25">
        <f t="shared" si="32"/>
        <v>3759.6639009636833</v>
      </c>
    </row>
    <row r="694" spans="1:10" x14ac:dyDescent="0.25">
      <c r="A694" s="20"/>
      <c r="B694" s="21"/>
      <c r="C694" s="22">
        <v>715</v>
      </c>
      <c r="D694" s="50"/>
      <c r="E694" s="42">
        <f t="shared" si="33"/>
        <v>83.516076119890243</v>
      </c>
      <c r="F694" s="49"/>
      <c r="G694" s="40">
        <v>26158</v>
      </c>
      <c r="H694" s="41">
        <v>59</v>
      </c>
      <c r="I694" s="85">
        <f t="shared" si="31"/>
        <v>5125.4713628616782</v>
      </c>
      <c r="J694" s="25">
        <f t="shared" si="32"/>
        <v>3758.5099131021352</v>
      </c>
    </row>
    <row r="695" spans="1:10" x14ac:dyDescent="0.25">
      <c r="A695" s="20"/>
      <c r="B695" s="21"/>
      <c r="C695" s="22">
        <v>716</v>
      </c>
      <c r="D695" s="50"/>
      <c r="E695" s="42">
        <f t="shared" si="33"/>
        <v>83.541687583069177</v>
      </c>
      <c r="F695" s="49"/>
      <c r="G695" s="40">
        <v>26158</v>
      </c>
      <c r="H695" s="41">
        <v>59</v>
      </c>
      <c r="I695" s="85">
        <f t="shared" si="31"/>
        <v>5123.9181293981101</v>
      </c>
      <c r="J695" s="25">
        <f t="shared" si="32"/>
        <v>3757.3576627582415</v>
      </c>
    </row>
    <row r="696" spans="1:10" x14ac:dyDescent="0.25">
      <c r="A696" s="20"/>
      <c r="B696" s="21"/>
      <c r="C696" s="22">
        <v>717</v>
      </c>
      <c r="D696" s="50"/>
      <c r="E696" s="42">
        <f t="shared" si="33"/>
        <v>83.567276223904443</v>
      </c>
      <c r="F696" s="49"/>
      <c r="G696" s="40">
        <v>26158</v>
      </c>
      <c r="H696" s="41">
        <v>59</v>
      </c>
      <c r="I696" s="85">
        <f t="shared" si="31"/>
        <v>5122.3672308080213</v>
      </c>
      <c r="J696" s="25">
        <f t="shared" si="32"/>
        <v>3756.2071445163356</v>
      </c>
    </row>
    <row r="697" spans="1:10" x14ac:dyDescent="0.25">
      <c r="A697" s="20"/>
      <c r="B697" s="21"/>
      <c r="C697" s="22">
        <v>718</v>
      </c>
      <c r="D697" s="50"/>
      <c r="E697" s="42">
        <f t="shared" si="33"/>
        <v>83.59284210601237</v>
      </c>
      <c r="F697" s="49"/>
      <c r="G697" s="40">
        <v>26158</v>
      </c>
      <c r="H697" s="41">
        <v>59</v>
      </c>
      <c r="I697" s="85">
        <f t="shared" si="31"/>
        <v>5120.8186598247812</v>
      </c>
      <c r="J697" s="25">
        <f t="shared" si="32"/>
        <v>3755.0583529857422</v>
      </c>
    </row>
    <row r="698" spans="1:10" x14ac:dyDescent="0.25">
      <c r="A698" s="20"/>
      <c r="B698" s="21"/>
      <c r="C698" s="22">
        <v>719</v>
      </c>
      <c r="D698" s="50"/>
      <c r="E698" s="42">
        <f t="shared" si="33"/>
        <v>83.618385292743653</v>
      </c>
      <c r="F698" s="49"/>
      <c r="G698" s="40">
        <v>26158</v>
      </c>
      <c r="H698" s="41">
        <v>59</v>
      </c>
      <c r="I698" s="85">
        <f t="shared" si="31"/>
        <v>5119.2724092152393</v>
      </c>
      <c r="J698" s="25">
        <f t="shared" si="32"/>
        <v>3753.9112828006228</v>
      </c>
    </row>
    <row r="699" spans="1:10" x14ac:dyDescent="0.25">
      <c r="A699" s="20"/>
      <c r="B699" s="21"/>
      <c r="C699" s="22">
        <v>720</v>
      </c>
      <c r="D699" s="50"/>
      <c r="E699" s="42">
        <f t="shared" si="33"/>
        <v>83.643905847184854</v>
      </c>
      <c r="F699" s="49"/>
      <c r="G699" s="40">
        <v>26158</v>
      </c>
      <c r="H699" s="41">
        <v>59</v>
      </c>
      <c r="I699" s="85">
        <f t="shared" si="31"/>
        <v>5117.7284717795264</v>
      </c>
      <c r="J699" s="25">
        <f t="shared" si="32"/>
        <v>3752.7659286198268</v>
      </c>
    </row>
    <row r="700" spans="1:10" x14ac:dyDescent="0.25">
      <c r="A700" s="20"/>
      <c r="B700" s="21"/>
      <c r="C700" s="22">
        <v>721</v>
      </c>
      <c r="D700" s="50"/>
      <c r="E700" s="42">
        <f t="shared" si="33"/>
        <v>83.66940383215983</v>
      </c>
      <c r="F700" s="49"/>
      <c r="G700" s="40">
        <v>26158</v>
      </c>
      <c r="H700" s="41">
        <v>59</v>
      </c>
      <c r="I700" s="85">
        <f t="shared" si="31"/>
        <v>5116.1868403508543</v>
      </c>
      <c r="J700" s="25">
        <f t="shared" si="32"/>
        <v>3751.6222851267462</v>
      </c>
    </row>
    <row r="701" spans="1:10" x14ac:dyDescent="0.25">
      <c r="A701" s="20"/>
      <c r="B701" s="21"/>
      <c r="C701" s="22">
        <v>722</v>
      </c>
      <c r="D701" s="50"/>
      <c r="E701" s="42">
        <f t="shared" si="33"/>
        <v>83.694879310231244</v>
      </c>
      <c r="F701" s="49"/>
      <c r="G701" s="40">
        <v>26158</v>
      </c>
      <c r="H701" s="41">
        <v>59</v>
      </c>
      <c r="I701" s="85">
        <f t="shared" si="31"/>
        <v>5114.6475077953128</v>
      </c>
      <c r="J701" s="25">
        <f t="shared" si="32"/>
        <v>3750.4803470291631</v>
      </c>
    </row>
    <row r="702" spans="1:10" x14ac:dyDescent="0.25">
      <c r="A702" s="20"/>
      <c r="B702" s="21"/>
      <c r="C702" s="22">
        <v>723</v>
      </c>
      <c r="D702" s="50"/>
      <c r="E702" s="42">
        <f t="shared" si="33"/>
        <v>83.720332343701983</v>
      </c>
      <c r="F702" s="49"/>
      <c r="G702" s="40">
        <v>26158</v>
      </c>
      <c r="H702" s="41">
        <v>59</v>
      </c>
      <c r="I702" s="85">
        <f t="shared" si="31"/>
        <v>5113.110467011672</v>
      </c>
      <c r="J702" s="25">
        <f t="shared" si="32"/>
        <v>3749.3401090591037</v>
      </c>
    </row>
    <row r="703" spans="1:10" x14ac:dyDescent="0.25">
      <c r="A703" s="20"/>
      <c r="B703" s="21"/>
      <c r="C703" s="22">
        <v>724</v>
      </c>
      <c r="D703" s="50"/>
      <c r="E703" s="42">
        <f t="shared" si="33"/>
        <v>83.745762994616584</v>
      </c>
      <c r="F703" s="49"/>
      <c r="G703" s="40">
        <v>26158</v>
      </c>
      <c r="H703" s="41">
        <v>59</v>
      </c>
      <c r="I703" s="85">
        <f t="shared" si="31"/>
        <v>5111.5757109311926</v>
      </c>
      <c r="J703" s="25">
        <f t="shared" si="32"/>
        <v>3748.2015659726944</v>
      </c>
    </row>
    <row r="704" spans="1:10" x14ac:dyDescent="0.25">
      <c r="A704" s="20"/>
      <c r="B704" s="21"/>
      <c r="C704" s="22">
        <v>725</v>
      </c>
      <c r="D704" s="50"/>
      <c r="E704" s="42">
        <f t="shared" si="33"/>
        <v>83.771171324762648</v>
      </c>
      <c r="F704" s="49"/>
      <c r="G704" s="40">
        <v>26158</v>
      </c>
      <c r="H704" s="41">
        <v>59</v>
      </c>
      <c r="I704" s="85">
        <f t="shared" si="31"/>
        <v>5110.0432325174243</v>
      </c>
      <c r="J704" s="25">
        <f t="shared" si="32"/>
        <v>3747.0647125500177</v>
      </c>
    </row>
    <row r="705" spans="1:10" x14ac:dyDescent="0.25">
      <c r="A705" s="20"/>
      <c r="B705" s="21"/>
      <c r="C705" s="22">
        <v>726</v>
      </c>
      <c r="D705" s="50"/>
      <c r="E705" s="42">
        <f t="shared" si="33"/>
        <v>83.796557395672338</v>
      </c>
      <c r="F705" s="49"/>
      <c r="G705" s="40">
        <v>26158</v>
      </c>
      <c r="H705" s="41">
        <v>59</v>
      </c>
      <c r="I705" s="85">
        <f t="shared" si="31"/>
        <v>5108.5130247660099</v>
      </c>
      <c r="J705" s="25">
        <f t="shared" si="32"/>
        <v>3745.9295435949625</v>
      </c>
    </row>
    <row r="706" spans="1:10" x14ac:dyDescent="0.25">
      <c r="A706" s="20"/>
      <c r="B706" s="21"/>
      <c r="C706" s="22">
        <v>727</v>
      </c>
      <c r="D706" s="50"/>
      <c r="E706" s="42">
        <f t="shared" si="33"/>
        <v>83.821921268623655</v>
      </c>
      <c r="F706" s="49"/>
      <c r="G706" s="40">
        <v>26158</v>
      </c>
      <c r="H706" s="41">
        <v>59</v>
      </c>
      <c r="I706" s="85">
        <f t="shared" si="31"/>
        <v>5106.9850807045077</v>
      </c>
      <c r="J706" s="25">
        <f t="shared" si="32"/>
        <v>3744.7960539350943</v>
      </c>
    </row>
    <row r="707" spans="1:10" x14ac:dyDescent="0.25">
      <c r="A707" s="20"/>
      <c r="B707" s="21"/>
      <c r="C707" s="22">
        <v>728</v>
      </c>
      <c r="D707" s="50"/>
      <c r="E707" s="42">
        <f t="shared" si="33"/>
        <v>83.847263004641974</v>
      </c>
      <c r="F707" s="49"/>
      <c r="G707" s="40">
        <v>26158</v>
      </c>
      <c r="H707" s="41">
        <v>59</v>
      </c>
      <c r="I707" s="85">
        <f t="shared" si="31"/>
        <v>5105.4593933921788</v>
      </c>
      <c r="J707" s="25">
        <f t="shared" si="32"/>
        <v>3743.6642384214974</v>
      </c>
    </row>
    <row r="708" spans="1:10" x14ac:dyDescent="0.25">
      <c r="A708" s="20"/>
      <c r="B708" s="21"/>
      <c r="C708" s="22">
        <v>729</v>
      </c>
      <c r="D708" s="50"/>
      <c r="E708" s="42">
        <f t="shared" si="33"/>
        <v>83.872582664501294</v>
      </c>
      <c r="F708" s="49"/>
      <c r="G708" s="40">
        <v>26158</v>
      </c>
      <c r="H708" s="41">
        <v>59</v>
      </c>
      <c r="I708" s="85">
        <f t="shared" si="31"/>
        <v>5103.935955919821</v>
      </c>
      <c r="J708" s="25">
        <f t="shared" si="32"/>
        <v>3742.53409192865</v>
      </c>
    </row>
    <row r="709" spans="1:10" x14ac:dyDescent="0.25">
      <c r="A709" s="20"/>
      <c r="B709" s="21"/>
      <c r="C709" s="22">
        <v>730</v>
      </c>
      <c r="D709" s="50"/>
      <c r="E709" s="42">
        <f t="shared" si="33"/>
        <v>83.897880308725775</v>
      </c>
      <c r="F709" s="49"/>
      <c r="G709" s="40">
        <v>26158</v>
      </c>
      <c r="H709" s="41">
        <v>59</v>
      </c>
      <c r="I709" s="85">
        <f t="shared" si="31"/>
        <v>5102.41476140956</v>
      </c>
      <c r="J709" s="25">
        <f t="shared" si="32"/>
        <v>3741.4056093542727</v>
      </c>
    </row>
    <row r="710" spans="1:10" x14ac:dyDescent="0.25">
      <c r="A710" s="20"/>
      <c r="B710" s="21"/>
      <c r="C710" s="22">
        <v>731</v>
      </c>
      <c r="D710" s="50"/>
      <c r="E710" s="42">
        <f t="shared" si="33"/>
        <v>83.923155997590925</v>
      </c>
      <c r="F710" s="49"/>
      <c r="G710" s="40">
        <v>26158</v>
      </c>
      <c r="H710" s="41">
        <v>59</v>
      </c>
      <c r="I710" s="85">
        <f t="shared" si="31"/>
        <v>5100.8958030146814</v>
      </c>
      <c r="J710" s="25">
        <f t="shared" si="32"/>
        <v>3740.2787856191994</v>
      </c>
    </row>
    <row r="711" spans="1:10" x14ac:dyDescent="0.25">
      <c r="A711" s="20"/>
      <c r="B711" s="21"/>
      <c r="C711" s="22">
        <v>732</v>
      </c>
      <c r="D711" s="50"/>
      <c r="E711" s="42">
        <f t="shared" si="33"/>
        <v>83.948409791125115</v>
      </c>
      <c r="F711" s="49"/>
      <c r="G711" s="40">
        <v>26158</v>
      </c>
      <c r="H711" s="41">
        <v>59</v>
      </c>
      <c r="I711" s="85">
        <f t="shared" si="31"/>
        <v>5099.3790739194301</v>
      </c>
      <c r="J711" s="25">
        <f t="shared" si="32"/>
        <v>3739.1536156672328</v>
      </c>
    </row>
    <row r="712" spans="1:10" x14ac:dyDescent="0.25">
      <c r="A712" s="20"/>
      <c r="B712" s="21"/>
      <c r="C712" s="22">
        <v>733</v>
      </c>
      <c r="D712" s="50"/>
      <c r="E712" s="42">
        <f t="shared" si="33"/>
        <v>83.973641749110854</v>
      </c>
      <c r="F712" s="49"/>
      <c r="G712" s="40">
        <v>26158</v>
      </c>
      <c r="H712" s="41">
        <v>59</v>
      </c>
      <c r="I712" s="85">
        <f t="shared" si="31"/>
        <v>5097.8645673388373</v>
      </c>
      <c r="J712" s="25">
        <f t="shared" si="32"/>
        <v>3738.0300944650126</v>
      </c>
    </row>
    <row r="713" spans="1:10" x14ac:dyDescent="0.25">
      <c r="A713" s="20"/>
      <c r="B713" s="21"/>
      <c r="C713" s="22">
        <v>734</v>
      </c>
      <c r="D713" s="50"/>
      <c r="E713" s="42">
        <f t="shared" si="33"/>
        <v>83.998851931086108</v>
      </c>
      <c r="F713" s="49"/>
      <c r="G713" s="40">
        <v>26158</v>
      </c>
      <c r="H713" s="41">
        <v>59</v>
      </c>
      <c r="I713" s="85">
        <f t="shared" si="31"/>
        <v>5096.3522765185362</v>
      </c>
      <c r="J713" s="25">
        <f t="shared" si="32"/>
        <v>3736.908217001881</v>
      </c>
    </row>
    <row r="714" spans="1:10" x14ac:dyDescent="0.25">
      <c r="A714" s="20"/>
      <c r="B714" s="21"/>
      <c r="C714" s="22">
        <v>735</v>
      </c>
      <c r="D714" s="50"/>
      <c r="E714" s="42">
        <f t="shared" si="33"/>
        <v>84.02404039634574</v>
      </c>
      <c r="F714" s="49"/>
      <c r="G714" s="40">
        <v>26158</v>
      </c>
      <c r="H714" s="41">
        <v>59</v>
      </c>
      <c r="I714" s="85">
        <f t="shared" ref="I714:I777" si="34">12*1.348*(1/E714*G714)+H714</f>
        <v>5094.8421947345714</v>
      </c>
      <c r="J714" s="25">
        <f t="shared" ref="J714:J777" si="35">12*(1/E714*G714)</f>
        <v>3735.7879782897407</v>
      </c>
    </row>
    <row r="715" spans="1:10" x14ac:dyDescent="0.25">
      <c r="A715" s="20"/>
      <c r="B715" s="21"/>
      <c r="C715" s="22">
        <v>736</v>
      </c>
      <c r="D715" s="50"/>
      <c r="E715" s="42">
        <f t="shared" si="33"/>
        <v>84.049207203942657</v>
      </c>
      <c r="F715" s="49"/>
      <c r="G715" s="40">
        <v>26158</v>
      </c>
      <c r="H715" s="41">
        <v>59</v>
      </c>
      <c r="I715" s="85">
        <f t="shared" si="34"/>
        <v>5093.3343152932366</v>
      </c>
      <c r="J715" s="25">
        <f t="shared" si="35"/>
        <v>3734.6693733629349</v>
      </c>
    </row>
    <row r="716" spans="1:10" x14ac:dyDescent="0.25">
      <c r="A716" s="20"/>
      <c r="B716" s="21"/>
      <c r="C716" s="22">
        <v>737</v>
      </c>
      <c r="D716" s="50"/>
      <c r="E716" s="42">
        <f t="shared" si="33"/>
        <v>84.074352412689308</v>
      </c>
      <c r="F716" s="49"/>
      <c r="G716" s="40">
        <v>26158</v>
      </c>
      <c r="H716" s="41">
        <v>59</v>
      </c>
      <c r="I716" s="85">
        <f t="shared" si="34"/>
        <v>5091.8286315308787</v>
      </c>
      <c r="J716" s="25">
        <f t="shared" si="35"/>
        <v>3733.5523972780998</v>
      </c>
    </row>
    <row r="717" spans="1:10" x14ac:dyDescent="0.25">
      <c r="A717" s="20"/>
      <c r="B717" s="21"/>
      <c r="C717" s="22">
        <v>738</v>
      </c>
      <c r="D717" s="50"/>
      <c r="E717" s="42">
        <f t="shared" si="33"/>
        <v>84.099476081158855</v>
      </c>
      <c r="F717" s="49"/>
      <c r="G717" s="40">
        <v>26158</v>
      </c>
      <c r="H717" s="41">
        <v>59</v>
      </c>
      <c r="I717" s="85">
        <f t="shared" si="34"/>
        <v>5090.3251368137353</v>
      </c>
      <c r="J717" s="25">
        <f t="shared" si="35"/>
        <v>3732.4370451140467</v>
      </c>
    </row>
    <row r="718" spans="1:10" x14ac:dyDescent="0.25">
      <c r="A718" s="20"/>
      <c r="B718" s="21"/>
      <c r="C718" s="22">
        <v>739</v>
      </c>
      <c r="D718" s="50"/>
      <c r="E718" s="42">
        <f t="shared" si="33"/>
        <v>84.124578267686545</v>
      </c>
      <c r="F718" s="49"/>
      <c r="G718" s="40">
        <v>26158</v>
      </c>
      <c r="H718" s="41">
        <v>59</v>
      </c>
      <c r="I718" s="85">
        <f t="shared" si="34"/>
        <v>5088.8238245377452</v>
      </c>
      <c r="J718" s="25">
        <f t="shared" si="35"/>
        <v>3731.3233119716206</v>
      </c>
    </row>
    <row r="719" spans="1:10" x14ac:dyDescent="0.25">
      <c r="A719" s="20"/>
      <c r="B719" s="21"/>
      <c r="C719" s="22">
        <v>740</v>
      </c>
      <c r="D719" s="50"/>
      <c r="E719" s="42">
        <f t="shared" si="33"/>
        <v>84.149659030370955</v>
      </c>
      <c r="F719" s="49"/>
      <c r="G719" s="40">
        <v>26158</v>
      </c>
      <c r="H719" s="41">
        <v>59</v>
      </c>
      <c r="I719" s="85">
        <f t="shared" si="34"/>
        <v>5087.3246881283858</v>
      </c>
      <c r="J719" s="25">
        <f t="shared" si="35"/>
        <v>3730.2111929735797</v>
      </c>
    </row>
    <row r="720" spans="1:10" x14ac:dyDescent="0.25">
      <c r="A720" s="20"/>
      <c r="B720" s="21"/>
      <c r="C720" s="22">
        <v>741</v>
      </c>
      <c r="D720" s="50"/>
      <c r="E720" s="42">
        <f t="shared" si="33"/>
        <v>84.174718427075319</v>
      </c>
      <c r="F720" s="49"/>
      <c r="G720" s="40">
        <v>26158</v>
      </c>
      <c r="H720" s="41">
        <v>59</v>
      </c>
      <c r="I720" s="85">
        <f t="shared" si="34"/>
        <v>5085.8277210404913</v>
      </c>
      <c r="J720" s="25">
        <f t="shared" si="35"/>
        <v>3729.1006832644589</v>
      </c>
    </row>
    <row r="721" spans="1:10" x14ac:dyDescent="0.25">
      <c r="A721" s="20"/>
      <c r="B721" s="21"/>
      <c r="C721" s="22">
        <v>742</v>
      </c>
      <c r="D721" s="50"/>
      <c r="E721" s="42">
        <f t="shared" si="33"/>
        <v>84.199756515428717</v>
      </c>
      <c r="F721" s="49"/>
      <c r="G721" s="40">
        <v>26158</v>
      </c>
      <c r="H721" s="41">
        <v>59</v>
      </c>
      <c r="I721" s="85">
        <f t="shared" si="34"/>
        <v>5084.332916758086</v>
      </c>
      <c r="J721" s="25">
        <f t="shared" si="35"/>
        <v>3727.9917780104493</v>
      </c>
    </row>
    <row r="722" spans="1:10" x14ac:dyDescent="0.25">
      <c r="A722" s="20"/>
      <c r="B722" s="21"/>
      <c r="C722" s="22">
        <v>743</v>
      </c>
      <c r="D722" s="50"/>
      <c r="E722" s="42">
        <f t="shared" si="33"/>
        <v>84.224773352827413</v>
      </c>
      <c r="F722" s="49"/>
      <c r="G722" s="40">
        <v>26158</v>
      </c>
      <c r="H722" s="41">
        <v>59</v>
      </c>
      <c r="I722" s="85">
        <f t="shared" si="34"/>
        <v>5082.8402687942125</v>
      </c>
      <c r="J722" s="25">
        <f t="shared" si="35"/>
        <v>3726.884472399267</v>
      </c>
    </row>
    <row r="723" spans="1:10" x14ac:dyDescent="0.25">
      <c r="A723" s="20"/>
      <c r="B723" s="21"/>
      <c r="C723" s="22">
        <v>744</v>
      </c>
      <c r="D723" s="50"/>
      <c r="E723" s="42">
        <f t="shared" ref="E723:E779" si="36">11.7*LN(C723)+(C723)/108</f>
        <v>84.249768996436046</v>
      </c>
      <c r="F723" s="49"/>
      <c r="G723" s="40">
        <v>26158</v>
      </c>
      <c r="H723" s="41">
        <v>59</v>
      </c>
      <c r="I723" s="85">
        <f t="shared" si="34"/>
        <v>5081.3497706907592</v>
      </c>
      <c r="J723" s="25">
        <f t="shared" si="35"/>
        <v>3725.7787616400292</v>
      </c>
    </row>
    <row r="724" spans="1:10" x14ac:dyDescent="0.25">
      <c r="A724" s="20"/>
      <c r="B724" s="21"/>
      <c r="C724" s="22">
        <v>745</v>
      </c>
      <c r="D724" s="50"/>
      <c r="E724" s="42">
        <f t="shared" si="36"/>
        <v>84.274743503189001</v>
      </c>
      <c r="F724" s="49"/>
      <c r="G724" s="40">
        <v>26158</v>
      </c>
      <c r="H724" s="41">
        <v>59</v>
      </c>
      <c r="I724" s="85">
        <f t="shared" si="34"/>
        <v>5079.8614160182942</v>
      </c>
      <c r="J724" s="25">
        <f t="shared" si="35"/>
        <v>3724.674640963126</v>
      </c>
    </row>
    <row r="725" spans="1:10" x14ac:dyDescent="0.25">
      <c r="A725" s="20"/>
      <c r="B725" s="21"/>
      <c r="C725" s="22">
        <v>746</v>
      </c>
      <c r="D725" s="50"/>
      <c r="E725" s="42">
        <f t="shared" si="36"/>
        <v>84.299696929791395</v>
      </c>
      <c r="F725" s="49"/>
      <c r="G725" s="40">
        <v>26158</v>
      </c>
      <c r="H725" s="41">
        <v>59</v>
      </c>
      <c r="I725" s="85">
        <f t="shared" si="34"/>
        <v>5078.3751983759012</v>
      </c>
      <c r="J725" s="25">
        <f t="shared" si="35"/>
        <v>3723.5721056201046</v>
      </c>
    </row>
    <row r="726" spans="1:10" x14ac:dyDescent="0.25">
      <c r="A726" s="20"/>
      <c r="B726" s="21"/>
      <c r="C726" s="22">
        <v>747</v>
      </c>
      <c r="D726" s="50"/>
      <c r="E726" s="42">
        <f t="shared" si="36"/>
        <v>84.324629332720633</v>
      </c>
      <c r="F726" s="49"/>
      <c r="G726" s="40">
        <v>26158</v>
      </c>
      <c r="H726" s="41">
        <v>59</v>
      </c>
      <c r="I726" s="85">
        <f t="shared" si="34"/>
        <v>5076.8911113910044</v>
      </c>
      <c r="J726" s="25">
        <f t="shared" si="35"/>
        <v>3722.4711508835339</v>
      </c>
    </row>
    <row r="727" spans="1:10" x14ac:dyDescent="0.25">
      <c r="A727" s="20"/>
      <c r="B727" s="21"/>
      <c r="C727" s="22">
        <v>748</v>
      </c>
      <c r="D727" s="50"/>
      <c r="E727" s="42">
        <f t="shared" si="36"/>
        <v>84.349540768227314</v>
      </c>
      <c r="F727" s="49"/>
      <c r="G727" s="40">
        <v>26158</v>
      </c>
      <c r="H727" s="41">
        <v>59</v>
      </c>
      <c r="I727" s="85">
        <f t="shared" si="34"/>
        <v>5075.4091487192163</v>
      </c>
      <c r="J727" s="25">
        <f t="shared" si="35"/>
        <v>3721.3717720468962</v>
      </c>
    </row>
    <row r="728" spans="1:10" x14ac:dyDescent="0.25">
      <c r="A728" s="20"/>
      <c r="B728" s="21"/>
      <c r="C728" s="22">
        <v>749</v>
      </c>
      <c r="D728" s="50"/>
      <c r="E728" s="42">
        <f t="shared" si="36"/>
        <v>84.374431292336652</v>
      </c>
      <c r="F728" s="49"/>
      <c r="G728" s="40">
        <v>26158</v>
      </c>
      <c r="H728" s="41">
        <v>59</v>
      </c>
      <c r="I728" s="85">
        <f t="shared" si="34"/>
        <v>5073.9293040441653</v>
      </c>
      <c r="J728" s="25">
        <f t="shared" si="35"/>
        <v>3720.2739644244548</v>
      </c>
    </row>
    <row r="729" spans="1:10" x14ac:dyDescent="0.25">
      <c r="A729" s="20"/>
      <c r="B729" s="21"/>
      <c r="C729" s="22">
        <v>750</v>
      </c>
      <c r="D729" s="50"/>
      <c r="E729" s="42">
        <f t="shared" si="36"/>
        <v>84.399300960849601</v>
      </c>
      <c r="F729" s="49"/>
      <c r="G729" s="40">
        <v>26158</v>
      </c>
      <c r="H729" s="41">
        <v>59</v>
      </c>
      <c r="I729" s="85">
        <f t="shared" si="34"/>
        <v>5072.4515710773321</v>
      </c>
      <c r="J729" s="25">
        <f t="shared" si="35"/>
        <v>3719.1777233511361</v>
      </c>
    </row>
    <row r="730" spans="1:10" x14ac:dyDescent="0.25">
      <c r="A730" s="20"/>
      <c r="B730" s="21"/>
      <c r="C730" s="22">
        <v>751</v>
      </c>
      <c r="D730" s="50"/>
      <c r="E730" s="42">
        <f t="shared" si="36"/>
        <v>84.424149829344074</v>
      </c>
      <c r="F730" s="49"/>
      <c r="G730" s="40">
        <v>26158</v>
      </c>
      <c r="H730" s="41">
        <v>59</v>
      </c>
      <c r="I730" s="85">
        <f t="shared" si="34"/>
        <v>5070.9759435578972</v>
      </c>
      <c r="J730" s="25">
        <f t="shared" si="35"/>
        <v>3718.0830441824155</v>
      </c>
    </row>
    <row r="731" spans="1:10" x14ac:dyDescent="0.25">
      <c r="A731" s="20"/>
      <c r="B731" s="21"/>
      <c r="C731" s="22">
        <v>752</v>
      </c>
      <c r="D731" s="50"/>
      <c r="E731" s="42">
        <f t="shared" si="36"/>
        <v>84.448977953176083</v>
      </c>
      <c r="F731" s="49"/>
      <c r="G731" s="40">
        <v>26158</v>
      </c>
      <c r="H731" s="41">
        <v>59</v>
      </c>
      <c r="I731" s="85">
        <f t="shared" si="34"/>
        <v>5069.502415252573</v>
      </c>
      <c r="J731" s="25">
        <f t="shared" si="35"/>
        <v>3716.9899222941931</v>
      </c>
    </row>
    <row r="732" spans="1:10" x14ac:dyDescent="0.25">
      <c r="A732" s="20"/>
      <c r="B732" s="21"/>
      <c r="C732" s="22">
        <v>753</v>
      </c>
      <c r="D732" s="50"/>
      <c r="E732" s="42">
        <f t="shared" si="36"/>
        <v>84.473785387480973</v>
      </c>
      <c r="F732" s="49"/>
      <c r="G732" s="40">
        <v>26158</v>
      </c>
      <c r="H732" s="41">
        <v>59</v>
      </c>
      <c r="I732" s="85">
        <f t="shared" si="34"/>
        <v>5068.0309799554489</v>
      </c>
      <c r="J732" s="25">
        <f t="shared" si="35"/>
        <v>3715.8983530826763</v>
      </c>
    </row>
    <row r="733" spans="1:10" x14ac:dyDescent="0.25">
      <c r="A733" s="20"/>
      <c r="B733" s="21"/>
      <c r="C733" s="22">
        <v>754</v>
      </c>
      <c r="D733" s="50"/>
      <c r="E733" s="42">
        <f t="shared" si="36"/>
        <v>84.49857218717456</v>
      </c>
      <c r="F733" s="49"/>
      <c r="G733" s="40">
        <v>26158</v>
      </c>
      <c r="H733" s="41">
        <v>59</v>
      </c>
      <c r="I733" s="85">
        <f t="shared" si="34"/>
        <v>5066.5616314878298</v>
      </c>
      <c r="J733" s="25">
        <f t="shared" si="35"/>
        <v>3714.8083319642651</v>
      </c>
    </row>
    <row r="734" spans="1:10" x14ac:dyDescent="0.25">
      <c r="A734" s="20"/>
      <c r="B734" s="21"/>
      <c r="C734" s="22">
        <v>755</v>
      </c>
      <c r="D734" s="50"/>
      <c r="E734" s="42">
        <f t="shared" si="36"/>
        <v>84.523338406954338</v>
      </c>
      <c r="F734" s="49"/>
      <c r="G734" s="40">
        <v>26158</v>
      </c>
      <c r="H734" s="41">
        <v>59</v>
      </c>
      <c r="I734" s="85">
        <f t="shared" si="34"/>
        <v>5065.0943636980855</v>
      </c>
      <c r="J734" s="25">
        <f t="shared" si="35"/>
        <v>3713.7198543754339</v>
      </c>
    </row>
    <row r="735" spans="1:10" x14ac:dyDescent="0.25">
      <c r="A735" s="20"/>
      <c r="B735" s="21"/>
      <c r="C735" s="22">
        <v>756</v>
      </c>
      <c r="D735" s="50"/>
      <c r="E735" s="42">
        <f t="shared" si="36"/>
        <v>84.548084101300532</v>
      </c>
      <c r="F735" s="49"/>
      <c r="G735" s="40">
        <v>26158</v>
      </c>
      <c r="H735" s="41">
        <v>59</v>
      </c>
      <c r="I735" s="85">
        <f t="shared" si="34"/>
        <v>5063.6291704614914</v>
      </c>
      <c r="J735" s="25">
        <f t="shared" si="35"/>
        <v>3712.6329157726191</v>
      </c>
    </row>
    <row r="736" spans="1:10" x14ac:dyDescent="0.25">
      <c r="A736" s="20"/>
      <c r="B736" s="21"/>
      <c r="C736" s="22">
        <v>757</v>
      </c>
      <c r="D736" s="50"/>
      <c r="E736" s="42">
        <f t="shared" si="36"/>
        <v>84.57280932447739</v>
      </c>
      <c r="F736" s="49"/>
      <c r="G736" s="40">
        <v>26158</v>
      </c>
      <c r="H736" s="41">
        <v>59</v>
      </c>
      <c r="I736" s="85">
        <f t="shared" si="34"/>
        <v>5062.1660456800691</v>
      </c>
      <c r="J736" s="25">
        <f t="shared" si="35"/>
        <v>3711.5475116320986</v>
      </c>
    </row>
    <row r="737" spans="1:10" x14ac:dyDescent="0.25">
      <c r="A737" s="20"/>
      <c r="B737" s="21"/>
      <c r="C737" s="22">
        <v>758</v>
      </c>
      <c r="D737" s="50"/>
      <c r="E737" s="42">
        <f t="shared" si="36"/>
        <v>84.597514130534265</v>
      </c>
      <c r="F737" s="49"/>
      <c r="G737" s="40">
        <v>26158</v>
      </c>
      <c r="H737" s="41">
        <v>59</v>
      </c>
      <c r="I737" s="85">
        <f t="shared" si="34"/>
        <v>5060.7049832824423</v>
      </c>
      <c r="J737" s="25">
        <f t="shared" si="35"/>
        <v>3710.4636374498823</v>
      </c>
    </row>
    <row r="738" spans="1:10" x14ac:dyDescent="0.25">
      <c r="A738" s="20"/>
      <c r="B738" s="21"/>
      <c r="C738" s="22">
        <v>759</v>
      </c>
      <c r="D738" s="50"/>
      <c r="E738" s="42">
        <f t="shared" si="36"/>
        <v>84.622198573306648</v>
      </c>
      <c r="F738" s="49"/>
      <c r="G738" s="40">
        <v>26158</v>
      </c>
      <c r="H738" s="41">
        <v>59</v>
      </c>
      <c r="I738" s="85">
        <f t="shared" si="34"/>
        <v>5059.2459772236807</v>
      </c>
      <c r="J738" s="25">
        <f t="shared" si="35"/>
        <v>3709.3812887416025</v>
      </c>
    </row>
    <row r="739" spans="1:10" x14ac:dyDescent="0.25">
      <c r="A739" s="20"/>
      <c r="B739" s="21"/>
      <c r="C739" s="22">
        <v>760</v>
      </c>
      <c r="D739" s="50"/>
      <c r="E739" s="42">
        <f t="shared" si="36"/>
        <v>84.646862706417437</v>
      </c>
      <c r="F739" s="49"/>
      <c r="G739" s="40">
        <v>26158</v>
      </c>
      <c r="H739" s="41">
        <v>59</v>
      </c>
      <c r="I739" s="85">
        <f t="shared" si="34"/>
        <v>5057.7890214851477</v>
      </c>
      <c r="J739" s="25">
        <f t="shared" si="35"/>
        <v>3708.3004610423941</v>
      </c>
    </row>
    <row r="740" spans="1:10" x14ac:dyDescent="0.25">
      <c r="A740" s="20"/>
      <c r="B740" s="21"/>
      <c r="C740" s="22">
        <v>761</v>
      </c>
      <c r="D740" s="50"/>
      <c r="E740" s="42">
        <f t="shared" si="36"/>
        <v>84.671506583278017</v>
      </c>
      <c r="F740" s="49"/>
      <c r="G740" s="40">
        <v>26158</v>
      </c>
      <c r="H740" s="41">
        <v>59</v>
      </c>
      <c r="I740" s="85">
        <f t="shared" si="34"/>
        <v>5056.3341100743492</v>
      </c>
      <c r="J740" s="25">
        <f t="shared" si="35"/>
        <v>3707.2211499067866</v>
      </c>
    </row>
    <row r="741" spans="1:10" x14ac:dyDescent="0.25">
      <c r="A741" s="20"/>
      <c r="B741" s="21"/>
      <c r="C741" s="22">
        <v>762</v>
      </c>
      <c r="D741" s="50"/>
      <c r="E741" s="42">
        <f t="shared" si="36"/>
        <v>84.696130257089322</v>
      </c>
      <c r="F741" s="49"/>
      <c r="G741" s="40">
        <v>26158</v>
      </c>
      <c r="H741" s="41">
        <v>59</v>
      </c>
      <c r="I741" s="85">
        <f t="shared" si="34"/>
        <v>5054.8812370247888</v>
      </c>
      <c r="J741" s="25">
        <f t="shared" si="35"/>
        <v>3706.1433509085969</v>
      </c>
    </row>
    <row r="742" spans="1:10" x14ac:dyDescent="0.25">
      <c r="A742" s="20"/>
      <c r="B742" s="21"/>
      <c r="C742" s="22">
        <v>763</v>
      </c>
      <c r="D742" s="50"/>
      <c r="E742" s="42">
        <f t="shared" si="36"/>
        <v>84.720733780842949</v>
      </c>
      <c r="F742" s="49"/>
      <c r="G742" s="40">
        <v>26158</v>
      </c>
      <c r="H742" s="41">
        <v>59</v>
      </c>
      <c r="I742" s="85">
        <f t="shared" si="34"/>
        <v>5053.4303963958191</v>
      </c>
      <c r="J742" s="25">
        <f t="shared" si="35"/>
        <v>3705.0670596408145</v>
      </c>
    </row>
    <row r="743" spans="1:10" x14ac:dyDescent="0.25">
      <c r="A743" s="20"/>
      <c r="B743" s="21"/>
      <c r="C743" s="22">
        <v>764</v>
      </c>
      <c r="D743" s="50"/>
      <c r="E743" s="42">
        <f t="shared" si="36"/>
        <v>84.745317207322358</v>
      </c>
      <c r="F743" s="49"/>
      <c r="G743" s="40">
        <v>26158</v>
      </c>
      <c r="H743" s="41">
        <v>59</v>
      </c>
      <c r="I743" s="85">
        <f t="shared" si="34"/>
        <v>5051.981582272485</v>
      </c>
      <c r="J743" s="25">
        <f t="shared" si="35"/>
        <v>3703.9922717154927</v>
      </c>
    </row>
    <row r="744" spans="1:10" x14ac:dyDescent="0.25">
      <c r="A744" s="20"/>
      <c r="B744" s="21"/>
      <c r="C744" s="22">
        <v>765</v>
      </c>
      <c r="D744" s="50"/>
      <c r="E744" s="42">
        <f t="shared" si="36"/>
        <v>84.769880589103792</v>
      </c>
      <c r="F744" s="49"/>
      <c r="G744" s="40">
        <v>26158</v>
      </c>
      <c r="H744" s="41">
        <v>59</v>
      </c>
      <c r="I744" s="85">
        <f t="shared" si="34"/>
        <v>5050.5347887653961</v>
      </c>
      <c r="J744" s="25">
        <f t="shared" si="35"/>
        <v>3702.9189827636465</v>
      </c>
    </row>
    <row r="745" spans="1:10" x14ac:dyDescent="0.25">
      <c r="A745" s="20"/>
      <c r="B745" s="21"/>
      <c r="C745" s="22">
        <v>766</v>
      </c>
      <c r="D745" s="50"/>
      <c r="E745" s="42">
        <f t="shared" si="36"/>
        <v>84.794423978557504</v>
      </c>
      <c r="F745" s="49"/>
      <c r="G745" s="40">
        <v>26158</v>
      </c>
      <c r="H745" s="41">
        <v>59</v>
      </c>
      <c r="I745" s="85">
        <f t="shared" si="34"/>
        <v>5049.0900100105646</v>
      </c>
      <c r="J745" s="25">
        <f t="shared" si="35"/>
        <v>3701.8471884351366</v>
      </c>
    </row>
    <row r="746" spans="1:10" x14ac:dyDescent="0.25">
      <c r="A746" s="20"/>
      <c r="B746" s="21"/>
      <c r="C746" s="22">
        <v>767</v>
      </c>
      <c r="D746" s="50"/>
      <c r="E746" s="42">
        <f t="shared" si="36"/>
        <v>84.818947427848741</v>
      </c>
      <c r="F746" s="49"/>
      <c r="G746" s="40">
        <v>26158</v>
      </c>
      <c r="H746" s="41">
        <v>59</v>
      </c>
      <c r="I746" s="85">
        <f t="shared" si="34"/>
        <v>5047.6472401692708</v>
      </c>
      <c r="J746" s="25">
        <f t="shared" si="35"/>
        <v>3700.7768843985682</v>
      </c>
    </row>
    <row r="747" spans="1:10" x14ac:dyDescent="0.25">
      <c r="A747" s="20"/>
      <c r="B747" s="21"/>
      <c r="C747" s="22">
        <v>768</v>
      </c>
      <c r="D747" s="50"/>
      <c r="E747" s="42">
        <f t="shared" si="36"/>
        <v>84.843450988938869</v>
      </c>
      <c r="F747" s="49"/>
      <c r="G747" s="40">
        <v>26158</v>
      </c>
      <c r="H747" s="41">
        <v>59</v>
      </c>
      <c r="I747" s="85">
        <f t="shared" si="34"/>
        <v>5046.2064734279156</v>
      </c>
      <c r="J747" s="25">
        <f t="shared" si="35"/>
        <v>3699.7080663411834</v>
      </c>
    </row>
    <row r="748" spans="1:10" x14ac:dyDescent="0.25">
      <c r="A748" s="20"/>
      <c r="B748" s="21"/>
      <c r="C748" s="22">
        <v>769</v>
      </c>
      <c r="D748" s="50"/>
      <c r="E748" s="42">
        <f t="shared" si="36"/>
        <v>84.867934713586408</v>
      </c>
      <c r="F748" s="49"/>
      <c r="G748" s="40">
        <v>26158</v>
      </c>
      <c r="H748" s="41">
        <v>59</v>
      </c>
      <c r="I748" s="85">
        <f t="shared" si="34"/>
        <v>5044.7677039978835</v>
      </c>
      <c r="J748" s="25">
        <f t="shared" si="35"/>
        <v>3698.6407299687562</v>
      </c>
    </row>
    <row r="749" spans="1:10" x14ac:dyDescent="0.25">
      <c r="A749" s="20"/>
      <c r="B749" s="21"/>
      <c r="C749" s="22">
        <v>770</v>
      </c>
      <c r="D749" s="50"/>
      <c r="E749" s="42">
        <f t="shared" si="36"/>
        <v>84.892398653348053</v>
      </c>
      <c r="F749" s="49"/>
      <c r="G749" s="40">
        <v>26158</v>
      </c>
      <c r="H749" s="41">
        <v>59</v>
      </c>
      <c r="I749" s="85">
        <f t="shared" si="34"/>
        <v>5043.3309261154</v>
      </c>
      <c r="J749" s="25">
        <f t="shared" si="35"/>
        <v>3697.5748710054895</v>
      </c>
    </row>
    <row r="750" spans="1:10" x14ac:dyDescent="0.25">
      <c r="A750" s="20"/>
      <c r="B750" s="21"/>
      <c r="C750" s="22">
        <v>771</v>
      </c>
      <c r="D750" s="50"/>
      <c r="E750" s="42">
        <f t="shared" si="36"/>
        <v>84.91684285957983</v>
      </c>
      <c r="F750" s="49"/>
      <c r="G750" s="40">
        <v>26158</v>
      </c>
      <c r="H750" s="41">
        <v>59</v>
      </c>
      <c r="I750" s="85">
        <f t="shared" si="34"/>
        <v>5041.8961340413834</v>
      </c>
      <c r="J750" s="25">
        <f t="shared" si="35"/>
        <v>3696.5104851939045</v>
      </c>
    </row>
    <row r="751" spans="1:10" x14ac:dyDescent="0.25">
      <c r="A751" s="20"/>
      <c r="B751" s="21"/>
      <c r="C751" s="22">
        <v>772</v>
      </c>
      <c r="D751" s="50"/>
      <c r="E751" s="42">
        <f t="shared" si="36"/>
        <v>84.941267383438031</v>
      </c>
      <c r="F751" s="49"/>
      <c r="G751" s="40">
        <v>26158</v>
      </c>
      <c r="H751" s="41">
        <v>59</v>
      </c>
      <c r="I751" s="85">
        <f t="shared" si="34"/>
        <v>5040.4633220613196</v>
      </c>
      <c r="J751" s="25">
        <f t="shared" si="35"/>
        <v>3695.4475682947468</v>
      </c>
    </row>
    <row r="752" spans="1:10" x14ac:dyDescent="0.25">
      <c r="A752" s="20"/>
      <c r="B752" s="21"/>
      <c r="C752" s="22">
        <v>773</v>
      </c>
      <c r="D752" s="50"/>
      <c r="E752" s="42">
        <f t="shared" si="36"/>
        <v>84.965672275880237</v>
      </c>
      <c r="F752" s="49"/>
      <c r="G752" s="40">
        <v>26158</v>
      </c>
      <c r="H752" s="41">
        <v>59</v>
      </c>
      <c r="I752" s="85">
        <f t="shared" si="34"/>
        <v>5039.0324844851157</v>
      </c>
      <c r="J752" s="25">
        <f t="shared" si="35"/>
        <v>3694.386116086881</v>
      </c>
    </row>
    <row r="753" spans="1:10" x14ac:dyDescent="0.25">
      <c r="A753" s="20"/>
      <c r="B753" s="21"/>
      <c r="C753" s="22">
        <v>774</v>
      </c>
      <c r="D753" s="50"/>
      <c r="E753" s="42">
        <f t="shared" si="36"/>
        <v>84.99005758766647</v>
      </c>
      <c r="F753" s="49"/>
      <c r="G753" s="40">
        <v>26158</v>
      </c>
      <c r="H753" s="41">
        <v>59</v>
      </c>
      <c r="I753" s="85">
        <f t="shared" si="34"/>
        <v>5037.6036156469654</v>
      </c>
      <c r="J753" s="25">
        <f t="shared" si="35"/>
        <v>3693.3261243671841</v>
      </c>
    </row>
    <row r="754" spans="1:10" x14ac:dyDescent="0.25">
      <c r="A754" s="20"/>
      <c r="B754" s="21"/>
      <c r="C754" s="22">
        <v>775</v>
      </c>
      <c r="D754" s="50"/>
      <c r="E754" s="42">
        <f t="shared" si="36"/>
        <v>85.014423369360088</v>
      </c>
      <c r="F754" s="49"/>
      <c r="G754" s="40">
        <v>26158</v>
      </c>
      <c r="H754" s="41">
        <v>59</v>
      </c>
      <c r="I754" s="85">
        <f t="shared" si="34"/>
        <v>5036.1767099052076</v>
      </c>
      <c r="J754" s="25">
        <f t="shared" si="35"/>
        <v>3692.2675889504503</v>
      </c>
    </row>
    <row r="755" spans="1:10" x14ac:dyDescent="0.25">
      <c r="A755" s="20"/>
      <c r="B755" s="21"/>
      <c r="C755" s="22">
        <v>776</v>
      </c>
      <c r="D755" s="50"/>
      <c r="E755" s="42">
        <f t="shared" si="36"/>
        <v>85.038769671328851</v>
      </c>
      <c r="F755" s="49"/>
      <c r="G755" s="40">
        <v>26158</v>
      </c>
      <c r="H755" s="41">
        <v>59</v>
      </c>
      <c r="I755" s="85">
        <f t="shared" si="34"/>
        <v>5034.7517616422019</v>
      </c>
      <c r="J755" s="25">
        <f t="shared" si="35"/>
        <v>3691.210505669289</v>
      </c>
    </row>
    <row r="756" spans="1:10" x14ac:dyDescent="0.25">
      <c r="A756" s="20"/>
      <c r="B756" s="21"/>
      <c r="C756" s="22">
        <v>777</v>
      </c>
      <c r="D756" s="50"/>
      <c r="E756" s="42">
        <f t="shared" si="36"/>
        <v>85.063096543745914</v>
      </c>
      <c r="F756" s="49"/>
      <c r="G756" s="40">
        <v>26158</v>
      </c>
      <c r="H756" s="41">
        <v>59</v>
      </c>
      <c r="I756" s="85">
        <f t="shared" si="34"/>
        <v>5033.3287652641875</v>
      </c>
      <c r="J756" s="25">
        <f t="shared" si="35"/>
        <v>3690.1548703740259</v>
      </c>
    </row>
    <row r="757" spans="1:10" x14ac:dyDescent="0.25">
      <c r="A757" s="20"/>
      <c r="B757" s="21"/>
      <c r="C757" s="22">
        <v>778</v>
      </c>
      <c r="D757" s="50"/>
      <c r="E757" s="42">
        <f t="shared" si="36"/>
        <v>85.087404036590883</v>
      </c>
      <c r="F757" s="49"/>
      <c r="G757" s="40">
        <v>26158</v>
      </c>
      <c r="H757" s="41">
        <v>59</v>
      </c>
      <c r="I757" s="85">
        <f t="shared" si="34"/>
        <v>5031.9077152011478</v>
      </c>
      <c r="J757" s="25">
        <f t="shared" si="35"/>
        <v>3689.100678932602</v>
      </c>
    </row>
    <row r="758" spans="1:10" x14ac:dyDescent="0.25">
      <c r="A758" s="20"/>
      <c r="B758" s="21"/>
      <c r="C758" s="22">
        <v>779</v>
      </c>
      <c r="D758" s="50"/>
      <c r="E758" s="42">
        <f t="shared" si="36"/>
        <v>85.111692199650705</v>
      </c>
      <c r="F758" s="49"/>
      <c r="G758" s="40">
        <v>26158</v>
      </c>
      <c r="H758" s="41">
        <v>59</v>
      </c>
      <c r="I758" s="85">
        <f t="shared" si="34"/>
        <v>5030.4886059066812</v>
      </c>
      <c r="J758" s="25">
        <f t="shared" si="35"/>
        <v>3688.0479272304747</v>
      </c>
    </row>
    <row r="759" spans="1:10" x14ac:dyDescent="0.25">
      <c r="A759" s="20"/>
      <c r="B759" s="21"/>
      <c r="C759" s="22">
        <v>780</v>
      </c>
      <c r="D759" s="50"/>
      <c r="E759" s="42">
        <f t="shared" si="36"/>
        <v>85.13596108252078</v>
      </c>
      <c r="F759" s="49"/>
      <c r="G759" s="40">
        <v>26158</v>
      </c>
      <c r="H759" s="41">
        <v>59</v>
      </c>
      <c r="I759" s="85">
        <f t="shared" si="34"/>
        <v>5029.0714318578721</v>
      </c>
      <c r="J759" s="25">
        <f t="shared" si="35"/>
        <v>3686.9966111705276</v>
      </c>
    </row>
    <row r="760" spans="1:10" x14ac:dyDescent="0.25">
      <c r="A760" s="20"/>
      <c r="B760" s="21"/>
      <c r="C760" s="22">
        <v>781</v>
      </c>
      <c r="D760" s="50"/>
      <c r="E760" s="42">
        <f t="shared" si="36"/>
        <v>85.160210734605798</v>
      </c>
      <c r="F760" s="49"/>
      <c r="G760" s="40">
        <v>26158</v>
      </c>
      <c r="H760" s="41">
        <v>59</v>
      </c>
      <c r="I760" s="85">
        <f t="shared" si="34"/>
        <v>5027.6561875551552</v>
      </c>
      <c r="J760" s="25">
        <f t="shared" si="35"/>
        <v>3685.9467266729635</v>
      </c>
    </row>
    <row r="761" spans="1:10" x14ac:dyDescent="0.25">
      <c r="A761" s="20"/>
      <c r="B761" s="21"/>
      <c r="C761" s="22">
        <v>782</v>
      </c>
      <c r="D761" s="50"/>
      <c r="E761" s="42">
        <f t="shared" si="36"/>
        <v>85.184441205120891</v>
      </c>
      <c r="F761" s="49"/>
      <c r="G761" s="40">
        <v>26158</v>
      </c>
      <c r="H761" s="41">
        <v>59</v>
      </c>
      <c r="I761" s="85">
        <f t="shared" si="34"/>
        <v>5026.24286752219</v>
      </c>
      <c r="J761" s="25">
        <f t="shared" si="35"/>
        <v>3684.8982696752146</v>
      </c>
    </row>
    <row r="762" spans="1:10" x14ac:dyDescent="0.25">
      <c r="A762" s="20"/>
      <c r="B762" s="21"/>
      <c r="C762" s="22">
        <v>783</v>
      </c>
      <c r="D762" s="50"/>
      <c r="E762" s="42">
        <f t="shared" si="36"/>
        <v>85.208652543092384</v>
      </c>
      <c r="F762" s="49"/>
      <c r="G762" s="40">
        <v>26158</v>
      </c>
      <c r="H762" s="41">
        <v>59</v>
      </c>
      <c r="I762" s="85">
        <f t="shared" si="34"/>
        <v>5024.8314663057308</v>
      </c>
      <c r="J762" s="25">
        <f t="shared" si="35"/>
        <v>3683.8512361318476</v>
      </c>
    </row>
    <row r="763" spans="1:10" x14ac:dyDescent="0.25">
      <c r="A763" s="20"/>
      <c r="B763" s="21"/>
      <c r="C763" s="22">
        <v>784</v>
      </c>
      <c r="D763" s="50"/>
      <c r="E763" s="42">
        <f t="shared" si="36"/>
        <v>85.232844797359036</v>
      </c>
      <c r="F763" s="49"/>
      <c r="G763" s="40">
        <v>26158</v>
      </c>
      <c r="H763" s="41">
        <v>59</v>
      </c>
      <c r="I763" s="85">
        <f t="shared" si="34"/>
        <v>5023.4219784754969</v>
      </c>
      <c r="J763" s="25">
        <f t="shared" si="35"/>
        <v>3682.8056220144626</v>
      </c>
    </row>
    <row r="764" spans="1:10" x14ac:dyDescent="0.25">
      <c r="A764" s="20"/>
      <c r="B764" s="21"/>
      <c r="C764" s="22">
        <v>785</v>
      </c>
      <c r="D764" s="50"/>
      <c r="E764" s="42">
        <f t="shared" si="36"/>
        <v>85.257018016572687</v>
      </c>
      <c r="F764" s="49"/>
      <c r="G764" s="40">
        <v>26158</v>
      </c>
      <c r="H764" s="41">
        <v>59</v>
      </c>
      <c r="I764" s="85">
        <f t="shared" si="34"/>
        <v>5022.0143986240473</v>
      </c>
      <c r="J764" s="25">
        <f t="shared" si="35"/>
        <v>3681.7614233116074</v>
      </c>
    </row>
    <row r="765" spans="1:10" x14ac:dyDescent="0.25">
      <c r="A765" s="20"/>
      <c r="B765" s="21"/>
      <c r="C765" s="22">
        <v>786</v>
      </c>
      <c r="D765" s="50"/>
      <c r="E765" s="42">
        <f t="shared" si="36"/>
        <v>85.281172249199486</v>
      </c>
      <c r="F765" s="49"/>
      <c r="G765" s="40">
        <v>26158</v>
      </c>
      <c r="H765" s="41">
        <v>59</v>
      </c>
      <c r="I765" s="85">
        <f t="shared" si="34"/>
        <v>5020.6087213666542</v>
      </c>
      <c r="J765" s="25">
        <f t="shared" si="35"/>
        <v>3680.7186360286746</v>
      </c>
    </row>
    <row r="766" spans="1:10" x14ac:dyDescent="0.25">
      <c r="A766" s="20"/>
      <c r="B766" s="21"/>
      <c r="C766" s="22">
        <v>787</v>
      </c>
      <c r="D766" s="50"/>
      <c r="E766" s="42">
        <f t="shared" si="36"/>
        <v>85.305307543520655</v>
      </c>
      <c r="F766" s="49"/>
      <c r="G766" s="40">
        <v>26158</v>
      </c>
      <c r="H766" s="41">
        <v>59</v>
      </c>
      <c r="I766" s="85">
        <f t="shared" si="34"/>
        <v>5019.2049413411787</v>
      </c>
      <c r="J766" s="25">
        <f t="shared" si="35"/>
        <v>3679.6772561878179</v>
      </c>
    </row>
    <row r="767" spans="1:10" x14ac:dyDescent="0.25">
      <c r="A767" s="20"/>
      <c r="B767" s="21"/>
      <c r="C767" s="22">
        <v>788</v>
      </c>
      <c r="D767" s="50"/>
      <c r="E767" s="42">
        <f t="shared" si="36"/>
        <v>85.329423947633472</v>
      </c>
      <c r="F767" s="49"/>
      <c r="G767" s="40">
        <v>26158</v>
      </c>
      <c r="H767" s="41">
        <v>59</v>
      </c>
      <c r="I767" s="85">
        <f t="shared" si="34"/>
        <v>5017.8030532079456</v>
      </c>
      <c r="J767" s="25">
        <f t="shared" si="35"/>
        <v>3678.6372798278526</v>
      </c>
    </row>
    <row r="768" spans="1:10" x14ac:dyDescent="0.25">
      <c r="A768" s="20"/>
      <c r="B768" s="21"/>
      <c r="C768" s="22">
        <v>789</v>
      </c>
      <c r="D768" s="50"/>
      <c r="E768" s="42">
        <f t="shared" si="36"/>
        <v>85.353521509452278</v>
      </c>
      <c r="F768" s="49"/>
      <c r="G768" s="40">
        <v>26158</v>
      </c>
      <c r="H768" s="41">
        <v>59</v>
      </c>
      <c r="I768" s="85">
        <f t="shared" si="34"/>
        <v>5016.4030516496186</v>
      </c>
      <c r="J768" s="25">
        <f t="shared" si="35"/>
        <v>3677.5987030041679</v>
      </c>
    </row>
    <row r="769" spans="1:10" x14ac:dyDescent="0.25">
      <c r="A769" s="20"/>
      <c r="B769" s="21"/>
      <c r="C769" s="22">
        <v>790</v>
      </c>
      <c r="D769" s="50"/>
      <c r="E769" s="42">
        <f t="shared" si="36"/>
        <v>85.377600276709288</v>
      </c>
      <c r="F769" s="49"/>
      <c r="G769" s="40">
        <v>26158</v>
      </c>
      <c r="H769" s="41">
        <v>59</v>
      </c>
      <c r="I769" s="85">
        <f t="shared" si="34"/>
        <v>5015.0049313710797</v>
      </c>
      <c r="J769" s="25">
        <f t="shared" si="35"/>
        <v>3676.5615217886343</v>
      </c>
    </row>
    <row r="770" spans="1:10" x14ac:dyDescent="0.25">
      <c r="A770" s="20"/>
      <c r="B770" s="21"/>
      <c r="C770" s="22">
        <v>791</v>
      </c>
      <c r="D770" s="50"/>
      <c r="E770" s="42">
        <f t="shared" si="36"/>
        <v>85.401660296955626</v>
      </c>
      <c r="F770" s="49"/>
      <c r="G770" s="40">
        <v>26158</v>
      </c>
      <c r="H770" s="41">
        <v>59</v>
      </c>
      <c r="I770" s="85">
        <f t="shared" si="34"/>
        <v>5013.608687099304</v>
      </c>
      <c r="J770" s="25">
        <f t="shared" si="35"/>
        <v>3675.5257322695129</v>
      </c>
    </row>
    <row r="771" spans="1:10" x14ac:dyDescent="0.25">
      <c r="A771" s="20"/>
      <c r="B771" s="21"/>
      <c r="C771" s="22">
        <v>792</v>
      </c>
      <c r="D771" s="50"/>
      <c r="E771" s="42">
        <f t="shared" si="36"/>
        <v>85.425701617562112</v>
      </c>
      <c r="F771" s="49"/>
      <c r="G771" s="40">
        <v>26158</v>
      </c>
      <c r="H771" s="41">
        <v>59</v>
      </c>
      <c r="I771" s="85">
        <f t="shared" si="34"/>
        <v>5012.2143135832457</v>
      </c>
      <c r="J771" s="25">
        <f t="shared" si="35"/>
        <v>3674.4913305513683</v>
      </c>
    </row>
    <row r="772" spans="1:10" x14ac:dyDescent="0.25">
      <c r="A772" s="20"/>
      <c r="B772" s="21"/>
      <c r="C772" s="22">
        <v>793</v>
      </c>
      <c r="D772" s="50"/>
      <c r="E772" s="42">
        <f t="shared" si="36"/>
        <v>85.449724285720308</v>
      </c>
      <c r="F772" s="49"/>
      <c r="G772" s="40">
        <v>26158</v>
      </c>
      <c r="H772" s="41">
        <v>59</v>
      </c>
      <c r="I772" s="85">
        <f t="shared" si="34"/>
        <v>5010.8218055937077</v>
      </c>
      <c r="J772" s="25">
        <f t="shared" si="35"/>
        <v>3673.4583127549759</v>
      </c>
    </row>
    <row r="773" spans="1:10" x14ac:dyDescent="0.25">
      <c r="A773" s="20"/>
      <c r="B773" s="21"/>
      <c r="C773" s="22">
        <v>794</v>
      </c>
      <c r="D773" s="50"/>
      <c r="E773" s="42">
        <f t="shared" si="36"/>
        <v>85.473728348443331</v>
      </c>
      <c r="F773" s="49"/>
      <c r="G773" s="40">
        <v>26158</v>
      </c>
      <c r="H773" s="41">
        <v>59</v>
      </c>
      <c r="I773" s="85">
        <f t="shared" si="34"/>
        <v>5009.4311579232317</v>
      </c>
      <c r="J773" s="25">
        <f t="shared" si="35"/>
        <v>3672.4266750172337</v>
      </c>
    </row>
    <row r="774" spans="1:10" x14ac:dyDescent="0.25">
      <c r="A774" s="20"/>
      <c r="B774" s="21"/>
      <c r="C774" s="22">
        <v>795</v>
      </c>
      <c r="D774" s="50"/>
      <c r="E774" s="42">
        <f t="shared" si="36"/>
        <v>85.49771385256679</v>
      </c>
      <c r="F774" s="49"/>
      <c r="G774" s="40">
        <v>26158</v>
      </c>
      <c r="H774" s="41">
        <v>59</v>
      </c>
      <c r="I774" s="85">
        <f t="shared" si="34"/>
        <v>5008.0423653859707</v>
      </c>
      <c r="J774" s="25">
        <f t="shared" si="35"/>
        <v>3671.3964134910757</v>
      </c>
    </row>
    <row r="775" spans="1:10" x14ac:dyDescent="0.25">
      <c r="A775" s="20"/>
      <c r="B775" s="21"/>
      <c r="C775" s="22">
        <v>796</v>
      </c>
      <c r="D775" s="50"/>
      <c r="E775" s="42">
        <f t="shared" si="36"/>
        <v>85.521680844749639</v>
      </c>
      <c r="F775" s="49"/>
      <c r="G775" s="40">
        <v>26158</v>
      </c>
      <c r="H775" s="41">
        <v>59</v>
      </c>
      <c r="I775" s="85">
        <f t="shared" si="34"/>
        <v>5006.6554228175819</v>
      </c>
      <c r="J775" s="25">
        <f t="shared" si="35"/>
        <v>3670.3675243453868</v>
      </c>
    </row>
    <row r="776" spans="1:10" x14ac:dyDescent="0.25">
      <c r="A776" s="20"/>
      <c r="B776" s="21"/>
      <c r="C776" s="22">
        <v>797</v>
      </c>
      <c r="D776" s="50"/>
      <c r="E776" s="42">
        <f t="shared" si="36"/>
        <v>85.545629371475144</v>
      </c>
      <c r="F776" s="49"/>
      <c r="G776" s="40">
        <v>26158</v>
      </c>
      <c r="H776" s="41">
        <v>59</v>
      </c>
      <c r="I776" s="85">
        <f t="shared" si="34"/>
        <v>5005.2703250750965</v>
      </c>
      <c r="J776" s="25">
        <f t="shared" si="35"/>
        <v>3669.340003764908</v>
      </c>
    </row>
    <row r="777" spans="1:10" x14ac:dyDescent="0.25">
      <c r="A777" s="20"/>
      <c r="B777" s="21"/>
      <c r="C777" s="22">
        <v>798</v>
      </c>
      <c r="D777" s="50"/>
      <c r="E777" s="42">
        <f t="shared" si="36"/>
        <v>85.569559479051648</v>
      </c>
      <c r="F777" s="49"/>
      <c r="G777" s="40">
        <v>26158</v>
      </c>
      <c r="H777" s="41">
        <v>59</v>
      </c>
      <c r="I777" s="85">
        <f t="shared" si="34"/>
        <v>5003.887067036816</v>
      </c>
      <c r="J777" s="25">
        <f t="shared" si="35"/>
        <v>3668.3138479501599</v>
      </c>
    </row>
    <row r="778" spans="1:10" x14ac:dyDescent="0.25">
      <c r="A778" s="20"/>
      <c r="B778" s="21"/>
      <c r="C778" s="22">
        <v>799</v>
      </c>
      <c r="D778" s="50"/>
      <c r="E778" s="42">
        <f t="shared" si="36"/>
        <v>85.593471213613554</v>
      </c>
      <c r="F778" s="49"/>
      <c r="G778" s="40">
        <v>26158</v>
      </c>
      <c r="H778" s="41">
        <v>59</v>
      </c>
      <c r="I778" s="85">
        <f t="shared" ref="I778:I779" si="37">12*1.348*(1/E778*G778)+H778</f>
        <v>5002.5056436021887</v>
      </c>
      <c r="J778" s="25">
        <f>12*(1/E778*G778)</f>
        <v>3667.2890531173502</v>
      </c>
    </row>
    <row r="779" spans="1:10" ht="13.8" thickBot="1" x14ac:dyDescent="0.3">
      <c r="A779" s="26"/>
      <c r="B779" s="27"/>
      <c r="C779" s="28">
        <v>800</v>
      </c>
      <c r="D779" s="52"/>
      <c r="E779" s="43">
        <f t="shared" si="36"/>
        <v>85.61736462112215</v>
      </c>
      <c r="F779" s="46"/>
      <c r="G779" s="44">
        <v>26158</v>
      </c>
      <c r="H779" s="47">
        <v>59</v>
      </c>
      <c r="I779" s="86">
        <f t="shared" si="37"/>
        <v>5001.1260496916966</v>
      </c>
      <c r="J779" s="31">
        <f>12*(1/E779*G779)</f>
        <v>3666.265615498291</v>
      </c>
    </row>
  </sheetData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64" fitToHeight="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779"/>
  <sheetViews>
    <sheetView workbookViewId="0">
      <selection activeCell="J26" sqref="J26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9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22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30</v>
      </c>
      <c r="D9" s="39"/>
      <c r="E9" s="48">
        <f>(11.7*LN(C9)+(C9)/108)/0.75</f>
        <v>53.429049524299991</v>
      </c>
      <c r="F9" s="45"/>
      <c r="G9" s="17">
        <v>26158</v>
      </c>
      <c r="H9" s="18">
        <v>38</v>
      </c>
      <c r="I9" s="19">
        <f>12*1.348*(1/E9*G9)+H9</f>
        <v>7957.5084278554505</v>
      </c>
      <c r="J9" s="19">
        <f>12*(1/E9*G9)</f>
        <v>5875.0062521182863</v>
      </c>
    </row>
    <row r="10" spans="1:10" x14ac:dyDescent="0.25">
      <c r="A10" s="20"/>
      <c r="B10" s="21"/>
      <c r="C10" s="22">
        <v>31</v>
      </c>
      <c r="D10" s="50"/>
      <c r="E10" s="42">
        <f>(11.7*LN(C10)+(C10)/108)/0.75</f>
        <v>53.952916439350993</v>
      </c>
      <c r="F10" s="49"/>
      <c r="G10" s="40">
        <v>26158</v>
      </c>
      <c r="H10" s="41">
        <v>38</v>
      </c>
      <c r="I10" s="85">
        <f t="shared" ref="I10:I73" si="0">12*1.348*(1/E10*G10)+H10</f>
        <v>7880.612335435967</v>
      </c>
      <c r="J10" s="25">
        <f t="shared" ref="J10:J73" si="1">12*(1/E10*G10)</f>
        <v>5817.9616731720816</v>
      </c>
    </row>
    <row r="11" spans="1:10" x14ac:dyDescent="0.25">
      <c r="A11" s="20"/>
      <c r="B11" s="21"/>
      <c r="C11" s="22">
        <v>32</v>
      </c>
      <c r="D11" s="50"/>
      <c r="E11" s="42">
        <f t="shared" ref="E11:E74" si="2">(11.7*LN(C11)+(C11)/108)/0.75</f>
        <v>54.460541812070794</v>
      </c>
      <c r="F11" s="49"/>
      <c r="G11" s="40">
        <v>26158</v>
      </c>
      <c r="H11" s="41">
        <v>38</v>
      </c>
      <c r="I11" s="85">
        <f t="shared" si="0"/>
        <v>7807.5115384661103</v>
      </c>
      <c r="J11" s="25">
        <f t="shared" si="1"/>
        <v>5763.7325953012678</v>
      </c>
    </row>
    <row r="12" spans="1:10" x14ac:dyDescent="0.25">
      <c r="A12" s="20"/>
      <c r="B12" s="21"/>
      <c r="C12" s="22">
        <v>33</v>
      </c>
      <c r="D12" s="50"/>
      <c r="E12" s="42">
        <f t="shared" si="2"/>
        <v>54.952925366284497</v>
      </c>
      <c r="F12" s="49"/>
      <c r="G12" s="40">
        <v>26158</v>
      </c>
      <c r="H12" s="41">
        <v>38</v>
      </c>
      <c r="I12" s="85">
        <f t="shared" si="0"/>
        <v>7737.8959596718014</v>
      </c>
      <c r="J12" s="25">
        <f t="shared" si="1"/>
        <v>5712.0889908544514</v>
      </c>
    </row>
    <row r="13" spans="1:10" x14ac:dyDescent="0.25">
      <c r="A13" s="20"/>
      <c r="B13" s="21"/>
      <c r="C13" s="22">
        <v>34</v>
      </c>
      <c r="D13" s="50"/>
      <c r="E13" s="42">
        <f t="shared" si="2"/>
        <v>55.430977270431875</v>
      </c>
      <c r="F13" s="49"/>
      <c r="G13" s="40">
        <v>26158</v>
      </c>
      <c r="H13" s="41">
        <v>38</v>
      </c>
      <c r="I13" s="85">
        <f t="shared" si="0"/>
        <v>7671.4899515781772</v>
      </c>
      <c r="J13" s="25">
        <f t="shared" si="1"/>
        <v>5662.8263735743149</v>
      </c>
    </row>
    <row r="14" spans="1:10" x14ac:dyDescent="0.25">
      <c r="A14" s="20"/>
      <c r="B14" s="21"/>
      <c r="C14" s="22">
        <v>35</v>
      </c>
      <c r="D14" s="50"/>
      <c r="E14" s="42">
        <f t="shared" si="2"/>
        <v>55.89552852466695</v>
      </c>
      <c r="F14" s="49"/>
      <c r="G14" s="40">
        <v>26158</v>
      </c>
      <c r="H14" s="41">
        <v>38</v>
      </c>
      <c r="I14" s="85">
        <f t="shared" si="0"/>
        <v>7608.0475363296737</v>
      </c>
      <c r="J14" s="25">
        <f t="shared" si="1"/>
        <v>5615.762267306879</v>
      </c>
    </row>
    <row r="15" spans="1:10" x14ac:dyDescent="0.25">
      <c r="A15" s="20"/>
      <c r="B15" s="21"/>
      <c r="C15" s="22">
        <v>36</v>
      </c>
      <c r="D15" s="50"/>
      <c r="E15" s="42">
        <f t="shared" si="2"/>
        <v>56.347339884359762</v>
      </c>
      <c r="F15" s="49"/>
      <c r="G15" s="40">
        <v>26158</v>
      </c>
      <c r="H15" s="41">
        <v>38</v>
      </c>
      <c r="I15" s="85">
        <f t="shared" si="0"/>
        <v>7547.3484247594106</v>
      </c>
      <c r="J15" s="25">
        <f t="shared" si="1"/>
        <v>5570.7332527888793</v>
      </c>
    </row>
    <row r="16" spans="1:10" x14ac:dyDescent="0.25">
      <c r="A16" s="20"/>
      <c r="B16" s="21"/>
      <c r="C16" s="22">
        <v>37</v>
      </c>
      <c r="D16" s="50"/>
      <c r="E16" s="42">
        <f t="shared" si="2"/>
        <v>56.787109560706689</v>
      </c>
      <c r="F16" s="49"/>
      <c r="G16" s="40">
        <v>26158</v>
      </c>
      <c r="H16" s="41">
        <v>38</v>
      </c>
      <c r="I16" s="85">
        <f t="shared" si="0"/>
        <v>7489.1946685305884</v>
      </c>
      <c r="J16" s="25">
        <f t="shared" si="1"/>
        <v>5527.5924840731359</v>
      </c>
    </row>
    <row r="17" spans="1:10" x14ac:dyDescent="0.25">
      <c r="A17" s="20"/>
      <c r="B17" s="21"/>
      <c r="C17" s="22">
        <v>38</v>
      </c>
      <c r="D17" s="50"/>
      <c r="E17" s="42">
        <f t="shared" si="2"/>
        <v>57.215479894200747</v>
      </c>
      <c r="F17" s="49"/>
      <c r="G17" s="40">
        <v>26158</v>
      </c>
      <c r="H17" s="41">
        <v>38</v>
      </c>
      <c r="I17" s="85">
        <f t="shared" si="0"/>
        <v>7433.4078298815048</v>
      </c>
      <c r="J17" s="25">
        <f t="shared" si="1"/>
        <v>5486.2075889328662</v>
      </c>
    </row>
    <row r="18" spans="1:10" x14ac:dyDescent="0.25">
      <c r="A18" s="20"/>
      <c r="B18" s="21"/>
      <c r="C18" s="22">
        <v>39</v>
      </c>
      <c r="D18" s="50"/>
      <c r="E18" s="42">
        <f t="shared" si="2"/>
        <v>57.633043161103963</v>
      </c>
      <c r="F18" s="49"/>
      <c r="G18" s="40">
        <v>26158</v>
      </c>
      <c r="H18" s="41">
        <v>38</v>
      </c>
      <c r="I18" s="85">
        <f t="shared" si="0"/>
        <v>7379.8265771113756</v>
      </c>
      <c r="J18" s="25">
        <f t="shared" si="1"/>
        <v>5446.4588850974596</v>
      </c>
    </row>
    <row r="19" spans="1:10" x14ac:dyDescent="0.25">
      <c r="A19" s="20"/>
      <c r="B19" s="21"/>
      <c r="C19" s="22">
        <v>40</v>
      </c>
      <c r="D19" s="50"/>
      <c r="E19" s="42">
        <f t="shared" si="2"/>
        <v>58.040346644671239</v>
      </c>
      <c r="F19" s="49"/>
      <c r="G19" s="40">
        <v>26158</v>
      </c>
      <c r="H19" s="41">
        <v>38</v>
      </c>
      <c r="I19" s="85">
        <f t="shared" si="0"/>
        <v>7328.3046322320397</v>
      </c>
      <c r="J19" s="25">
        <f t="shared" si="1"/>
        <v>5408.2378577389009</v>
      </c>
    </row>
    <row r="20" spans="1:10" x14ac:dyDescent="0.25">
      <c r="A20" s="20"/>
      <c r="B20" s="21"/>
      <c r="C20" s="22">
        <v>41</v>
      </c>
      <c r="D20" s="50"/>
      <c r="E20" s="42">
        <f t="shared" si="2"/>
        <v>58.437897080093364</v>
      </c>
      <c r="F20" s="49"/>
      <c r="G20" s="40">
        <v>26158</v>
      </c>
      <c r="H20" s="41">
        <v>38</v>
      </c>
      <c r="I20" s="85">
        <f t="shared" si="0"/>
        <v>7278.7090114838884</v>
      </c>
      <c r="J20" s="25">
        <f t="shared" si="1"/>
        <v>5371.4458542165339</v>
      </c>
    </row>
    <row r="21" spans="1:10" x14ac:dyDescent="0.25">
      <c r="A21" s="20"/>
      <c r="B21" s="21"/>
      <c r="C21" s="22">
        <v>42</v>
      </c>
      <c r="D21" s="50"/>
      <c r="E21" s="42">
        <f t="shared" si="2"/>
        <v>58.826164563739063</v>
      </c>
      <c r="F21" s="49"/>
      <c r="G21" s="40">
        <v>26158</v>
      </c>
      <c r="H21" s="41">
        <v>38</v>
      </c>
      <c r="I21" s="85">
        <f t="shared" si="0"/>
        <v>7230.918510631951</v>
      </c>
      <c r="J21" s="25">
        <f t="shared" si="1"/>
        <v>5335.9929604094586</v>
      </c>
    </row>
    <row r="22" spans="1:10" x14ac:dyDescent="0.25">
      <c r="A22" s="20"/>
      <c r="B22" s="21"/>
      <c r="C22" s="22">
        <v>43</v>
      </c>
      <c r="D22" s="50"/>
      <c r="E22" s="42">
        <f t="shared" si="2"/>
        <v>59.205586002350429</v>
      </c>
      <c r="F22" s="49"/>
      <c r="G22" s="40">
        <v>26158</v>
      </c>
      <c r="H22" s="41">
        <v>38</v>
      </c>
      <c r="I22" s="85">
        <f t="shared" si="0"/>
        <v>7184.8223958327508</v>
      </c>
      <c r="J22" s="25">
        <f t="shared" si="1"/>
        <v>5301.7970295495179</v>
      </c>
    </row>
    <row r="23" spans="1:10" x14ac:dyDescent="0.25">
      <c r="A23" s="20"/>
      <c r="B23" s="21"/>
      <c r="C23" s="22">
        <v>44</v>
      </c>
      <c r="D23" s="50"/>
      <c r="E23" s="42">
        <f t="shared" si="2"/>
        <v>59.576568165668078</v>
      </c>
      <c r="F23" s="49"/>
      <c r="G23" s="40">
        <v>26158</v>
      </c>
      <c r="H23" s="41">
        <v>38</v>
      </c>
      <c r="I23" s="85">
        <f t="shared" si="0"/>
        <v>7140.319267927156</v>
      </c>
      <c r="J23" s="25">
        <f t="shared" si="1"/>
        <v>5268.7828397085723</v>
      </c>
    </row>
    <row r="24" spans="1:10" x14ac:dyDescent="0.25">
      <c r="A24" s="20"/>
      <c r="B24" s="21"/>
      <c r="C24" s="22">
        <v>45</v>
      </c>
      <c r="D24" s="50"/>
      <c r="E24" s="42">
        <f t="shared" si="2"/>
        <v>59.939490395972534</v>
      </c>
      <c r="F24" s="49"/>
      <c r="G24" s="40">
        <v>26158</v>
      </c>
      <c r="H24" s="41">
        <v>38</v>
      </c>
      <c r="I24" s="85">
        <f t="shared" si="0"/>
        <v>7097.3160736720447</v>
      </c>
      <c r="J24" s="25">
        <f t="shared" si="1"/>
        <v>5236.881360290834</v>
      </c>
    </row>
    <row r="25" spans="1:10" x14ac:dyDescent="0.25">
      <c r="A25" s="20"/>
      <c r="B25" s="21"/>
      <c r="C25" s="22">
        <v>46</v>
      </c>
      <c r="D25" s="50"/>
      <c r="E25" s="42">
        <f t="shared" si="2"/>
        <v>60.294707019797777</v>
      </c>
      <c r="F25" s="49"/>
      <c r="G25" s="40">
        <v>26158</v>
      </c>
      <c r="H25" s="41">
        <v>38</v>
      </c>
      <c r="I25" s="85">
        <f t="shared" si="0"/>
        <v>7055.7272419793781</v>
      </c>
      <c r="J25" s="25">
        <f t="shared" si="1"/>
        <v>5206.0291112606656</v>
      </c>
    </row>
    <row r="26" spans="1:10" x14ac:dyDescent="0.25">
      <c r="A26" s="20"/>
      <c r="B26" s="21"/>
      <c r="C26" s="22">
        <v>47</v>
      </c>
      <c r="D26" s="50"/>
      <c r="E26" s="42">
        <f t="shared" si="2"/>
        <v>60.642549500257154</v>
      </c>
      <c r="F26" s="49"/>
      <c r="G26" s="40">
        <v>26158</v>
      </c>
      <c r="H26" s="41">
        <v>38</v>
      </c>
      <c r="I26" s="85">
        <f t="shared" si="0"/>
        <v>7015.4739269200045</v>
      </c>
      <c r="J26" s="25">
        <f t="shared" si="1"/>
        <v>5176.1676015727035</v>
      </c>
    </row>
    <row r="27" spans="1:10" x14ac:dyDescent="0.25">
      <c r="A27" s="20"/>
      <c r="B27" s="21"/>
      <c r="C27" s="22">
        <v>48</v>
      </c>
      <c r="D27" s="50"/>
      <c r="E27" s="42">
        <f t="shared" si="2"/>
        <v>60.983328362755685</v>
      </c>
      <c r="F27" s="49"/>
      <c r="G27" s="40">
        <v>26158</v>
      </c>
      <c r="H27" s="41">
        <v>38</v>
      </c>
      <c r="I27" s="85">
        <f t="shared" si="0"/>
        <v>6976.4833422509473</v>
      </c>
      <c r="J27" s="25">
        <f t="shared" si="1"/>
        <v>5147.2428354977346</v>
      </c>
    </row>
    <row r="28" spans="1:10" x14ac:dyDescent="0.25">
      <c r="A28" s="20"/>
      <c r="B28" s="21"/>
      <c r="C28" s="22">
        <v>49</v>
      </c>
      <c r="D28" s="50"/>
      <c r="E28" s="42">
        <f t="shared" si="2"/>
        <v>61.317334922130705</v>
      </c>
      <c r="F28" s="49"/>
      <c r="G28" s="40">
        <v>26158</v>
      </c>
      <c r="H28" s="41">
        <v>38</v>
      </c>
      <c r="I28" s="85">
        <f t="shared" si="0"/>
        <v>6938.6881746793424</v>
      </c>
      <c r="J28" s="25">
        <f t="shared" si="1"/>
        <v>5119.204877358562</v>
      </c>
    </row>
    <row r="29" spans="1:10" x14ac:dyDescent="0.25">
      <c r="A29" s="20"/>
      <c r="B29" s="21"/>
      <c r="C29" s="22">
        <v>50</v>
      </c>
      <c r="D29" s="50"/>
      <c r="E29" s="42">
        <f t="shared" si="2"/>
        <v>61.644842835296352</v>
      </c>
      <c r="F29" s="49"/>
      <c r="G29" s="40">
        <v>26158</v>
      </c>
      <c r="H29" s="41">
        <v>38</v>
      </c>
      <c r="I29" s="85">
        <f t="shared" si="0"/>
        <v>6902.0260650924229</v>
      </c>
      <c r="J29" s="25">
        <f t="shared" si="1"/>
        <v>5092.0074666857727</v>
      </c>
    </row>
    <row r="30" spans="1:10" x14ac:dyDescent="0.25">
      <c r="A30" s="20"/>
      <c r="B30" s="21"/>
      <c r="C30" s="22">
        <v>51</v>
      </c>
      <c r="D30" s="50"/>
      <c r="E30" s="42">
        <f t="shared" si="2"/>
        <v>61.966109500129107</v>
      </c>
      <c r="F30" s="49"/>
      <c r="G30" s="40">
        <v>26158</v>
      </c>
      <c r="H30" s="41">
        <v>38</v>
      </c>
      <c r="I30" s="85">
        <f t="shared" si="0"/>
        <v>6866.4391486465429</v>
      </c>
      <c r="J30" s="25">
        <f t="shared" si="1"/>
        <v>5065.6076770374939</v>
      </c>
    </row>
    <row r="31" spans="1:10" x14ac:dyDescent="0.25">
      <c r="A31" s="20"/>
      <c r="B31" s="21"/>
      <c r="C31" s="22">
        <v>52</v>
      </c>
      <c r="D31" s="50"/>
      <c r="E31" s="42">
        <f t="shared" si="2"/>
        <v>62.281377318512234</v>
      </c>
      <c r="F31" s="49"/>
      <c r="G31" s="40">
        <v>26158</v>
      </c>
      <c r="H31" s="41">
        <v>38</v>
      </c>
      <c r="I31" s="85">
        <f t="shared" si="0"/>
        <v>6831.8736459867951</v>
      </c>
      <c r="J31" s="25">
        <f t="shared" si="1"/>
        <v>5039.9656127498474</v>
      </c>
    </row>
    <row r="32" spans="1:10" x14ac:dyDescent="0.25">
      <c r="A32" s="20"/>
      <c r="B32" s="21"/>
      <c r="C32" s="22">
        <v>53</v>
      </c>
      <c r="D32" s="50"/>
      <c r="E32" s="42">
        <f>(11.7*LN(C32)+(C32)/108)/0.75</f>
        <v>62.590874839067418</v>
      </c>
      <c r="F32" s="49"/>
      <c r="G32" s="40">
        <v>26158</v>
      </c>
      <c r="H32" s="41">
        <v>38</v>
      </c>
      <c r="I32" s="85">
        <f t="shared" si="0"/>
        <v>6798.2794990156199</v>
      </c>
      <c r="J32" s="25">
        <f t="shared" si="1"/>
        <v>5015.0441387356223</v>
      </c>
    </row>
    <row r="33" spans="1:10" x14ac:dyDescent="0.25">
      <c r="A33" s="20"/>
      <c r="B33" s="21"/>
      <c r="C33" s="22">
        <v>54</v>
      </c>
      <c r="D33" s="50"/>
      <c r="E33" s="42">
        <f t="shared" si="2"/>
        <v>62.894817793069343</v>
      </c>
      <c r="F33" s="49"/>
      <c r="G33" s="40">
        <v>26158</v>
      </c>
      <c r="H33" s="41">
        <v>38</v>
      </c>
      <c r="I33" s="85">
        <f t="shared" si="0"/>
        <v>6765.6100455867254</v>
      </c>
      <c r="J33" s="25">
        <f t="shared" si="1"/>
        <v>4990.8086391592915</v>
      </c>
    </row>
    <row r="34" spans="1:10" x14ac:dyDescent="0.25">
      <c r="A34" s="20"/>
      <c r="B34" s="21"/>
      <c r="C34" s="22">
        <v>55</v>
      </c>
      <c r="D34" s="50"/>
      <c r="E34" s="42">
        <f t="shared" si="2"/>
        <v>63.193410035305561</v>
      </c>
      <c r="F34" s="49"/>
      <c r="G34" s="40">
        <v>26158</v>
      </c>
      <c r="H34" s="41">
        <v>38</v>
      </c>
      <c r="I34" s="85">
        <f t="shared" si="0"/>
        <v>6733.8217283036365</v>
      </c>
      <c r="J34" s="25">
        <f t="shared" si="1"/>
        <v>4967.2268014121928</v>
      </c>
    </row>
    <row r="35" spans="1:10" x14ac:dyDescent="0.25">
      <c r="A35" s="20"/>
      <c r="B35" s="21"/>
      <c r="C35" s="22">
        <v>56</v>
      </c>
      <c r="D35" s="50"/>
      <c r="E35" s="42">
        <f t="shared" si="2"/>
        <v>63.48684440015969</v>
      </c>
      <c r="F35" s="49"/>
      <c r="G35" s="40">
        <v>26158</v>
      </c>
      <c r="H35" s="41">
        <v>38</v>
      </c>
      <c r="I35" s="85">
        <f t="shared" si="0"/>
        <v>6702.8738332777448</v>
      </c>
      <c r="J35" s="25">
        <f t="shared" si="1"/>
        <v>4944.2684223128672</v>
      </c>
    </row>
    <row r="36" spans="1:10" x14ac:dyDescent="0.25">
      <c r="A36" s="20"/>
      <c r="B36" s="21"/>
      <c r="C36" s="22">
        <v>57</v>
      </c>
      <c r="D36" s="50"/>
      <c r="E36" s="42">
        <f t="shared" si="2"/>
        <v>63.775303481922684</v>
      </c>
      <c r="F36" s="49"/>
      <c r="G36" s="40">
        <v>26158</v>
      </c>
      <c r="H36" s="41">
        <v>38</v>
      </c>
      <c r="I36" s="85">
        <f t="shared" si="0"/>
        <v>6672.7282552710722</v>
      </c>
      <c r="J36" s="25">
        <f t="shared" si="1"/>
        <v>4921.9052338806168</v>
      </c>
    </row>
    <row r="37" spans="1:10" x14ac:dyDescent="0.25">
      <c r="A37" s="20"/>
      <c r="B37" s="21"/>
      <c r="C37" s="22">
        <v>58</v>
      </c>
      <c r="D37" s="50"/>
      <c r="E37" s="42">
        <f t="shared" si="2"/>
        <v>64.058960347240188</v>
      </c>
      <c r="F37" s="49"/>
      <c r="G37" s="40">
        <v>26158</v>
      </c>
      <c r="H37" s="41">
        <v>38</v>
      </c>
      <c r="I37" s="85">
        <f t="shared" si="0"/>
        <v>6643.3492861319846</v>
      </c>
      <c r="J37" s="25">
        <f t="shared" si="1"/>
        <v>4900.110746388712</v>
      </c>
    </row>
    <row r="38" spans="1:10" x14ac:dyDescent="0.25">
      <c r="A38" s="20"/>
      <c r="B38" s="21"/>
      <c r="C38" s="22">
        <v>59</v>
      </c>
      <c r="D38" s="50"/>
      <c r="E38" s="42">
        <f t="shared" si="2"/>
        <v>64.33797918665762</v>
      </c>
      <c r="F38" s="49"/>
      <c r="G38" s="40">
        <v>26158</v>
      </c>
      <c r="H38" s="41">
        <v>38</v>
      </c>
      <c r="I38" s="85">
        <f t="shared" si="0"/>
        <v>6614.7034238425213</v>
      </c>
      <c r="J38" s="25">
        <f t="shared" si="1"/>
        <v>4878.8601067081017</v>
      </c>
    </row>
    <row r="39" spans="1:10" x14ac:dyDescent="0.25">
      <c r="A39" s="20"/>
      <c r="B39" s="21"/>
      <c r="C39" s="22">
        <v>60</v>
      </c>
      <c r="D39" s="50"/>
      <c r="E39" s="42">
        <f t="shared" si="2"/>
        <v>64.612515911405509</v>
      </c>
      <c r="F39" s="49"/>
      <c r="G39" s="40">
        <v>26158</v>
      </c>
      <c r="H39" s="41">
        <v>38</v>
      </c>
      <c r="I39" s="85">
        <f t="shared" si="0"/>
        <v>6586.759199845801</v>
      </c>
      <c r="J39" s="25">
        <f t="shared" si="1"/>
        <v>4858.1299702120177</v>
      </c>
    </row>
    <row r="40" spans="1:10" x14ac:dyDescent="0.25">
      <c r="A40" s="20"/>
      <c r="B40" s="21"/>
      <c r="C40" s="22">
        <v>61</v>
      </c>
      <c r="D40" s="50"/>
      <c r="E40" s="42">
        <f t="shared" si="2"/>
        <v>64.882718700856742</v>
      </c>
      <c r="F40" s="49"/>
      <c r="G40" s="40">
        <v>26158</v>
      </c>
      <c r="H40" s="41">
        <v>38</v>
      </c>
      <c r="I40" s="85">
        <f t="shared" si="0"/>
        <v>6559.4870226209068</v>
      </c>
      <c r="J40" s="25">
        <f t="shared" si="1"/>
        <v>4837.8983847336094</v>
      </c>
    </row>
    <row r="41" spans="1:10" x14ac:dyDescent="0.25">
      <c r="A41" s="20"/>
      <c r="B41" s="21"/>
      <c r="C41" s="22">
        <v>62</v>
      </c>
      <c r="D41" s="50"/>
      <c r="E41" s="42">
        <f t="shared" si="2"/>
        <v>65.148728505468867</v>
      </c>
      <c r="F41" s="49"/>
      <c r="G41" s="40">
        <v>26158</v>
      </c>
      <c r="H41" s="41">
        <v>38</v>
      </c>
      <c r="I41" s="85">
        <f t="shared" si="0"/>
        <v>6532.8590357290013</v>
      </c>
      <c r="J41" s="25">
        <f t="shared" si="1"/>
        <v>4818.1446852589024</v>
      </c>
    </row>
    <row r="42" spans="1:10" x14ac:dyDescent="0.25">
      <c r="A42" s="20"/>
      <c r="B42" s="21"/>
      <c r="C42" s="22">
        <v>63</v>
      </c>
      <c r="D42" s="50"/>
      <c r="E42" s="42">
        <f t="shared" si="2"/>
        <v>65.410679509485689</v>
      </c>
      <c r="F42" s="49"/>
      <c r="G42" s="40">
        <v>26158</v>
      </c>
      <c r="H42" s="41">
        <v>38</v>
      </c>
      <c r="I42" s="85">
        <f t="shared" si="0"/>
        <v>6506.8489887746628</v>
      </c>
      <c r="J42" s="25">
        <f t="shared" si="1"/>
        <v>4798.8493982007876</v>
      </c>
    </row>
    <row r="43" spans="1:10" x14ac:dyDescent="0.25">
      <c r="A43" s="20"/>
      <c r="B43" s="21"/>
      <c r="C43" s="22">
        <v>64</v>
      </c>
      <c r="D43" s="50"/>
      <c r="E43" s="42">
        <f t="shared" si="2"/>
        <v>65.668699557200995</v>
      </c>
      <c r="F43" s="49"/>
      <c r="G43" s="40">
        <v>26158</v>
      </c>
      <c r="H43" s="41">
        <v>38</v>
      </c>
      <c r="I43" s="85">
        <f t="shared" si="0"/>
        <v>6481.4321199162669</v>
      </c>
      <c r="J43" s="25">
        <f t="shared" si="1"/>
        <v>4779.9941542405541</v>
      </c>
    </row>
    <row r="44" spans="1:10" x14ac:dyDescent="0.25">
      <c r="A44" s="20"/>
      <c r="B44" s="21"/>
      <c r="C44" s="22">
        <v>65</v>
      </c>
      <c r="D44" s="50"/>
      <c r="E44" s="42">
        <f t="shared" si="2"/>
        <v>65.922910546174407</v>
      </c>
      <c r="F44" s="49"/>
      <c r="G44" s="40">
        <v>26158</v>
      </c>
      <c r="H44" s="41">
        <v>38</v>
      </c>
      <c r="I44" s="85">
        <f t="shared" si="0"/>
        <v>6456.585048723322</v>
      </c>
      <c r="J44" s="25">
        <f t="shared" si="1"/>
        <v>4761.5616088451934</v>
      </c>
    </row>
    <row r="45" spans="1:10" x14ac:dyDescent="0.25">
      <c r="A45" s="20"/>
      <c r="B45" s="21"/>
      <c r="C45" s="22">
        <v>66</v>
      </c>
      <c r="D45" s="50"/>
      <c r="E45" s="42">
        <f t="shared" si="2"/>
        <v>66.173428790427053</v>
      </c>
      <c r="F45" s="49"/>
      <c r="G45" s="40">
        <v>26158</v>
      </c>
      <c r="H45" s="41">
        <v>38</v>
      </c>
      <c r="I45" s="85">
        <f t="shared" si="0"/>
        <v>6432.2856783206644</v>
      </c>
      <c r="J45" s="25">
        <f t="shared" si="1"/>
        <v>4743.5353696740831</v>
      </c>
    </row>
    <row r="46" spans="1:10" x14ac:dyDescent="0.25">
      <c r="A46" s="20"/>
      <c r="B46" s="21"/>
      <c r="C46" s="22">
        <v>67</v>
      </c>
      <c r="D46" s="50"/>
      <c r="E46" s="42">
        <f t="shared" si="2"/>
        <v>66.420365356326229</v>
      </c>
      <c r="F46" s="49"/>
      <c r="G46" s="40">
        <v>26158</v>
      </c>
      <c r="H46" s="41">
        <v>38</v>
      </c>
      <c r="I46" s="85">
        <f t="shared" si="0"/>
        <v>6408.5131058827992</v>
      </c>
      <c r="J46" s="25">
        <f t="shared" si="1"/>
        <v>4725.8999301801177</v>
      </c>
    </row>
    <row r="47" spans="1:10" x14ac:dyDescent="0.25">
      <c r="A47" s="20"/>
      <c r="B47" s="21"/>
      <c r="C47" s="22">
        <v>68</v>
      </c>
      <c r="D47" s="50"/>
      <c r="E47" s="42">
        <f t="shared" si="2"/>
        <v>66.663826373586758</v>
      </c>
      <c r="F47" s="49"/>
      <c r="G47" s="40">
        <v>26158</v>
      </c>
      <c r="H47" s="41">
        <v>38</v>
      </c>
      <c r="I47" s="85">
        <f t="shared" si="0"/>
        <v>6385.2475406489939</v>
      </c>
      <c r="J47" s="25">
        <f t="shared" si="1"/>
        <v>4708.6406087900541</v>
      </c>
    </row>
    <row r="48" spans="1:10" x14ac:dyDescent="0.25">
      <c r="A48" s="20"/>
      <c r="B48" s="21"/>
      <c r="C48" s="22">
        <v>69</v>
      </c>
      <c r="D48" s="50"/>
      <c r="E48" s="42">
        <f t="shared" si="2"/>
        <v>66.903913323569085</v>
      </c>
      <c r="F48" s="49"/>
      <c r="G48" s="40">
        <v>26158</v>
      </c>
      <c r="H48" s="41">
        <v>38</v>
      </c>
      <c r="I48" s="85">
        <f t="shared" si="0"/>
        <v>6362.4702287233486</v>
      </c>
      <c r="J48" s="25">
        <f t="shared" si="1"/>
        <v>4691.7434931182106</v>
      </c>
    </row>
    <row r="49" spans="1:10" x14ac:dyDescent="0.25">
      <c r="A49" s="20"/>
      <c r="B49" s="21"/>
      <c r="C49" s="22">
        <v>70</v>
      </c>
      <c r="D49" s="50"/>
      <c r="E49" s="42">
        <f t="shared" si="2"/>
        <v>67.140723306834204</v>
      </c>
      <c r="F49" s="49"/>
      <c r="G49" s="40">
        <v>26158</v>
      </c>
      <c r="H49" s="41">
        <v>38</v>
      </c>
      <c r="I49" s="85">
        <f t="shared" si="0"/>
        <v>6340.1633840058703</v>
      </c>
      <c r="J49" s="25">
        <f t="shared" si="1"/>
        <v>4675.1953887283898</v>
      </c>
    </row>
    <row r="50" spans="1:10" x14ac:dyDescent="0.25">
      <c r="A50" s="20"/>
      <c r="B50" s="21"/>
      <c r="C50" s="22">
        <v>71</v>
      </c>
      <c r="D50" s="50"/>
      <c r="E50" s="42">
        <f t="shared" si="2"/>
        <v>67.37434929172106</v>
      </c>
      <c r="F50" s="49"/>
      <c r="G50" s="40">
        <v>26158</v>
      </c>
      <c r="H50" s="41">
        <v>38</v>
      </c>
      <c r="I50" s="85">
        <f t="shared" si="0"/>
        <v>6318.3101246722445</v>
      </c>
      <c r="J50" s="25">
        <f t="shared" si="1"/>
        <v>4658.9837720120504</v>
      </c>
    </row>
    <row r="51" spans="1:10" x14ac:dyDescent="0.25">
      <c r="A51" s="20"/>
      <c r="B51" s="21"/>
      <c r="C51" s="22">
        <v>72</v>
      </c>
      <c r="D51" s="50"/>
      <c r="E51" s="42">
        <f t="shared" si="2"/>
        <v>67.604880345539343</v>
      </c>
      <c r="F51" s="49"/>
      <c r="G51" s="40">
        <v>26158</v>
      </c>
      <c r="H51" s="41">
        <v>38</v>
      </c>
      <c r="I51" s="85">
        <f t="shared" si="0"/>
        <v>6296.8944146828717</v>
      </c>
      <c r="J51" s="25">
        <f t="shared" si="1"/>
        <v>4643.0967467973824</v>
      </c>
    </row>
    <row r="52" spans="1:10" x14ac:dyDescent="0.25">
      <c r="A52" s="20"/>
      <c r="B52" s="21"/>
      <c r="C52" s="22">
        <v>73</v>
      </c>
      <c r="D52" s="50"/>
      <c r="E52" s="42">
        <f t="shared" si="2"/>
        <v>67.832401849816122</v>
      </c>
      <c r="F52" s="49"/>
      <c r="G52" s="40">
        <v>26158</v>
      </c>
      <c r="H52" s="41">
        <v>38</v>
      </c>
      <c r="I52" s="85">
        <f t="shared" si="0"/>
        <v>6275.9010098570916</v>
      </c>
      <c r="J52" s="25">
        <f t="shared" si="1"/>
        <v>4627.5230043450229</v>
      </c>
    </row>
    <row r="53" spans="1:10" x14ac:dyDescent="0.25">
      <c r="A53" s="20"/>
      <c r="B53" s="21"/>
      <c r="C53" s="22">
        <v>74</v>
      </c>
      <c r="D53" s="50"/>
      <c r="E53" s="42">
        <f t="shared" si="2"/>
        <v>68.056995700898625</v>
      </c>
      <c r="F53" s="49"/>
      <c r="G53" s="40">
        <v>26158</v>
      </c>
      <c r="H53" s="41">
        <v>38</v>
      </c>
      <c r="I53" s="85">
        <f t="shared" si="0"/>
        <v>6255.3154080971726</v>
      </c>
      <c r="J53" s="25">
        <f t="shared" si="1"/>
        <v>4612.2517864222336</v>
      </c>
    </row>
    <row r="54" spans="1:10" x14ac:dyDescent="0.25">
      <c r="A54" s="20"/>
      <c r="B54" s="21"/>
      <c r="C54" s="22">
        <v>75</v>
      </c>
      <c r="D54" s="50"/>
      <c r="E54" s="42">
        <f t="shared" si="2"/>
        <v>68.278740497092357</v>
      </c>
      <c r="F54" s="49"/>
      <c r="G54" s="40">
        <v>26158</v>
      </c>
      <c r="H54" s="41">
        <v>38</v>
      </c>
      <c r="I54" s="85">
        <f t="shared" si="0"/>
        <v>6235.1238033897107</v>
      </c>
      <c r="J54" s="25">
        <f t="shared" si="1"/>
        <v>4597.2728511793102</v>
      </c>
    </row>
    <row r="55" spans="1:10" x14ac:dyDescent="0.25">
      <c r="A55" s="20"/>
      <c r="B55" s="21"/>
      <c r="C55" s="22">
        <v>76</v>
      </c>
      <c r="D55" s="50"/>
      <c r="E55" s="42">
        <f t="shared" si="2"/>
        <v>68.497711713405025</v>
      </c>
      <c r="F55" s="49"/>
      <c r="G55" s="40">
        <v>26158</v>
      </c>
      <c r="H55" s="41">
        <v>38</v>
      </c>
      <c r="I55" s="85">
        <f t="shared" si="0"/>
        <v>6215.3130432500711</v>
      </c>
      <c r="J55" s="25">
        <f t="shared" si="1"/>
        <v>4582.5764415801714</v>
      </c>
    </row>
    <row r="56" spans="1:10" x14ac:dyDescent="0.25">
      <c r="A56" s="20"/>
      <c r="B56" s="21"/>
      <c r="C56" s="22">
        <v>77</v>
      </c>
      <c r="D56" s="50"/>
      <c r="E56" s="42">
        <f t="shared" si="2"/>
        <v>68.713981864868089</v>
      </c>
      <c r="F56" s="49"/>
      <c r="G56" s="40">
        <v>26158</v>
      </c>
      <c r="H56" s="41">
        <v>38</v>
      </c>
      <c r="I56" s="85">
        <f t="shared" si="0"/>
        <v>6195.8705893092456</v>
      </c>
      <c r="J56" s="25">
        <f t="shared" si="1"/>
        <v>4568.1532561641279</v>
      </c>
    </row>
    <row r="57" spans="1:10" x14ac:dyDescent="0.25">
      <c r="A57" s="20"/>
      <c r="B57" s="21"/>
      <c r="C57" s="22">
        <v>78</v>
      </c>
      <c r="D57" s="50"/>
      <c r="E57" s="42">
        <f t="shared" si="2"/>
        <v>68.927620659320596</v>
      </c>
      <c r="F57" s="49"/>
      <c r="G57" s="40">
        <v>26158</v>
      </c>
      <c r="H57" s="41">
        <v>38</v>
      </c>
      <c r="I57" s="85">
        <f t="shared" si="0"/>
        <v>6176.7844807723377</v>
      </c>
      <c r="J57" s="25">
        <f t="shared" si="1"/>
        <v>4553.9944219379358</v>
      </c>
    </row>
    <row r="58" spans="1:10" x14ac:dyDescent="0.25">
      <c r="A58" s="20"/>
      <c r="B58" s="21"/>
      <c r="C58" s="22">
        <v>79</v>
      </c>
      <c r="D58" s="50"/>
      <c r="E58" s="42">
        <f t="shared" si="2"/>
        <v>69.13869514046084</v>
      </c>
      <c r="F58" s="49"/>
      <c r="G58" s="40">
        <v>26158</v>
      </c>
      <c r="H58" s="41">
        <v>38</v>
      </c>
      <c r="I58" s="85">
        <f t="shared" si="0"/>
        <v>6158.0433005044961</v>
      </c>
      <c r="J58" s="25">
        <f t="shared" si="1"/>
        <v>4540.0914692169845</v>
      </c>
    </row>
    <row r="59" spans="1:10" x14ac:dyDescent="0.25">
      <c r="A59" s="20"/>
      <c r="B59" s="21"/>
      <c r="C59" s="22">
        <v>80</v>
      </c>
      <c r="D59" s="50"/>
      <c r="E59" s="42">
        <f t="shared" si="2"/>
        <v>69.347269821900198</v>
      </c>
      <c r="F59" s="49"/>
      <c r="G59" s="40">
        <v>26158</v>
      </c>
      <c r="H59" s="41">
        <v>38</v>
      </c>
      <c r="I59" s="85">
        <f t="shared" si="0"/>
        <v>6139.6361435237504</v>
      </c>
      <c r="J59" s="25">
        <f t="shared" si="1"/>
        <v>4526.4363082520395</v>
      </c>
    </row>
    <row r="60" spans="1:10" x14ac:dyDescent="0.25">
      <c r="A60" s="20"/>
      <c r="B60" s="21"/>
      <c r="C60" s="22">
        <v>81</v>
      </c>
      <c r="D60" s="50"/>
      <c r="E60" s="42">
        <f t="shared" si="2"/>
        <v>69.553406812890046</v>
      </c>
      <c r="F60" s="49"/>
      <c r="G60" s="40">
        <v>26158</v>
      </c>
      <c r="H60" s="41">
        <v>38</v>
      </c>
      <c r="I60" s="85">
        <f t="shared" si="0"/>
        <v>6121.5525877013224</v>
      </c>
      <c r="J60" s="25">
        <f t="shared" si="1"/>
        <v>4513.0212074935625</v>
      </c>
    </row>
    <row r="61" spans="1:10" x14ac:dyDescent="0.25">
      <c r="A61" s="20"/>
      <c r="B61" s="21"/>
      <c r="C61" s="22">
        <v>82</v>
      </c>
      <c r="D61" s="50"/>
      <c r="E61" s="42">
        <f t="shared" si="2"/>
        <v>69.757165936334687</v>
      </c>
      <c r="F61" s="49"/>
      <c r="G61" s="40">
        <v>26158</v>
      </c>
      <c r="H61" s="41">
        <v>38</v>
      </c>
      <c r="I61" s="85">
        <f t="shared" si="0"/>
        <v>6103.7826664887725</v>
      </c>
      <c r="J61" s="25">
        <f t="shared" si="1"/>
        <v>4499.8387733596228</v>
      </c>
    </row>
    <row r="62" spans="1:10" x14ac:dyDescent="0.25">
      <c r="A62" s="20"/>
      <c r="B62" s="21"/>
      <c r="C62" s="22">
        <v>83</v>
      </c>
      <c r="D62" s="50"/>
      <c r="E62" s="42">
        <f t="shared" si="2"/>
        <v>69.958604839651613</v>
      </c>
      <c r="F62" s="49"/>
      <c r="G62" s="40">
        <v>26158</v>
      </c>
      <c r="H62" s="41">
        <v>38</v>
      </c>
      <c r="I62" s="85">
        <f t="shared" si="0"/>
        <v>6086.3168435082134</v>
      </c>
      <c r="J62" s="25">
        <f t="shared" si="1"/>
        <v>4486.8819313859149</v>
      </c>
    </row>
    <row r="63" spans="1:10" x14ac:dyDescent="0.25">
      <c r="A63" s="20"/>
      <c r="B63" s="21"/>
      <c r="C63" s="22">
        <v>84</v>
      </c>
      <c r="D63" s="50"/>
      <c r="E63" s="42">
        <f t="shared" si="2"/>
        <v>70.157779098992719</v>
      </c>
      <c r="F63" s="49"/>
      <c r="G63" s="40">
        <v>26158</v>
      </c>
      <c r="H63" s="41">
        <v>38</v>
      </c>
      <c r="I63" s="85">
        <f t="shared" si="0"/>
        <v>6069.1459888569234</v>
      </c>
      <c r="J63" s="25">
        <f t="shared" si="1"/>
        <v>4474.1439086475693</v>
      </c>
    </row>
    <row r="64" spans="1:10" x14ac:dyDescent="0.25">
      <c r="A64" s="20"/>
      <c r="B64" s="21"/>
      <c r="C64" s="22">
        <v>85</v>
      </c>
      <c r="D64" s="50"/>
      <c r="E64" s="42">
        <f t="shared" si="2"/>
        <v>70.354742317298317</v>
      </c>
      <c r="F64" s="49"/>
      <c r="G64" s="40">
        <v>26158</v>
      </c>
      <c r="H64" s="41">
        <v>38</v>
      </c>
      <c r="I64" s="85">
        <f t="shared" si="0"/>
        <v>6052.2613569911891</v>
      </c>
      <c r="J64" s="25">
        <f t="shared" si="1"/>
        <v>4461.618217352514</v>
      </c>
    </row>
    <row r="65" spans="1:10" x14ac:dyDescent="0.25">
      <c r="A65" s="20"/>
      <c r="B65" s="21"/>
      <c r="C65" s="22">
        <v>86</v>
      </c>
      <c r="D65" s="50"/>
      <c r="E65" s="42">
        <f t="shared" si="2"/>
        <v>70.549546216616434</v>
      </c>
      <c r="F65" s="49"/>
      <c r="G65" s="40">
        <v>26158</v>
      </c>
      <c r="H65" s="41">
        <v>38</v>
      </c>
      <c r="I65" s="85">
        <f t="shared" si="0"/>
        <v>6035.6545660663714</v>
      </c>
      <c r="J65" s="25">
        <f t="shared" si="1"/>
        <v>4449.298639515112</v>
      </c>
    </row>
    <row r="66" spans="1:10" x14ac:dyDescent="0.25">
      <c r="A66" s="20"/>
      <c r="B66" s="21"/>
      <c r="C66" s="22">
        <v>87</v>
      </c>
      <c r="D66" s="50"/>
      <c r="E66" s="42">
        <f t="shared" si="2"/>
        <v>70.74224072508558</v>
      </c>
      <c r="F66" s="49"/>
      <c r="G66" s="40">
        <v>26158</v>
      </c>
      <c r="H66" s="41">
        <v>38</v>
      </c>
      <c r="I66" s="85">
        <f t="shared" si="0"/>
        <v>6019.3175786211032</v>
      </c>
      <c r="J66" s="25">
        <f t="shared" si="1"/>
        <v>4437.1792126269302</v>
      </c>
    </row>
    <row r="67" spans="1:10" x14ac:dyDescent="0.25">
      <c r="A67" s="20"/>
      <c r="B67" s="21"/>
      <c r="C67" s="22">
        <v>88</v>
      </c>
      <c r="D67" s="50"/>
      <c r="E67" s="42">
        <f t="shared" si="2"/>
        <v>70.932874058946439</v>
      </c>
      <c r="F67" s="49"/>
      <c r="G67" s="40">
        <v>26158</v>
      </c>
      <c r="H67" s="41">
        <v>38</v>
      </c>
      <c r="I67" s="85">
        <f t="shared" si="0"/>
        <v>6003.2426835034239</v>
      </c>
      <c r="J67" s="25">
        <f t="shared" si="1"/>
        <v>4425.2542162488298</v>
      </c>
    </row>
    <row r="68" spans="1:10" x14ac:dyDescent="0.25">
      <c r="A68" s="20"/>
      <c r="B68" s="21"/>
      <c r="C68" s="22">
        <v>89</v>
      </c>
      <c r="D68" s="50"/>
      <c r="E68" s="42">
        <f t="shared" si="2"/>
        <v>71.121492799920148</v>
      </c>
      <c r="F68" s="49"/>
      <c r="G68" s="40">
        <v>26158</v>
      </c>
      <c r="H68" s="41">
        <v>38</v>
      </c>
      <c r="I68" s="85">
        <f t="shared" si="0"/>
        <v>5987.4224789454238</v>
      </c>
      <c r="J68" s="25">
        <f t="shared" si="1"/>
        <v>4413.5181594550613</v>
      </c>
    </row>
    <row r="69" spans="1:10" x14ac:dyDescent="0.25">
      <c r="A69" s="20"/>
      <c r="B69" s="21"/>
      <c r="C69" s="22">
        <v>90</v>
      </c>
      <c r="D69" s="50"/>
      <c r="E69" s="42">
        <f t="shared" si="2"/>
        <v>71.308141968263243</v>
      </c>
      <c r="F69" s="49"/>
      <c r="G69" s="40">
        <v>26158</v>
      </c>
      <c r="H69" s="41">
        <v>38</v>
      </c>
      <c r="I69" s="85">
        <f t="shared" si="0"/>
        <v>5971.8498567010938</v>
      </c>
      <c r="J69" s="25">
        <f t="shared" si="1"/>
        <v>4401.9657690660924</v>
      </c>
    </row>
    <row r="70" spans="1:10" x14ac:dyDescent="0.25">
      <c r="A70" s="20"/>
      <c r="B70" s="21"/>
      <c r="C70" s="22">
        <v>91</v>
      </c>
      <c r="D70" s="50"/>
      <c r="E70" s="42">
        <f t="shared" si="2"/>
        <v>71.492865091786314</v>
      </c>
      <c r="F70" s="49"/>
      <c r="G70" s="40">
        <v>26158</v>
      </c>
      <c r="H70" s="41">
        <v>38</v>
      </c>
      <c r="I70" s="85">
        <f t="shared" si="0"/>
        <v>5956.5179871692253</v>
      </c>
      <c r="J70" s="25">
        <f t="shared" si="1"/>
        <v>4390.591978612184</v>
      </c>
    </row>
    <row r="71" spans="1:10" x14ac:dyDescent="0.25">
      <c r="A71" s="20"/>
      <c r="B71" s="21"/>
      <c r="C71" s="22">
        <v>92</v>
      </c>
      <c r="D71" s="50"/>
      <c r="E71" s="42">
        <f t="shared" si="2"/>
        <v>71.675704271100827</v>
      </c>
      <c r="F71" s="49"/>
      <c r="G71" s="40">
        <v>26158</v>
      </c>
      <c r="H71" s="41">
        <v>38</v>
      </c>
      <c r="I71" s="85">
        <f t="shared" si="0"/>
        <v>5941.4203054298268</v>
      </c>
      <c r="J71" s="25">
        <f t="shared" si="1"/>
        <v>4379.391917974649</v>
      </c>
    </row>
    <row r="72" spans="1:10" x14ac:dyDescent="0.25">
      <c r="A72" s="20"/>
      <c r="B72" s="21"/>
      <c r="C72" s="22">
        <v>93</v>
      </c>
      <c r="D72" s="50"/>
      <c r="E72" s="42">
        <f t="shared" si="2"/>
        <v>71.856700241338942</v>
      </c>
      <c r="F72" s="49"/>
      <c r="G72" s="40">
        <v>26158</v>
      </c>
      <c r="H72" s="41">
        <v>38</v>
      </c>
      <c r="I72" s="85">
        <f t="shared" si="0"/>
        <v>5926.5504981284066</v>
      </c>
      <c r="J72" s="25">
        <f t="shared" si="1"/>
        <v>4368.3609036560874</v>
      </c>
    </row>
    <row r="73" spans="1:10" x14ac:dyDescent="0.25">
      <c r="A73" s="20"/>
      <c r="B73" s="21"/>
      <c r="C73" s="22">
        <v>94</v>
      </c>
      <c r="D73" s="50"/>
      <c r="E73" s="42">
        <f t="shared" si="2"/>
        <v>72.035892430572559</v>
      </c>
      <c r="F73" s="49"/>
      <c r="G73" s="40">
        <v>26158</v>
      </c>
      <c r="H73" s="41">
        <v>38</v>
      </c>
      <c r="I73" s="85">
        <f t="shared" si="0"/>
        <v>5911.9024911478691</v>
      </c>
      <c r="J73" s="25">
        <f t="shared" si="1"/>
        <v>4357.4944296349167</v>
      </c>
    </row>
    <row r="74" spans="1:10" x14ac:dyDescent="0.25">
      <c r="A74" s="20"/>
      <c r="B74" s="21"/>
      <c r="C74" s="22">
        <v>95</v>
      </c>
      <c r="D74" s="50"/>
      <c r="E74" s="42">
        <f t="shared" si="2"/>
        <v>72.213319015141266</v>
      </c>
      <c r="F74" s="49"/>
      <c r="G74" s="40">
        <v>26158</v>
      </c>
      <c r="H74" s="41">
        <v>38</v>
      </c>
      <c r="I74" s="85">
        <f t="shared" ref="I74:I137" si="3">12*1.348*(1/E74*G74)+H74</f>
        <v>5897.4704380126923</v>
      </c>
      <c r="J74" s="25">
        <f t="shared" ref="J74:J137" si="4">12*(1/E74*G74)</f>
        <v>4346.7881587631246</v>
      </c>
    </row>
    <row r="75" spans="1:10" x14ac:dyDescent="0.25">
      <c r="A75" s="20"/>
      <c r="B75" s="21"/>
      <c r="C75" s="22">
        <v>96</v>
      </c>
      <c r="D75" s="50"/>
      <c r="E75" s="42">
        <f t="shared" ref="E75:E138" si="5">(11.7*LN(C75)+(C75)/108)/0.75</f>
        <v>72.389016972083411</v>
      </c>
      <c r="F75" s="49"/>
      <c r="G75" s="40">
        <v>26158</v>
      </c>
      <c r="H75" s="41">
        <v>38</v>
      </c>
      <c r="I75" s="85">
        <f t="shared" si="3"/>
        <v>5883.2487089744491</v>
      </c>
      <c r="J75" s="25">
        <f t="shared" si="4"/>
        <v>4336.237914669472</v>
      </c>
    </row>
    <row r="76" spans="1:10" x14ac:dyDescent="0.25">
      <c r="A76" s="20"/>
      <c r="B76" s="21"/>
      <c r="C76" s="22">
        <v>97</v>
      </c>
      <c r="D76" s="50"/>
      <c r="E76" s="42">
        <f t="shared" si="5"/>
        <v>72.563022128850292</v>
      </c>
      <c r="F76" s="49"/>
      <c r="G76" s="40">
        <v>26158</v>
      </c>
      <c r="H76" s="41">
        <v>38</v>
      </c>
      <c r="I76" s="85">
        <f t="shared" si="3"/>
        <v>5869.2318807318152</v>
      </c>
      <c r="J76" s="25">
        <f t="shared" si="4"/>
        <v>4325.8396741333936</v>
      </c>
    </row>
    <row r="77" spans="1:10" x14ac:dyDescent="0.25">
      <c r="A77" s="20"/>
      <c r="B77" s="21"/>
      <c r="C77" s="22">
        <v>98</v>
      </c>
      <c r="D77" s="50"/>
      <c r="E77" s="42">
        <f t="shared" si="5"/>
        <v>72.735369210470793</v>
      </c>
      <c r="F77" s="49"/>
      <c r="G77" s="40">
        <v>26158</v>
      </c>
      <c r="H77" s="41">
        <v>38</v>
      </c>
      <c r="I77" s="85">
        <f t="shared" si="3"/>
        <v>5855.4147267418712</v>
      </c>
      <c r="J77" s="25">
        <f t="shared" si="4"/>
        <v>4315.5895598975303</v>
      </c>
    </row>
    <row r="78" spans="1:10" x14ac:dyDescent="0.25">
      <c r="A78" s="20"/>
      <c r="B78" s="21"/>
      <c r="C78" s="22">
        <v>99</v>
      </c>
      <c r="D78" s="50"/>
      <c r="E78" s="42">
        <f t="shared" si="5"/>
        <v>72.90609188432181</v>
      </c>
      <c r="F78" s="49"/>
      <c r="G78" s="40">
        <v>26158</v>
      </c>
      <c r="H78" s="41">
        <v>38</v>
      </c>
      <c r="I78" s="85">
        <f t="shared" si="3"/>
        <v>5841.7922080828612</v>
      </c>
      <c r="J78" s="25">
        <f t="shared" si="4"/>
        <v>4305.4838338893624</v>
      </c>
    </row>
    <row r="79" spans="1:10" x14ac:dyDescent="0.25">
      <c r="A79" s="20"/>
      <c r="B79" s="21"/>
      <c r="C79" s="22">
        <v>100</v>
      </c>
      <c r="D79" s="50"/>
      <c r="E79" s="42">
        <f t="shared" si="5"/>
        <v>73.075222802648796</v>
      </c>
      <c r="F79" s="49"/>
      <c r="G79" s="40">
        <v>26158</v>
      </c>
      <c r="H79" s="41">
        <v>38</v>
      </c>
      <c r="I79" s="85">
        <f t="shared" si="3"/>
        <v>5828.359464831663</v>
      </c>
      <c r="J79" s="25">
        <f t="shared" si="4"/>
        <v>4295.5188908246755</v>
      </c>
    </row>
    <row r="80" spans="1:10" x14ac:dyDescent="0.25">
      <c r="A80" s="20"/>
      <c r="B80" s="21"/>
      <c r="C80" s="22">
        <v>101</v>
      </c>
      <c r="D80" s="50"/>
      <c r="E80" s="42">
        <f t="shared" si="5"/>
        <v>73.242793642970554</v>
      </c>
      <c r="F80" s="49"/>
      <c r="G80" s="40">
        <v>26158</v>
      </c>
      <c r="H80" s="41">
        <v>38</v>
      </c>
      <c r="I80" s="85">
        <f t="shared" si="3"/>
        <v>5815.1118079220059</v>
      </c>
      <c r="J80" s="25">
        <f t="shared" si="4"/>
        <v>4285.6912521676604</v>
      </c>
    </row>
    <row r="81" spans="1:10" x14ac:dyDescent="0.25">
      <c r="A81" s="20"/>
      <c r="B81" s="21"/>
      <c r="C81" s="22">
        <v>102</v>
      </c>
      <c r="D81" s="50"/>
      <c r="E81" s="42">
        <f t="shared" si="5"/>
        <v>73.408835146493871</v>
      </c>
      <c r="F81" s="49"/>
      <c r="G81" s="40">
        <v>26158</v>
      </c>
      <c r="H81" s="41">
        <v>38</v>
      </c>
      <c r="I81" s="85">
        <f t="shared" si="3"/>
        <v>5802.0447114520048</v>
      </c>
      <c r="J81" s="25">
        <f t="shared" si="4"/>
        <v>4275.9975604243355</v>
      </c>
    </row>
    <row r="82" spans="1:10" x14ac:dyDescent="0.25">
      <c r="A82" s="20"/>
      <c r="B82" s="21"/>
      <c r="C82" s="22">
        <v>103</v>
      </c>
      <c r="D82" s="50"/>
      <c r="E82" s="42">
        <f t="shared" si="5"/>
        <v>73.573377154653926</v>
      </c>
      <c r="F82" s="49"/>
      <c r="G82" s="40">
        <v>26158</v>
      </c>
      <c r="H82" s="41">
        <v>38</v>
      </c>
      <c r="I82" s="85">
        <f t="shared" si="3"/>
        <v>5789.1538054119974</v>
      </c>
      <c r="J82" s="25">
        <f t="shared" si="4"/>
        <v>4266.4345737477715</v>
      </c>
    </row>
    <row r="83" spans="1:10" x14ac:dyDescent="0.25">
      <c r="A83" s="20"/>
      <c r="B83" s="21"/>
      <c r="C83" s="22">
        <v>104</v>
      </c>
      <c r="D83" s="50"/>
      <c r="E83" s="42">
        <f t="shared" si="5"/>
        <v>73.736448643889346</v>
      </c>
      <c r="F83" s="49"/>
      <c r="G83" s="40">
        <v>26158</v>
      </c>
      <c r="H83" s="41">
        <v>38</v>
      </c>
      <c r="I83" s="85">
        <f t="shared" si="3"/>
        <v>5776.4348688057626</v>
      </c>
      <c r="J83" s="25">
        <f t="shared" si="4"/>
        <v>4256.9991608351356</v>
      </c>
    </row>
    <row r="84" spans="1:10" x14ac:dyDescent="0.25">
      <c r="A84" s="20"/>
      <c r="B84" s="21"/>
      <c r="C84" s="22">
        <v>105</v>
      </c>
      <c r="D84" s="50"/>
      <c r="E84" s="42">
        <f t="shared" si="5"/>
        <v>73.898077758753644</v>
      </c>
      <c r="F84" s="49"/>
      <c r="G84" s="40">
        <v>26158</v>
      </c>
      <c r="H84" s="41">
        <v>38</v>
      </c>
      <c r="I84" s="85">
        <f t="shared" si="3"/>
        <v>5763.8838231401451</v>
      </c>
      <c r="J84" s="25">
        <f t="shared" si="4"/>
        <v>4247.6882960980302</v>
      </c>
    </row>
    <row r="85" spans="1:10" x14ac:dyDescent="0.25">
      <c r="A85" s="20"/>
      <c r="B85" s="21"/>
      <c r="C85" s="22">
        <v>106</v>
      </c>
      <c r="D85" s="50"/>
      <c r="E85" s="42">
        <f t="shared" si="5"/>
        <v>74.058291843456885</v>
      </c>
      <c r="F85" s="49"/>
      <c r="G85" s="40">
        <v>26158</v>
      </c>
      <c r="H85" s="41">
        <v>38</v>
      </c>
      <c r="I85" s="85">
        <f t="shared" si="3"/>
        <v>5751.4967262600194</v>
      </c>
      <c r="J85" s="25">
        <f t="shared" si="4"/>
        <v>4238.4990550890352</v>
      </c>
    </row>
    <row r="86" spans="1:10" x14ac:dyDescent="0.25">
      <c r="A86" s="20"/>
      <c r="B86" s="21"/>
      <c r="C86" s="22">
        <v>107</v>
      </c>
      <c r="D86" s="50"/>
      <c r="E86" s="42">
        <f t="shared" si="5"/>
        <v>74.217117471926713</v>
      </c>
      <c r="F86" s="49"/>
      <c r="G86" s="40">
        <v>26158</v>
      </c>
      <c r="H86" s="41">
        <v>38</v>
      </c>
      <c r="I86" s="85">
        <f t="shared" si="3"/>
        <v>5739.2697665070791</v>
      </c>
      <c r="J86" s="25">
        <f t="shared" si="4"/>
        <v>4229.4286101684556</v>
      </c>
    </row>
    <row r="87" spans="1:10" x14ac:dyDescent="0.25">
      <c r="A87" s="20"/>
      <c r="B87" s="21"/>
      <c r="C87" s="22">
        <v>108</v>
      </c>
      <c r="D87" s="50"/>
      <c r="E87" s="42">
        <f t="shared" si="5"/>
        <v>74.374580476471166</v>
      </c>
      <c r="F87" s="49"/>
      <c r="G87" s="40">
        <v>26158</v>
      </c>
      <c r="H87" s="41">
        <v>38</v>
      </c>
      <c r="I87" s="85">
        <f t="shared" si="3"/>
        <v>5727.1992571825031</v>
      </c>
      <c r="J87" s="25">
        <f t="shared" si="4"/>
        <v>4220.4742263965145</v>
      </c>
    </row>
    <row r="88" spans="1:10" x14ac:dyDescent="0.25">
      <c r="A88" s="20"/>
      <c r="B88" s="21"/>
      <c r="C88" s="22">
        <v>109</v>
      </c>
      <c r="D88" s="50"/>
      <c r="E88" s="42">
        <f t="shared" si="5"/>
        <v>74.530705975120313</v>
      </c>
      <c r="F88" s="49"/>
      <c r="G88" s="40">
        <v>26158</v>
      </c>
      <c r="H88" s="41">
        <v>38</v>
      </c>
      <c r="I88" s="85">
        <f t="shared" si="3"/>
        <v>5715.2816312950135</v>
      </c>
      <c r="J88" s="25">
        <f t="shared" si="4"/>
        <v>4211.6332576372497</v>
      </c>
    </row>
    <row r="89" spans="1:10" x14ac:dyDescent="0.25">
      <c r="A89" s="20"/>
      <c r="B89" s="21"/>
      <c r="C89" s="22">
        <v>110</v>
      </c>
      <c r="D89" s="50"/>
      <c r="E89" s="42">
        <f t="shared" si="5"/>
        <v>74.685518397719719</v>
      </c>
      <c r="F89" s="49"/>
      <c r="G89" s="40">
        <v>26158</v>
      </c>
      <c r="H89" s="41">
        <v>38</v>
      </c>
      <c r="I89" s="85">
        <f t="shared" si="3"/>
        <v>5703.5134365770036</v>
      </c>
      <c r="J89" s="25">
        <f t="shared" si="4"/>
        <v>4202.903142861278</v>
      </c>
    </row>
    <row r="90" spans="1:10" x14ac:dyDescent="0.25">
      <c r="A90" s="20"/>
      <c r="B90" s="21"/>
      <c r="C90" s="22">
        <v>111</v>
      </c>
      <c r="D90" s="50"/>
      <c r="E90" s="42">
        <f t="shared" si="5"/>
        <v>74.839041510842776</v>
      </c>
      <c r="F90" s="49"/>
      <c r="G90" s="40">
        <v>26158</v>
      </c>
      <c r="H90" s="41">
        <v>38</v>
      </c>
      <c r="I90" s="85">
        <f t="shared" si="3"/>
        <v>5691.8913307527619</v>
      </c>
      <c r="J90" s="25">
        <f t="shared" si="4"/>
        <v>4194.2814026355791</v>
      </c>
    </row>
    <row r="91" spans="1:10" x14ac:dyDescent="0.25">
      <c r="A91" s="20"/>
      <c r="B91" s="21"/>
      <c r="C91" s="22">
        <v>112</v>
      </c>
      <c r="D91" s="50"/>
      <c r="E91" s="42">
        <f t="shared" si="5"/>
        <v>74.991298441586181</v>
      </c>
      <c r="F91" s="49"/>
      <c r="G91" s="40">
        <v>26158</v>
      </c>
      <c r="H91" s="41">
        <v>38</v>
      </c>
      <c r="I91" s="85">
        <f t="shared" si="3"/>
        <v>5680.4120770437776</v>
      </c>
      <c r="J91" s="25">
        <f t="shared" si="4"/>
        <v>4185.7656357891519</v>
      </c>
    </row>
    <row r="92" spans="1:10" x14ac:dyDescent="0.25">
      <c r="A92" s="20"/>
      <c r="B92" s="21"/>
      <c r="C92" s="22">
        <v>113</v>
      </c>
      <c r="D92" s="50"/>
      <c r="E92" s="42">
        <f t="shared" si="5"/>
        <v>75.142311700307573</v>
      </c>
      <c r="F92" s="49"/>
      <c r="G92" s="40">
        <v>26158</v>
      </c>
      <c r="H92" s="41">
        <v>38</v>
      </c>
      <c r="I92" s="85">
        <f t="shared" si="3"/>
        <v>5669.0725398972263</v>
      </c>
      <c r="J92" s="25">
        <f t="shared" si="4"/>
        <v>4177.3535162442331</v>
      </c>
    </row>
    <row r="93" spans="1:10" x14ac:dyDescent="0.25">
      <c r="A93" s="20"/>
      <c r="B93" s="21"/>
      <c r="C93" s="22">
        <v>114</v>
      </c>
      <c r="D93" s="50"/>
      <c r="E93" s="42">
        <f t="shared" si="5"/>
        <v>75.292103202361531</v>
      </c>
      <c r="F93" s="49"/>
      <c r="G93" s="40">
        <v>26158</v>
      </c>
      <c r="H93" s="41">
        <v>38</v>
      </c>
      <c r="I93" s="85">
        <f t="shared" si="3"/>
        <v>5657.869680924633</v>
      </c>
      <c r="J93" s="25">
        <f t="shared" si="4"/>
        <v>4169.0427900034365</v>
      </c>
    </row>
    <row r="94" spans="1:10" x14ac:dyDescent="0.25">
      <c r="A94" s="20"/>
      <c r="B94" s="21"/>
      <c r="C94" s="22">
        <v>115</v>
      </c>
      <c r="D94" s="50"/>
      <c r="E94" s="42">
        <f t="shared" si="5"/>
        <v>75.440694288886462</v>
      </c>
      <c r="F94" s="49"/>
      <c r="G94" s="40">
        <v>26158</v>
      </c>
      <c r="H94" s="41">
        <v>38</v>
      </c>
      <c r="I94" s="85">
        <f t="shared" si="3"/>
        <v>5646.8005550385515</v>
      </c>
      <c r="J94" s="25">
        <f t="shared" si="4"/>
        <v>4160.8312722837909</v>
      </c>
    </row>
    <row r="95" spans="1:10" x14ac:dyDescent="0.25">
      <c r="A95" s="20"/>
      <c r="B95" s="21"/>
      <c r="C95" s="22">
        <v>116</v>
      </c>
      <c r="D95" s="50"/>
      <c r="E95" s="42">
        <f t="shared" si="5"/>
        <v>75.588105746691383</v>
      </c>
      <c r="F95" s="49"/>
      <c r="G95" s="40">
        <v>26158</v>
      </c>
      <c r="H95" s="41">
        <v>38</v>
      </c>
      <c r="I95" s="85">
        <f t="shared" si="3"/>
        <v>5635.8623067759736</v>
      </c>
      <c r="J95" s="25">
        <f t="shared" si="4"/>
        <v>4152.7168447892982</v>
      </c>
    </row>
    <row r="96" spans="1:10" x14ac:dyDescent="0.25">
      <c r="A96" s="20"/>
      <c r="B96" s="21"/>
      <c r="C96" s="22">
        <v>117</v>
      </c>
      <c r="D96" s="50"/>
      <c r="E96" s="42">
        <f t="shared" si="5"/>
        <v>75.734357827289443</v>
      </c>
      <c r="F96" s="49"/>
      <c r="G96" s="40">
        <v>26158</v>
      </c>
      <c r="H96" s="41">
        <v>38</v>
      </c>
      <c r="I96" s="85">
        <f t="shared" si="3"/>
        <v>5625.0521667978355</v>
      </c>
      <c r="J96" s="25">
        <f t="shared" si="4"/>
        <v>4144.6974531141204</v>
      </c>
    </row>
    <row r="97" spans="1:10" x14ac:dyDescent="0.25">
      <c r="A97" s="20"/>
      <c r="B97" s="21"/>
      <c r="C97" s="22">
        <v>118</v>
      </c>
      <c r="D97" s="50"/>
      <c r="E97" s="42">
        <f t="shared" si="5"/>
        <v>75.879470265121157</v>
      </c>
      <c r="F97" s="49"/>
      <c r="G97" s="40">
        <v>26158</v>
      </c>
      <c r="H97" s="41">
        <v>38</v>
      </c>
      <c r="I97" s="85">
        <f t="shared" si="3"/>
        <v>5614.3674485547554</v>
      </c>
      <c r="J97" s="25">
        <f t="shared" si="4"/>
        <v>4136.7711042691062</v>
      </c>
    </row>
    <row r="98" spans="1:10" x14ac:dyDescent="0.25">
      <c r="A98" s="20"/>
      <c r="B98" s="21"/>
      <c r="C98" s="22">
        <v>119</v>
      </c>
      <c r="D98" s="50"/>
      <c r="E98" s="42">
        <f t="shared" si="5"/>
        <v>76.023462295008997</v>
      </c>
      <c r="F98" s="49"/>
      <c r="G98" s="40">
        <v>26158</v>
      </c>
      <c r="H98" s="41">
        <v>38</v>
      </c>
      <c r="I98" s="85">
        <f t="shared" si="3"/>
        <v>5603.8055451097098</v>
      </c>
      <c r="J98" s="25">
        <f t="shared" si="4"/>
        <v>4128.9358643247106</v>
      </c>
    </row>
    <row r="99" spans="1:10" x14ac:dyDescent="0.25">
      <c r="A99" s="20"/>
      <c r="B99" s="21"/>
      <c r="C99" s="22">
        <v>120</v>
      </c>
      <c r="D99" s="50"/>
      <c r="E99" s="42">
        <f t="shared" si="5"/>
        <v>76.166352668881402</v>
      </c>
      <c r="F99" s="49"/>
      <c r="G99" s="40">
        <v>26158</v>
      </c>
      <c r="H99" s="41">
        <v>38</v>
      </c>
      <c r="I99" s="85">
        <f t="shared" si="3"/>
        <v>5593.3639261090048</v>
      </c>
      <c r="J99" s="25">
        <f t="shared" si="4"/>
        <v>4121.18985616395</v>
      </c>
    </row>
    <row r="100" spans="1:10" x14ac:dyDescent="0.25">
      <c r="A100" s="20"/>
      <c r="B100" s="21"/>
      <c r="C100" s="22">
        <v>121</v>
      </c>
      <c r="D100" s="50"/>
      <c r="E100" s="42">
        <f t="shared" si="5"/>
        <v>76.308159671802983</v>
      </c>
      <c r="F100" s="49"/>
      <c r="G100" s="40">
        <v>26158</v>
      </c>
      <c r="H100" s="41">
        <v>38</v>
      </c>
      <c r="I100" s="85">
        <f t="shared" si="3"/>
        <v>5583.040134893381</v>
      </c>
      <c r="J100" s="25">
        <f t="shared" si="4"/>
        <v>4113.531257339303</v>
      </c>
    </row>
    <row r="101" spans="1:10" x14ac:dyDescent="0.25">
      <c r="A101" s="20"/>
      <c r="B101" s="21"/>
      <c r="C101" s="22">
        <v>122</v>
      </c>
      <c r="D101" s="50"/>
      <c r="E101" s="42">
        <f t="shared" si="5"/>
        <v>76.448901137344976</v>
      </c>
      <c r="F101" s="49"/>
      <c r="G101" s="40">
        <v>26158</v>
      </c>
      <c r="H101" s="41">
        <v>38</v>
      </c>
      <c r="I101" s="85">
        <f t="shared" si="3"/>
        <v>5572.8317857416778</v>
      </c>
      <c r="J101" s="25">
        <f t="shared" si="4"/>
        <v>4105.9582980279501</v>
      </c>
    </row>
    <row r="102" spans="1:10" x14ac:dyDescent="0.25">
      <c r="A102" s="20"/>
      <c r="B102" s="21"/>
      <c r="C102" s="22">
        <v>123</v>
      </c>
      <c r="D102" s="50"/>
      <c r="E102" s="42">
        <f t="shared" si="5"/>
        <v>76.588594462328217</v>
      </c>
      <c r="F102" s="49"/>
      <c r="G102" s="40">
        <v>26158</v>
      </c>
      <c r="H102" s="41">
        <v>38</v>
      </c>
      <c r="I102" s="85">
        <f t="shared" si="3"/>
        <v>5562.7365612398953</v>
      </c>
      <c r="J102" s="25">
        <f t="shared" si="4"/>
        <v>4098.4692590800405</v>
      </c>
    </row>
    <row r="103" spans="1:10" x14ac:dyDescent="0.25">
      <c r="A103" s="20"/>
      <c r="B103" s="21"/>
      <c r="C103" s="22">
        <v>124</v>
      </c>
      <c r="D103" s="50"/>
      <c r="E103" s="42">
        <f t="shared" si="5"/>
        <v>76.727256620969442</v>
      </c>
      <c r="F103" s="49"/>
      <c r="G103" s="40">
        <v>26158</v>
      </c>
      <c r="H103" s="41">
        <v>38</v>
      </c>
      <c r="I103" s="85">
        <f t="shared" si="3"/>
        <v>5552.7522097689443</v>
      </c>
      <c r="J103" s="25">
        <f t="shared" si="4"/>
        <v>4091.0624701550023</v>
      </c>
    </row>
    <row r="104" spans="1:10" x14ac:dyDescent="0.25">
      <c r="A104" s="20"/>
      <c r="B104" s="21"/>
      <c r="C104" s="22">
        <v>125</v>
      </c>
      <c r="D104" s="50"/>
      <c r="E104" s="42">
        <f t="shared" si="5"/>
        <v>76.864904178459099</v>
      </c>
      <c r="F104" s="49"/>
      <c r="G104" s="40">
        <v>26158</v>
      </c>
      <c r="H104" s="41">
        <v>38</v>
      </c>
      <c r="I104" s="85">
        <f t="shared" si="3"/>
        <v>5542.8765431048314</v>
      </c>
      <c r="J104" s="25">
        <f t="shared" si="4"/>
        <v>4083.7363079412689</v>
      </c>
    </row>
    <row r="105" spans="1:10" x14ac:dyDescent="0.25">
      <c r="A105" s="20"/>
      <c r="B105" s="21"/>
      <c r="C105" s="22">
        <v>126</v>
      </c>
      <c r="D105" s="50"/>
      <c r="E105" s="42">
        <f t="shared" si="5"/>
        <v>77.001553303998605</v>
      </c>
      <c r="F105" s="49"/>
      <c r="G105" s="40">
        <v>26158</v>
      </c>
      <c r="H105" s="41">
        <v>38</v>
      </c>
      <c r="I105" s="85">
        <f t="shared" si="3"/>
        <v>5533.1074341253225</v>
      </c>
      <c r="J105" s="25">
        <f t="shared" si="4"/>
        <v>4076.4891944549868</v>
      </c>
    </row>
    <row r="106" spans="1:10" x14ac:dyDescent="0.25">
      <c r="A106" s="20"/>
      <c r="B106" s="21"/>
      <c r="C106" s="22">
        <v>127</v>
      </c>
      <c r="D106" s="50"/>
      <c r="E106" s="42">
        <f t="shared" si="5"/>
        <v>77.137219783321925</v>
      </c>
      <c r="F106" s="49"/>
      <c r="G106" s="40">
        <v>26158</v>
      </c>
      <c r="H106" s="41">
        <v>38</v>
      </c>
      <c r="I106" s="85">
        <f t="shared" si="3"/>
        <v>5523.4428146175769</v>
      </c>
      <c r="J106" s="25">
        <f t="shared" si="4"/>
        <v>4069.3195954136322</v>
      </c>
    </row>
    <row r="107" spans="1:10" x14ac:dyDescent="0.25">
      <c r="A107" s="20"/>
      <c r="B107" s="21"/>
      <c r="C107" s="22">
        <v>128</v>
      </c>
      <c r="D107" s="50"/>
      <c r="E107" s="42">
        <f t="shared" si="5"/>
        <v>77.271919030726266</v>
      </c>
      <c r="F107" s="49"/>
      <c r="G107" s="40">
        <v>26158</v>
      </c>
      <c r="H107" s="41">
        <v>38</v>
      </c>
      <c r="I107" s="85">
        <f t="shared" si="3"/>
        <v>5513.8806731815039</v>
      </c>
      <c r="J107" s="25">
        <f t="shared" si="4"/>
        <v>4062.2260186806407</v>
      </c>
    </row>
    <row r="108" spans="1:10" x14ac:dyDescent="0.25">
      <c r="A108" s="20"/>
      <c r="B108" s="21"/>
      <c r="C108" s="22">
        <v>129</v>
      </c>
      <c r="D108" s="50"/>
      <c r="E108" s="42">
        <f t="shared" si="5"/>
        <v>77.405666100634662</v>
      </c>
      <c r="F108" s="49"/>
      <c r="G108" s="40">
        <v>26158</v>
      </c>
      <c r="H108" s="41">
        <v>38</v>
      </c>
      <c r="I108" s="85">
        <f t="shared" si="3"/>
        <v>5504.4190532239436</v>
      </c>
      <c r="J108" s="25">
        <f t="shared" si="4"/>
        <v>4055.2070127774059</v>
      </c>
    </row>
    <row r="109" spans="1:10" x14ac:dyDescent="0.25">
      <c r="A109" s="20"/>
      <c r="B109" s="21"/>
      <c r="C109" s="22">
        <v>130</v>
      </c>
      <c r="D109" s="50"/>
      <c r="E109" s="42">
        <f t="shared" si="5"/>
        <v>77.53847569871202</v>
      </c>
      <c r="F109" s="49"/>
      <c r="G109" s="40">
        <v>26158</v>
      </c>
      <c r="H109" s="41">
        <v>38</v>
      </c>
      <c r="I109" s="85">
        <f t="shared" si="3"/>
        <v>5495.0560510390414</v>
      </c>
      <c r="J109" s="25">
        <f t="shared" si="4"/>
        <v>4048.2611654592288</v>
      </c>
    </row>
    <row r="110" spans="1:10" x14ac:dyDescent="0.25">
      <c r="A110" s="20"/>
      <c r="B110" s="21"/>
      <c r="C110" s="22">
        <v>131</v>
      </c>
      <c r="D110" s="50"/>
      <c r="E110" s="42">
        <f t="shared" si="5"/>
        <v>77.670362192555231</v>
      </c>
      <c r="F110" s="49"/>
      <c r="G110" s="40">
        <v>26158</v>
      </c>
      <c r="H110" s="41">
        <v>38</v>
      </c>
      <c r="I110" s="85">
        <f t="shared" si="3"/>
        <v>5485.7898139704776</v>
      </c>
      <c r="J110" s="25">
        <f t="shared" si="4"/>
        <v>4041.3871023519855</v>
      </c>
    </row>
    <row r="111" spans="1:10" x14ac:dyDescent="0.25">
      <c r="A111" s="20"/>
      <c r="B111" s="21"/>
      <c r="C111" s="22">
        <v>132</v>
      </c>
      <c r="D111" s="50"/>
      <c r="E111" s="42">
        <f t="shared" si="5"/>
        <v>77.801339621977007</v>
      </c>
      <c r="F111" s="49"/>
      <c r="G111" s="40">
        <v>26158</v>
      </c>
      <c r="H111" s="41">
        <v>38</v>
      </c>
      <c r="I111" s="85">
        <f t="shared" si="3"/>
        <v>5476.618538651428</v>
      </c>
      <c r="J111" s="25">
        <f t="shared" si="4"/>
        <v>4034.5834856464589</v>
      </c>
    </row>
    <row r="112" spans="1:10" x14ac:dyDescent="0.25">
      <c r="A112" s="20"/>
      <c r="B112" s="21"/>
      <c r="C112" s="22">
        <v>133</v>
      </c>
      <c r="D112" s="50"/>
      <c r="E112" s="42">
        <f t="shared" si="5"/>
        <v>77.931421708901325</v>
      </c>
      <c r="F112" s="49"/>
      <c r="G112" s="40">
        <v>26158</v>
      </c>
      <c r="H112" s="41">
        <v>38</v>
      </c>
      <c r="I112" s="85">
        <f t="shared" si="3"/>
        <v>5467.5404693184237</v>
      </c>
      <c r="J112" s="25">
        <f t="shared" si="4"/>
        <v>4027.8490128474946</v>
      </c>
    </row>
    <row r="113" spans="1:10" x14ac:dyDescent="0.25">
      <c r="A113" s="20"/>
      <c r="B113" s="21"/>
      <c r="C113" s="22">
        <v>134</v>
      </c>
      <c r="D113" s="50"/>
      <c r="E113" s="42">
        <f t="shared" si="5"/>
        <v>78.060621866888525</v>
      </c>
      <c r="F113" s="49"/>
      <c r="G113" s="40">
        <v>26158</v>
      </c>
      <c r="H113" s="41">
        <v>38</v>
      </c>
      <c r="I113" s="85">
        <f t="shared" si="3"/>
        <v>5458.5538961954207</v>
      </c>
      <c r="J113" s="25">
        <f t="shared" si="4"/>
        <v>4021.1824155752374</v>
      </c>
    </row>
    <row r="114" spans="1:10" x14ac:dyDescent="0.25">
      <c r="A114" s="20"/>
      <c r="B114" s="21"/>
      <c r="C114" s="22">
        <v>135</v>
      </c>
      <c r="D114" s="50"/>
      <c r="E114" s="42">
        <f t="shared" si="5"/>
        <v>78.188953210306167</v>
      </c>
      <c r="F114" s="49"/>
      <c r="G114" s="40">
        <v>26158</v>
      </c>
      <c r="H114" s="41">
        <v>38</v>
      </c>
      <c r="I114" s="85">
        <f t="shared" si="3"/>
        <v>5449.6571539446904</v>
      </c>
      <c r="J114" s="25">
        <f t="shared" si="4"/>
        <v>4014.5824584159418</v>
      </c>
    </row>
    <row r="115" spans="1:10" x14ac:dyDescent="0.25">
      <c r="A115" s="20"/>
      <c r="B115" s="21"/>
      <c r="C115" s="22">
        <v>136</v>
      </c>
      <c r="D115" s="50"/>
      <c r="E115" s="42">
        <f t="shared" si="5"/>
        <v>78.316428563161423</v>
      </c>
      <c r="F115" s="49"/>
      <c r="G115" s="40">
        <v>26158</v>
      </c>
      <c r="H115" s="41">
        <v>38</v>
      </c>
      <c r="I115" s="85">
        <f t="shared" si="3"/>
        <v>5440.8486201812484</v>
      </c>
      <c r="J115" s="25">
        <f t="shared" si="4"/>
        <v>4008.047937819917</v>
      </c>
    </row>
    <row r="116" spans="1:10" x14ac:dyDescent="0.25">
      <c r="A116" s="20"/>
      <c r="B116" s="21"/>
      <c r="C116" s="22">
        <v>137</v>
      </c>
      <c r="D116" s="50"/>
      <c r="E116" s="42">
        <f t="shared" si="5"/>
        <v>78.44306046761011</v>
      </c>
      <c r="F116" s="49"/>
      <c r="G116" s="40">
        <v>26158</v>
      </c>
      <c r="H116" s="41">
        <v>38</v>
      </c>
      <c r="I116" s="85">
        <f t="shared" si="3"/>
        <v>5432.1267140477676</v>
      </c>
      <c r="J116" s="25">
        <f t="shared" si="4"/>
        <v>4001.5776810443376</v>
      </c>
    </row>
    <row r="117" spans="1:10" x14ac:dyDescent="0.25">
      <c r="A117" s="20"/>
      <c r="B117" s="21"/>
      <c r="C117" s="22">
        <v>138</v>
      </c>
      <c r="D117" s="50"/>
      <c r="E117" s="42">
        <f t="shared" si="5"/>
        <v>78.568861192156092</v>
      </c>
      <c r="F117" s="49"/>
      <c r="G117" s="40">
        <v>26158</v>
      </c>
      <c r="H117" s="41">
        <v>38</v>
      </c>
      <c r="I117" s="85">
        <f t="shared" si="3"/>
        <v>5423.4898948470873</v>
      </c>
      <c r="J117" s="25">
        <f t="shared" si="4"/>
        <v>3995.1705451387879</v>
      </c>
    </row>
    <row r="118" spans="1:10" x14ac:dyDescent="0.25">
      <c r="A118" s="20"/>
      <c r="B118" s="21"/>
      <c r="C118" s="22">
        <v>139</v>
      </c>
      <c r="D118" s="50"/>
      <c r="E118" s="42">
        <f t="shared" si="5"/>
        <v>78.693842739554825</v>
      </c>
      <c r="F118" s="49"/>
      <c r="G118" s="40">
        <v>26158</v>
      </c>
      <c r="H118" s="41">
        <v>38</v>
      </c>
      <c r="I118" s="85">
        <f t="shared" si="3"/>
        <v>5414.9366607295724</v>
      </c>
      <c r="J118" s="25">
        <f t="shared" si="4"/>
        <v>3988.8254159714925</v>
      </c>
    </row>
    <row r="119" spans="1:10" x14ac:dyDescent="0.25">
      <c r="A119" s="20"/>
      <c r="B119" s="21"/>
      <c r="C119" s="22">
        <v>140</v>
      </c>
      <c r="D119" s="50"/>
      <c r="E119" s="42">
        <f t="shared" si="5"/>
        <v>78.818016854433537</v>
      </c>
      <c r="F119" s="49"/>
      <c r="G119" s="40">
        <v>26158</v>
      </c>
      <c r="H119" s="41">
        <v>38</v>
      </c>
      <c r="I119" s="85">
        <f t="shared" si="3"/>
        <v>5406.4655474327483</v>
      </c>
      <c r="J119" s="25">
        <f t="shared" si="4"/>
        <v>3982.5412072943227</v>
      </c>
    </row>
    <row r="120" spans="1:10" x14ac:dyDescent="0.25">
      <c r="A120" s="20"/>
      <c r="B120" s="21"/>
      <c r="C120" s="22">
        <v>141</v>
      </c>
      <c r="D120" s="50"/>
      <c r="E120" s="42">
        <f t="shared" si="5"/>
        <v>78.941395030640166</v>
      </c>
      <c r="F120" s="49"/>
      <c r="G120" s="40">
        <v>26158</v>
      </c>
      <c r="H120" s="41">
        <v>38</v>
      </c>
      <c r="I120" s="85">
        <f t="shared" si="3"/>
        <v>5398.0751270707387</v>
      </c>
      <c r="J120" s="25">
        <f t="shared" si="4"/>
        <v>3976.3168598447614</v>
      </c>
    </row>
    <row r="121" spans="1:10" x14ac:dyDescent="0.25">
      <c r="A121" s="20"/>
      <c r="B121" s="21"/>
      <c r="C121" s="22">
        <v>142</v>
      </c>
      <c r="D121" s="50"/>
      <c r="E121" s="42">
        <f t="shared" si="5"/>
        <v>79.063988518332749</v>
      </c>
      <c r="F121" s="49"/>
      <c r="G121" s="40">
        <v>26158</v>
      </c>
      <c r="H121" s="41">
        <v>38</v>
      </c>
      <c r="I121" s="85">
        <f t="shared" si="3"/>
        <v>5389.7640069712334</v>
      </c>
      <c r="J121" s="25">
        <f t="shared" si="4"/>
        <v>3970.1513404831103</v>
      </c>
    </row>
    <row r="122" spans="1:10" x14ac:dyDescent="0.25">
      <c r="A122" s="20"/>
      <c r="B122" s="21"/>
      <c r="C122" s="22">
        <v>143</v>
      </c>
      <c r="D122" s="50"/>
      <c r="E122" s="42">
        <f t="shared" si="5"/>
        <v>79.185808330819981</v>
      </c>
      <c r="F122" s="49"/>
      <c r="G122" s="40">
        <v>26158</v>
      </c>
      <c r="H122" s="41">
        <v>38</v>
      </c>
      <c r="I122" s="85">
        <f t="shared" si="3"/>
        <v>5381.5308285577294</v>
      </c>
      <c r="J122" s="25">
        <f t="shared" si="4"/>
        <v>3964.0436413633001</v>
      </c>
    </row>
    <row r="123" spans="1:10" x14ac:dyDescent="0.25">
      <c r="A123" s="20"/>
      <c r="B123" s="21"/>
      <c r="C123" s="22">
        <v>144</v>
      </c>
      <c r="D123" s="50"/>
      <c r="E123" s="42">
        <f t="shared" si="5"/>
        <v>79.306865251163387</v>
      </c>
      <c r="F123" s="49"/>
      <c r="G123" s="40">
        <v>26158</v>
      </c>
      <c r="H123" s="41">
        <v>38</v>
      </c>
      <c r="I123" s="85">
        <f t="shared" si="3"/>
        <v>5373.3742662750492</v>
      </c>
      <c r="J123" s="25">
        <f t="shared" si="4"/>
        <v>3957.9927791357923</v>
      </c>
    </row>
    <row r="124" spans="1:10" x14ac:dyDescent="0.25">
      <c r="A124" s="20"/>
      <c r="B124" s="21"/>
      <c r="C124" s="22">
        <v>145</v>
      </c>
      <c r="D124" s="50"/>
      <c r="E124" s="42">
        <f t="shared" si="5"/>
        <v>79.42716983855108</v>
      </c>
      <c r="F124" s="49"/>
      <c r="G124" s="40">
        <v>26158</v>
      </c>
      <c r="H124" s="41">
        <v>38</v>
      </c>
      <c r="I124" s="85">
        <f t="shared" si="3"/>
        <v>5365.293026556099</v>
      </c>
      <c r="J124" s="25">
        <f t="shared" si="4"/>
        <v>3951.9977941810821</v>
      </c>
    </row>
    <row r="125" spans="1:10" x14ac:dyDescent="0.25">
      <c r="A125" s="20"/>
      <c r="B125" s="21"/>
      <c r="C125" s="22">
        <v>146</v>
      </c>
      <c r="D125" s="50"/>
      <c r="E125" s="42">
        <f t="shared" si="5"/>
        <v>79.546732434452522</v>
      </c>
      <c r="F125" s="49"/>
      <c r="G125" s="40">
        <v>26158</v>
      </c>
      <c r="H125" s="41">
        <v>38</v>
      </c>
      <c r="I125" s="85">
        <f t="shared" si="3"/>
        <v>5357.2858468280365</v>
      </c>
      <c r="J125" s="25">
        <f t="shared" si="4"/>
        <v>3946.0577498724306</v>
      </c>
    </row>
    <row r="126" spans="1:10" x14ac:dyDescent="0.25">
      <c r="A126" s="20"/>
      <c r="B126" s="21"/>
      <c r="C126" s="22">
        <v>147</v>
      </c>
      <c r="D126" s="50"/>
      <c r="E126" s="42">
        <f t="shared" si="5"/>
        <v>79.665563168563096</v>
      </c>
      <c r="F126" s="49"/>
      <c r="G126" s="40">
        <v>26158</v>
      </c>
      <c r="H126" s="41">
        <v>38</v>
      </c>
      <c r="I126" s="85">
        <f t="shared" si="3"/>
        <v>5349.3514945560883</v>
      </c>
      <c r="J126" s="25">
        <f t="shared" si="4"/>
        <v>3940.1717318665342</v>
      </c>
    </row>
    <row r="127" spans="1:10" x14ac:dyDescent="0.25">
      <c r="A127" s="20"/>
      <c r="B127" s="21"/>
      <c r="C127" s="22">
        <v>148</v>
      </c>
      <c r="D127" s="50"/>
      <c r="E127" s="42">
        <f t="shared" si="5"/>
        <v>79.783671964547352</v>
      </c>
      <c r="F127" s="49"/>
      <c r="G127" s="40">
        <v>26158</v>
      </c>
      <c r="H127" s="41">
        <v>38</v>
      </c>
      <c r="I127" s="85">
        <f t="shared" si="3"/>
        <v>5341.4887663232994</v>
      </c>
      <c r="J127" s="25">
        <f t="shared" si="4"/>
        <v>3934.338847420845</v>
      </c>
    </row>
    <row r="128" spans="1:10" x14ac:dyDescent="0.25">
      <c r="A128" s="20"/>
      <c r="B128" s="21"/>
      <c r="C128" s="22">
        <v>149</v>
      </c>
      <c r="D128" s="50"/>
      <c r="E128" s="42">
        <f t="shared" si="5"/>
        <v>79.901068545588657</v>
      </c>
      <c r="F128" s="49"/>
      <c r="G128" s="40">
        <v>26158</v>
      </c>
      <c r="H128" s="41">
        <v>38</v>
      </c>
      <c r="I128" s="85">
        <f t="shared" si="3"/>
        <v>5333.6964869446811</v>
      </c>
      <c r="J128" s="25">
        <f t="shared" si="4"/>
        <v>3928.55822473641</v>
      </c>
    </row>
    <row r="129" spans="1:10" x14ac:dyDescent="0.25">
      <c r="A129" s="20"/>
      <c r="B129" s="21"/>
      <c r="C129" s="22">
        <v>150</v>
      </c>
      <c r="D129" s="50"/>
      <c r="E129" s="42">
        <f t="shared" si="5"/>
        <v>80.017762439753426</v>
      </c>
      <c r="F129" s="49"/>
      <c r="G129" s="40">
        <v>26158</v>
      </c>
      <c r="H129" s="41">
        <v>38</v>
      </c>
      <c r="I129" s="85">
        <f t="shared" si="3"/>
        <v>5325.9735086141945</v>
      </c>
      <c r="J129" s="25">
        <f t="shared" si="4"/>
        <v>3922.8290123250699</v>
      </c>
    </row>
    <row r="130" spans="1:10" x14ac:dyDescent="0.25">
      <c r="A130" s="20"/>
      <c r="B130" s="21"/>
      <c r="C130" s="22">
        <v>151</v>
      </c>
      <c r="D130" s="50"/>
      <c r="E130" s="42">
        <f t="shared" si="5"/>
        <v>80.133762985177</v>
      </c>
      <c r="F130" s="49"/>
      <c r="G130" s="40">
        <v>26158</v>
      </c>
      <c r="H130" s="41">
        <v>38</v>
      </c>
      <c r="I130" s="85">
        <f t="shared" si="3"/>
        <v>5318.3187100831674</v>
      </c>
      <c r="J130" s="25">
        <f t="shared" si="4"/>
        <v>3917.1503783999751</v>
      </c>
    </row>
    <row r="131" spans="1:10" x14ac:dyDescent="0.25">
      <c r="A131" s="20"/>
      <c r="B131" s="21"/>
      <c r="C131" s="22">
        <v>152</v>
      </c>
      <c r="D131" s="50"/>
      <c r="E131" s="42">
        <f t="shared" si="5"/>
        <v>80.249079335078449</v>
      </c>
      <c r="F131" s="49"/>
      <c r="G131" s="40">
        <v>26158</v>
      </c>
      <c r="H131" s="41">
        <v>38</v>
      </c>
      <c r="I131" s="85">
        <f t="shared" si="3"/>
        <v>5310.7309958687683</v>
      </c>
      <c r="J131" s="25">
        <f t="shared" si="4"/>
        <v>3911.5215102884035</v>
      </c>
    </row>
    <row r="132" spans="1:10" x14ac:dyDescent="0.25">
      <c r="A132" s="20"/>
      <c r="B132" s="21"/>
      <c r="C132" s="22">
        <v>153</v>
      </c>
      <c r="D132" s="50"/>
      <c r="E132" s="42">
        <f t="shared" si="5"/>
        <v>80.363720462610871</v>
      </c>
      <c r="F132" s="49"/>
      <c r="G132" s="40">
        <v>26158</v>
      </c>
      <c r="H132" s="41">
        <v>38</v>
      </c>
      <c r="I132" s="85">
        <f t="shared" si="3"/>
        <v>5303.2092954912614</v>
      </c>
      <c r="J132" s="25">
        <f t="shared" si="4"/>
        <v>3905.9416138659203</v>
      </c>
    </row>
    <row r="133" spans="1:10" x14ac:dyDescent="0.25">
      <c r="A133" s="20"/>
      <c r="B133" s="21"/>
      <c r="C133" s="22">
        <v>154</v>
      </c>
      <c r="D133" s="50"/>
      <c r="E133" s="42">
        <f t="shared" si="5"/>
        <v>80.47769516555384</v>
      </c>
      <c r="F133" s="49"/>
      <c r="G133" s="40">
        <v>26158</v>
      </c>
      <c r="H133" s="41">
        <v>38</v>
      </c>
      <c r="I133" s="85">
        <f t="shared" si="3"/>
        <v>5295.7525627387677</v>
      </c>
      <c r="J133" s="25">
        <f t="shared" si="4"/>
        <v>3900.4099130109553</v>
      </c>
    </row>
    <row r="134" spans="1:10" x14ac:dyDescent="0.25">
      <c r="A134" s="20"/>
      <c r="B134" s="21"/>
      <c r="C134" s="22">
        <v>155</v>
      </c>
      <c r="D134" s="50"/>
      <c r="E134" s="42">
        <f t="shared" si="5"/>
        <v>80.591012070853822</v>
      </c>
      <c r="F134" s="49"/>
      <c r="G134" s="40">
        <v>26158</v>
      </c>
      <c r="H134" s="41">
        <v>38</v>
      </c>
      <c r="I134" s="85">
        <f t="shared" si="3"/>
        <v>5288.3597749584287</v>
      </c>
      <c r="J134" s="25">
        <f t="shared" si="4"/>
        <v>3894.9256490789521</v>
      </c>
    </row>
    <row r="135" spans="1:10" x14ac:dyDescent="0.25">
      <c r="A135" s="20"/>
      <c r="B135" s="21"/>
      <c r="C135" s="22">
        <v>156</v>
      </c>
      <c r="D135" s="50"/>
      <c r="E135" s="42">
        <f t="shared" si="5"/>
        <v>80.703679639018702</v>
      </c>
      <c r="F135" s="49"/>
      <c r="G135" s="40">
        <v>26158</v>
      </c>
      <c r="H135" s="41">
        <v>38</v>
      </c>
      <c r="I135" s="85">
        <f t="shared" si="3"/>
        <v>5281.0299323727959</v>
      </c>
      <c r="J135" s="25">
        <f t="shared" si="4"/>
        <v>3889.4880803952492</v>
      </c>
    </row>
    <row r="136" spans="1:10" x14ac:dyDescent="0.25">
      <c r="A136" s="20"/>
      <c r="B136" s="21"/>
      <c r="C136" s="22">
        <v>157</v>
      </c>
      <c r="D136" s="50"/>
      <c r="E136" s="42">
        <f t="shared" si="5"/>
        <v>80.815706168371861</v>
      </c>
      <c r="F136" s="49"/>
      <c r="G136" s="40">
        <v>26158</v>
      </c>
      <c r="H136" s="41">
        <v>38</v>
      </c>
      <c r="I136" s="85">
        <f t="shared" si="3"/>
        <v>5273.7620574204348</v>
      </c>
      <c r="J136" s="25">
        <f t="shared" si="4"/>
        <v>3884.096481765901</v>
      </c>
    </row>
    <row r="137" spans="1:10" x14ac:dyDescent="0.25">
      <c r="A137" s="20"/>
      <c r="B137" s="21"/>
      <c r="C137" s="22">
        <v>158</v>
      </c>
      <c r="D137" s="50"/>
      <c r="E137" s="42">
        <f t="shared" si="5"/>
        <v>80.927099799171302</v>
      </c>
      <c r="F137" s="49"/>
      <c r="G137" s="40">
        <v>26158</v>
      </c>
      <c r="H137" s="41">
        <v>38</v>
      </c>
      <c r="I137" s="85">
        <f t="shared" si="3"/>
        <v>5266.5551941196945</v>
      </c>
      <c r="J137" s="25">
        <f t="shared" si="4"/>
        <v>3878.7501440057076</v>
      </c>
    </row>
    <row r="138" spans="1:10" x14ac:dyDescent="0.25">
      <c r="A138" s="20"/>
      <c r="B138" s="21"/>
      <c r="C138" s="22">
        <v>159</v>
      </c>
      <c r="D138" s="50"/>
      <c r="E138" s="42">
        <f t="shared" si="5"/>
        <v>81.037868517598568</v>
      </c>
      <c r="F138" s="49"/>
      <c r="G138" s="40">
        <v>26158</v>
      </c>
      <c r="H138" s="41">
        <v>38</v>
      </c>
      <c r="I138" s="85">
        <f t="shared" ref="I138:I201" si="6">12*1.348*(1/E138*G138)+H138</f>
        <v>5259.4084074547281</v>
      </c>
      <c r="J138" s="25">
        <f t="shared" ref="J138:J201" si="7">12*(1/E138*G138)</f>
        <v>3873.4483734827354</v>
      </c>
    </row>
    <row r="139" spans="1:10" x14ac:dyDescent="0.25">
      <c r="A139" s="20"/>
      <c r="B139" s="21"/>
      <c r="C139" s="22">
        <v>160</v>
      </c>
      <c r="D139" s="50"/>
      <c r="E139" s="42">
        <f t="shared" ref="E139:E202" si="8">(11.7*LN(C139)+(C139)/108)/0.75</f>
        <v>81.148020159623002</v>
      </c>
      <c r="F139" s="49"/>
      <c r="G139" s="40">
        <v>26158</v>
      </c>
      <c r="H139" s="41">
        <v>38</v>
      </c>
      <c r="I139" s="85">
        <f t="shared" si="6"/>
        <v>5252.3207827828019</v>
      </c>
      <c r="J139" s="25">
        <f t="shared" si="7"/>
        <v>3868.1904916786361</v>
      </c>
    </row>
    <row r="140" spans="1:10" x14ac:dyDescent="0.25">
      <c r="A140" s="20"/>
      <c r="B140" s="21"/>
      <c r="C140" s="22">
        <v>161</v>
      </c>
      <c r="D140" s="50"/>
      <c r="E140" s="42">
        <f t="shared" si="8"/>
        <v>81.257562414745266</v>
      </c>
      <c r="F140" s="49"/>
      <c r="G140" s="40">
        <v>26158</v>
      </c>
      <c r="H140" s="41">
        <v>38</v>
      </c>
      <c r="I140" s="85">
        <f t="shared" si="6"/>
        <v>5245.2914252620649</v>
      </c>
      <c r="J140" s="25">
        <f t="shared" si="7"/>
        <v>3862.9758347641427</v>
      </c>
    </row>
    <row r="141" spans="1:10" x14ac:dyDescent="0.25">
      <c r="A141" s="20"/>
      <c r="B141" s="21"/>
      <c r="C141" s="22">
        <v>162</v>
      </c>
      <c r="D141" s="50"/>
      <c r="E141" s="42">
        <f t="shared" si="8"/>
        <v>81.366502829625176</v>
      </c>
      <c r="F141" s="49"/>
      <c r="G141" s="40">
        <v>26158</v>
      </c>
      <c r="H141" s="41">
        <v>38</v>
      </c>
      <c r="I141" s="85">
        <f t="shared" si="6"/>
        <v>5238.3194592989148</v>
      </c>
      <c r="J141" s="25">
        <f t="shared" si="7"/>
        <v>3857.8037531891059</v>
      </c>
    </row>
    <row r="142" spans="1:10" x14ac:dyDescent="0.25">
      <c r="A142" s="20"/>
      <c r="B142" s="21"/>
      <c r="C142" s="22">
        <v>163</v>
      </c>
      <c r="D142" s="50"/>
      <c r="E142" s="42">
        <f t="shared" si="8"/>
        <v>81.474848811597838</v>
      </c>
      <c r="F142" s="49"/>
      <c r="G142" s="40">
        <v>26158</v>
      </c>
      <c r="H142" s="41">
        <v>38</v>
      </c>
      <c r="I142" s="85">
        <f t="shared" si="6"/>
        <v>5231.404028014199</v>
      </c>
      <c r="J142" s="25">
        <f t="shared" si="7"/>
        <v>3852.6736112864974</v>
      </c>
    </row>
    <row r="143" spans="1:10" x14ac:dyDescent="0.25">
      <c r="A143" s="20"/>
      <c r="B143" s="21"/>
      <c r="C143" s="22">
        <v>164</v>
      </c>
      <c r="D143" s="50"/>
      <c r="E143" s="42">
        <f t="shared" si="8"/>
        <v>81.582607632082187</v>
      </c>
      <c r="F143" s="49"/>
      <c r="G143" s="40">
        <v>26158</v>
      </c>
      <c r="H143" s="41">
        <v>38</v>
      </c>
      <c r="I143" s="85">
        <f t="shared" si="6"/>
        <v>5224.5442927274662</v>
      </c>
      <c r="J143" s="25">
        <f t="shared" si="7"/>
        <v>3847.5847868898113</v>
      </c>
    </row>
    <row r="144" spans="1:10" x14ac:dyDescent="0.25">
      <c r="A144" s="20"/>
      <c r="B144" s="21"/>
      <c r="C144" s="22">
        <v>165</v>
      </c>
      <c r="D144" s="50"/>
      <c r="E144" s="42">
        <f t="shared" si="8"/>
        <v>81.689786429886084</v>
      </c>
      <c r="F144" s="49"/>
      <c r="G144" s="40">
        <v>26158</v>
      </c>
      <c r="H144" s="41">
        <v>38</v>
      </c>
      <c r="I144" s="85">
        <f t="shared" si="6"/>
        <v>5217.7394324585712</v>
      </c>
      <c r="J144" s="25">
        <f t="shared" si="7"/>
        <v>3842.5366709633317</v>
      </c>
    </row>
    <row r="145" spans="1:10" x14ac:dyDescent="0.25">
      <c r="A145" s="20"/>
      <c r="B145" s="21"/>
      <c r="C145" s="22">
        <v>166</v>
      </c>
      <c r="D145" s="50"/>
      <c r="E145" s="42">
        <f t="shared" si="8"/>
        <v>81.796392214411455</v>
      </c>
      <c r="F145" s="49"/>
      <c r="G145" s="40">
        <v>26158</v>
      </c>
      <c r="H145" s="41">
        <v>38</v>
      </c>
      <c r="I145" s="85">
        <f t="shared" si="6"/>
        <v>5210.9886434459358</v>
      </c>
      <c r="J145" s="25">
        <f t="shared" si="7"/>
        <v>3837.5286672447592</v>
      </c>
    </row>
    <row r="146" spans="1:10" x14ac:dyDescent="0.25">
      <c r="A146" s="20"/>
      <c r="B146" s="21"/>
      <c r="C146" s="22">
        <v>167</v>
      </c>
      <c r="D146" s="50"/>
      <c r="E146" s="42">
        <f t="shared" si="8"/>
        <v>81.902431868763117</v>
      </c>
      <c r="F146" s="49"/>
      <c r="G146" s="40">
        <v>26158</v>
      </c>
      <c r="H146" s="41">
        <v>38</v>
      </c>
      <c r="I146" s="85">
        <f t="shared" si="6"/>
        <v>5204.2911386808155</v>
      </c>
      <c r="J146" s="25">
        <f t="shared" si="7"/>
        <v>3832.560191899714</v>
      </c>
    </row>
    <row r="147" spans="1:10" x14ac:dyDescent="0.25">
      <c r="A147" s="20"/>
      <c r="B147" s="21"/>
      <c r="C147" s="22">
        <v>168</v>
      </c>
      <c r="D147" s="50"/>
      <c r="E147" s="42">
        <f t="shared" si="8"/>
        <v>82.007912152764916</v>
      </c>
      <c r="F147" s="49"/>
      <c r="G147" s="40">
        <v>26158</v>
      </c>
      <c r="H147" s="41">
        <v>38</v>
      </c>
      <c r="I147" s="85">
        <f t="shared" si="6"/>
        <v>5197.6461474569323</v>
      </c>
      <c r="J147" s="25">
        <f t="shared" si="7"/>
        <v>3827.6306731876348</v>
      </c>
    </row>
    <row r="148" spans="1:10" x14ac:dyDescent="0.25">
      <c r="A148" s="20"/>
      <c r="B148" s="21"/>
      <c r="C148" s="22">
        <v>169</v>
      </c>
      <c r="D148" s="50"/>
      <c r="E148" s="42">
        <f t="shared" si="8"/>
        <v>82.112839705886373</v>
      </c>
      <c r="F148" s="49"/>
      <c r="G148" s="40">
        <v>26158</v>
      </c>
      <c r="H148" s="41">
        <v>38</v>
      </c>
      <c r="I148" s="85">
        <f t="shared" si="6"/>
        <v>5191.0529149349013</v>
      </c>
      <c r="J148" s="25">
        <f t="shared" si="7"/>
        <v>3822.7395511386503</v>
      </c>
    </row>
    <row r="149" spans="1:10" x14ac:dyDescent="0.25">
      <c r="A149" s="20"/>
      <c r="B149" s="21"/>
      <c r="C149" s="22">
        <v>170</v>
      </c>
      <c r="D149" s="50"/>
      <c r="E149" s="42">
        <f t="shared" si="8"/>
        <v>82.217221050082856</v>
      </c>
      <c r="F149" s="49"/>
      <c r="G149" s="40">
        <v>26158</v>
      </c>
      <c r="H149" s="41">
        <v>38</v>
      </c>
      <c r="I149" s="85">
        <f t="shared" si="6"/>
        <v>5184.5107017208484</v>
      </c>
      <c r="J149" s="25">
        <f t="shared" si="7"/>
        <v>3817.8862772409848</v>
      </c>
    </row>
    <row r="150" spans="1:10" x14ac:dyDescent="0.25">
      <c r="A150" s="20"/>
      <c r="B150" s="21"/>
      <c r="C150" s="22">
        <v>171</v>
      </c>
      <c r="D150" s="50"/>
      <c r="E150" s="42">
        <f t="shared" si="8"/>
        <v>82.321062592552607</v>
      </c>
      <c r="F150" s="49"/>
      <c r="G150" s="40">
        <v>26158</v>
      </c>
      <c r="H150" s="41">
        <v>38</v>
      </c>
      <c r="I150" s="85">
        <f t="shared" si="6"/>
        <v>5178.0187834587041</v>
      </c>
      <c r="J150" s="25">
        <f t="shared" si="7"/>
        <v>3813.0703141385038</v>
      </c>
    </row>
    <row r="151" spans="1:10" x14ac:dyDescent="0.25">
      <c r="A151" s="20"/>
      <c r="B151" s="21"/>
      <c r="C151" s="22">
        <v>172</v>
      </c>
      <c r="D151" s="50"/>
      <c r="E151" s="42">
        <f t="shared" si="8"/>
        <v>82.424370628413314</v>
      </c>
      <c r="F151" s="49"/>
      <c r="G151" s="40">
        <v>26158</v>
      </c>
      <c r="H151" s="41">
        <v>38</v>
      </c>
      <c r="I151" s="85">
        <f t="shared" si="6"/>
        <v>5171.5764504356202</v>
      </c>
      <c r="J151" s="25">
        <f t="shared" si="7"/>
        <v>3808.2911353379968</v>
      </c>
    </row>
    <row r="152" spans="1:10" x14ac:dyDescent="0.25">
      <c r="A152" s="20"/>
      <c r="B152" s="21"/>
      <c r="C152" s="22">
        <v>173</v>
      </c>
      <c r="D152" s="50"/>
      <c r="E152" s="42">
        <f t="shared" si="8"/>
        <v>82.527151343301156</v>
      </c>
      <c r="F152" s="49"/>
      <c r="G152" s="40">
        <v>26158</v>
      </c>
      <c r="H152" s="41">
        <v>38</v>
      </c>
      <c r="I152" s="85">
        <f t="shared" si="6"/>
        <v>5165.1830072000439</v>
      </c>
      <c r="J152" s="25">
        <f t="shared" si="7"/>
        <v>3803.5482249258484</v>
      </c>
    </row>
    <row r="153" spans="1:10" x14ac:dyDescent="0.25">
      <c r="A153" s="20"/>
      <c r="B153" s="21"/>
      <c r="C153" s="22">
        <v>174</v>
      </c>
      <c r="D153" s="50"/>
      <c r="E153" s="42">
        <f t="shared" si="8"/>
        <v>82.629410815894801</v>
      </c>
      <c r="F153" s="49"/>
      <c r="G153" s="40">
        <v>26158</v>
      </c>
      <c r="H153" s="41">
        <v>38</v>
      </c>
      <c r="I153" s="85">
        <f t="shared" si="6"/>
        <v>5158.8377721919496</v>
      </c>
      <c r="J153" s="25">
        <f t="shared" si="7"/>
        <v>3798.8410772937305</v>
      </c>
    </row>
    <row r="154" spans="1:10" x14ac:dyDescent="0.25">
      <c r="A154" s="20"/>
      <c r="B154" s="21"/>
      <c r="C154" s="22">
        <v>175</v>
      </c>
      <c r="D154" s="50"/>
      <c r="E154" s="42">
        <f t="shared" si="8"/>
        <v>82.731155020367325</v>
      </c>
      <c r="F154" s="49"/>
      <c r="G154" s="40">
        <v>26158</v>
      </c>
      <c r="H154" s="41">
        <v>38</v>
      </c>
      <c r="I154" s="85">
        <f t="shared" si="6"/>
        <v>5152.5400773847596</v>
      </c>
      <c r="J154" s="25">
        <f t="shared" si="7"/>
        <v>3794.1691968729665</v>
      </c>
    </row>
    <row r="155" spans="1:10" x14ac:dyDescent="0.25">
      <c r="A155" s="20"/>
      <c r="B155" s="21"/>
      <c r="C155" s="22">
        <v>176</v>
      </c>
      <c r="D155" s="50"/>
      <c r="E155" s="42">
        <f t="shared" si="8"/>
        <v>82.832389828767987</v>
      </c>
      <c r="F155" s="49"/>
      <c r="G155" s="40">
        <v>26158</v>
      </c>
      <c r="H155" s="41">
        <v>38</v>
      </c>
      <c r="I155" s="85">
        <f t="shared" si="6"/>
        <v>5146.2892679385768</v>
      </c>
      <c r="J155" s="25">
        <f t="shared" si="7"/>
        <v>3789.532097877282</v>
      </c>
    </row>
    <row r="156" spans="1:10" x14ac:dyDescent="0.25">
      <c r="A156" s="20"/>
      <c r="B156" s="21"/>
      <c r="C156" s="22">
        <v>177</v>
      </c>
      <c r="D156" s="50"/>
      <c r="E156" s="42">
        <f t="shared" si="8"/>
        <v>82.933121013336901</v>
      </c>
      <c r="F156" s="49"/>
      <c r="G156" s="40">
        <v>26158</v>
      </c>
      <c r="H156" s="41">
        <v>38</v>
      </c>
      <c r="I156" s="85">
        <f t="shared" si="6"/>
        <v>5140.0847018642171</v>
      </c>
      <c r="J156" s="25">
        <f t="shared" si="7"/>
        <v>3784.9293040535731</v>
      </c>
    </row>
    <row r="157" spans="1:10" x14ac:dyDescent="0.25">
      <c r="A157" s="20"/>
      <c r="B157" s="21"/>
      <c r="C157" s="22">
        <v>178</v>
      </c>
      <c r="D157" s="50"/>
      <c r="E157" s="42">
        <f t="shared" si="8"/>
        <v>83.033354248754051</v>
      </c>
      <c r="F157" s="49"/>
      <c r="G157" s="40">
        <v>26158</v>
      </c>
      <c r="H157" s="41">
        <v>38</v>
      </c>
      <c r="I157" s="85">
        <f t="shared" si="6"/>
        <v>5133.9257496977407</v>
      </c>
      <c r="J157" s="25">
        <f t="shared" si="7"/>
        <v>3780.3603484404603</v>
      </c>
    </row>
    <row r="158" spans="1:10" x14ac:dyDescent="0.25">
      <c r="A158" s="20"/>
      <c r="B158" s="21"/>
      <c r="C158" s="22">
        <v>179</v>
      </c>
      <c r="D158" s="50"/>
      <c r="E158" s="42">
        <f t="shared" si="8"/>
        <v>83.133095114325641</v>
      </c>
      <c r="F158" s="49"/>
      <c r="G158" s="40">
        <v>26158</v>
      </c>
      <c r="H158" s="41">
        <v>38</v>
      </c>
      <c r="I158" s="85">
        <f t="shared" si="6"/>
        <v>5127.8117941850232</v>
      </c>
      <c r="J158" s="25">
        <f t="shared" si="7"/>
        <v>3775.8247731342899</v>
      </c>
    </row>
    <row r="159" spans="1:10" x14ac:dyDescent="0.25">
      <c r="A159" s="20"/>
      <c r="B159" s="21"/>
      <c r="C159" s="22">
        <v>180</v>
      </c>
      <c r="D159" s="50"/>
      <c r="E159" s="42">
        <f t="shared" si="8"/>
        <v>83.232349096109502</v>
      </c>
      <c r="F159" s="49"/>
      <c r="G159" s="40">
        <v>26158</v>
      </c>
      <c r="H159" s="41">
        <v>38</v>
      </c>
      <c r="I159" s="85">
        <f t="shared" si="6"/>
        <v>5121.742229976041</v>
      </c>
      <c r="J159" s="25">
        <f t="shared" si="7"/>
        <v>3771.3221290623446</v>
      </c>
    </row>
    <row r="160" spans="1:10" x14ac:dyDescent="0.25">
      <c r="A160" s="20"/>
      <c r="B160" s="21"/>
      <c r="C160" s="22">
        <v>181</v>
      </c>
      <c r="D160" s="50"/>
      <c r="E160" s="42">
        <f t="shared" si="8"/>
        <v>83.331121588981446</v>
      </c>
      <c r="F160" s="49"/>
      <c r="G160" s="40">
        <v>26158</v>
      </c>
      <c r="H160" s="41">
        <v>38</v>
      </c>
      <c r="I160" s="85">
        <f t="shared" si="6"/>
        <v>5115.7164633284992</v>
      </c>
      <c r="J160" s="25">
        <f t="shared" si="7"/>
        <v>3766.8519757629815</v>
      </c>
    </row>
    <row r="161" spans="1:10" x14ac:dyDescent="0.25">
      <c r="A161" s="20"/>
      <c r="B161" s="21"/>
      <c r="C161" s="22">
        <v>182</v>
      </c>
      <c r="D161" s="50"/>
      <c r="E161" s="42">
        <f t="shared" si="8"/>
        <v>83.429417898644914</v>
      </c>
      <c r="F161" s="49"/>
      <c r="G161" s="40">
        <v>26158</v>
      </c>
      <c r="H161" s="41">
        <v>38</v>
      </c>
      <c r="I161" s="85">
        <f t="shared" si="6"/>
        <v>5109.7339118204818</v>
      </c>
      <c r="J161" s="25">
        <f t="shared" si="7"/>
        <v>3762.4138811724638</v>
      </c>
    </row>
    <row r="162" spans="1:10" x14ac:dyDescent="0.25">
      <c r="A162" s="20"/>
      <c r="B162" s="21"/>
      <c r="C162" s="22">
        <v>183</v>
      </c>
      <c r="D162" s="50"/>
      <c r="E162" s="42">
        <f t="shared" si="8"/>
        <v>83.527243243585431</v>
      </c>
      <c r="F162" s="49"/>
      <c r="G162" s="40">
        <v>26158</v>
      </c>
      <c r="H162" s="41">
        <v>38</v>
      </c>
      <c r="I162" s="85">
        <f t="shared" si="6"/>
        <v>5103.7940040717785</v>
      </c>
      <c r="J162" s="25">
        <f t="shared" si="7"/>
        <v>3758.0074214182332</v>
      </c>
    </row>
    <row r="163" spans="1:10" x14ac:dyDescent="0.25">
      <c r="A163" s="20"/>
      <c r="B163" s="21"/>
      <c r="C163" s="22">
        <v>184</v>
      </c>
      <c r="D163" s="50"/>
      <c r="E163" s="42">
        <f t="shared" si="8"/>
        <v>83.624602756971782</v>
      </c>
      <c r="F163" s="49"/>
      <c r="G163" s="40">
        <v>26158</v>
      </c>
      <c r="H163" s="41">
        <v>38</v>
      </c>
      <c r="I163" s="85">
        <f t="shared" si="6"/>
        <v>5097.8961794736133</v>
      </c>
      <c r="J163" s="25">
        <f t="shared" si="7"/>
        <v>3753.6321806184069</v>
      </c>
    </row>
    <row r="164" spans="1:10" x14ac:dyDescent="0.25">
      <c r="A164" s="20"/>
      <c r="B164" s="21"/>
      <c r="C164" s="22">
        <v>185</v>
      </c>
      <c r="D164" s="50"/>
      <c r="E164" s="42">
        <f t="shared" si="8"/>
        <v>83.721501488505808</v>
      </c>
      <c r="F164" s="49"/>
      <c r="G164" s="40">
        <v>26158</v>
      </c>
      <c r="H164" s="41">
        <v>38</v>
      </c>
      <c r="I164" s="85">
        <f t="shared" si="6"/>
        <v>5092.0398879264267</v>
      </c>
      <c r="J164" s="25">
        <f t="shared" si="7"/>
        <v>3749.2877506872596</v>
      </c>
    </row>
    <row r="165" spans="1:10" x14ac:dyDescent="0.25">
      <c r="A165" s="20"/>
      <c r="B165" s="21"/>
      <c r="C165" s="22">
        <v>186</v>
      </c>
      <c r="D165" s="50"/>
      <c r="E165" s="42">
        <f t="shared" si="8"/>
        <v>83.817944406222239</v>
      </c>
      <c r="F165" s="49"/>
      <c r="G165" s="40">
        <v>26158</v>
      </c>
      <c r="H165" s="41">
        <v>38</v>
      </c>
      <c r="I165" s="85">
        <f t="shared" si="6"/>
        <v>5086.224589585483</v>
      </c>
      <c r="J165" s="25">
        <f t="shared" si="7"/>
        <v>3744.9737311465001</v>
      </c>
    </row>
    <row r="166" spans="1:10" x14ac:dyDescent="0.25">
      <c r="A166" s="20"/>
      <c r="B166" s="21"/>
      <c r="C166" s="22">
        <v>187</v>
      </c>
      <c r="D166" s="50"/>
      <c r="E166" s="42">
        <f t="shared" si="8"/>
        <v>83.913936398240182</v>
      </c>
      <c r="F166" s="49"/>
      <c r="G166" s="40">
        <v>26158</v>
      </c>
      <c r="H166" s="41">
        <v>38</v>
      </c>
      <c r="I166" s="85">
        <f t="shared" si="6"/>
        <v>5080.4497546139892</v>
      </c>
      <c r="J166" s="25">
        <f t="shared" si="7"/>
        <v>3740.6897289421281</v>
      </c>
    </row>
    <row r="167" spans="1:10" x14ac:dyDescent="0.25">
      <c r="A167" s="20"/>
      <c r="B167" s="21"/>
      <c r="C167" s="22">
        <v>188</v>
      </c>
      <c r="D167" s="50"/>
      <c r="E167" s="42">
        <f t="shared" si="8"/>
        <v>84.009482274468198</v>
      </c>
      <c r="F167" s="49"/>
      <c r="G167" s="40">
        <v>26158</v>
      </c>
      <c r="H167" s="41">
        <v>38</v>
      </c>
      <c r="I167" s="85">
        <f t="shared" si="6"/>
        <v>5074.7148629434705</v>
      </c>
      <c r="J167" s="25">
        <f t="shared" si="7"/>
        <v>3736.435358266669</v>
      </c>
    </row>
    <row r="168" spans="1:10" x14ac:dyDescent="0.25">
      <c r="A168" s="20"/>
      <c r="B168" s="21"/>
      <c r="C168" s="22">
        <v>189</v>
      </c>
      <c r="D168" s="50"/>
      <c r="E168" s="42">
        <f t="shared" si="8"/>
        <v>84.104586768263758</v>
      </c>
      <c r="F168" s="49"/>
      <c r="G168" s="40">
        <v>26158</v>
      </c>
      <c r="H168" s="41">
        <v>38</v>
      </c>
      <c r="I168" s="85">
        <f t="shared" si="6"/>
        <v>5069.0194040411798</v>
      </c>
      <c r="J168" s="25">
        <f t="shared" si="7"/>
        <v>3732.2102403866315</v>
      </c>
    </row>
    <row r="169" spans="1:10" x14ac:dyDescent="0.25">
      <c r="A169" s="20"/>
      <c r="B169" s="21"/>
      <c r="C169" s="22">
        <v>190</v>
      </c>
      <c r="D169" s="50"/>
      <c r="E169" s="42">
        <f t="shared" si="8"/>
        <v>84.19925453804926</v>
      </c>
      <c r="F169" s="49"/>
      <c r="G169" s="40">
        <v>26158</v>
      </c>
      <c r="H169" s="41">
        <v>38</v>
      </c>
      <c r="I169" s="85">
        <f t="shared" si="6"/>
        <v>5063.362876684243</v>
      </c>
      <c r="J169" s="25">
        <f t="shared" si="7"/>
        <v>3728.0140034749575</v>
      </c>
    </row>
    <row r="170" spans="1:10" x14ac:dyDescent="0.25">
      <c r="A170" s="20"/>
      <c r="B170" s="21"/>
      <c r="C170" s="22">
        <v>191</v>
      </c>
      <c r="D170" s="50"/>
      <c r="E170" s="42">
        <f t="shared" si="8"/>
        <v>84.293490168885441</v>
      </c>
      <c r="F170" s="49"/>
      <c r="G170" s="40">
        <v>26158</v>
      </c>
      <c r="H170" s="41">
        <v>38</v>
      </c>
      <c r="I170" s="85">
        <f t="shared" si="6"/>
        <v>5057.7447887403669</v>
      </c>
      <c r="J170" s="25">
        <f t="shared" si="7"/>
        <v>3723.8462824483431</v>
      </c>
    </row>
    <row r="171" spans="1:10" x14ac:dyDescent="0.25">
      <c r="A171" s="20"/>
      <c r="B171" s="21"/>
      <c r="C171" s="22">
        <v>192</v>
      </c>
      <c r="D171" s="50"/>
      <c r="E171" s="42">
        <f t="shared" si="8"/>
        <v>84.38729817400376</v>
      </c>
      <c r="F171" s="49"/>
      <c r="G171" s="40">
        <v>26158</v>
      </c>
      <c r="H171" s="41">
        <v>38</v>
      </c>
      <c r="I171" s="85">
        <f t="shared" si="6"/>
        <v>5052.1646569548484</v>
      </c>
      <c r="J171" s="25">
        <f t="shared" si="7"/>
        <v>3719.7067188092342</v>
      </c>
    </row>
    <row r="172" spans="1:10" x14ac:dyDescent="0.25">
      <c r="A172" s="20"/>
      <c r="B172" s="21"/>
      <c r="C172" s="22">
        <v>193</v>
      </c>
      <c r="D172" s="50"/>
      <c r="E172" s="42">
        <f t="shared" si="8"/>
        <v>84.480682996298924</v>
      </c>
      <c r="F172" s="49"/>
      <c r="G172" s="40">
        <v>26158</v>
      </c>
      <c r="H172" s="41">
        <v>38</v>
      </c>
      <c r="I172" s="85">
        <f t="shared" si="6"/>
        <v>5046.6220067436871</v>
      </c>
      <c r="J172" s="25">
        <f t="shared" si="7"/>
        <v>3715.5949604923489</v>
      </c>
    </row>
    <row r="173" spans="1:10" x14ac:dyDescent="0.25">
      <c r="A173" s="20"/>
      <c r="B173" s="21"/>
      <c r="C173" s="22">
        <v>194</v>
      </c>
      <c r="D173" s="50"/>
      <c r="E173" s="42">
        <f t="shared" si="8"/>
        <v>84.573649009782983</v>
      </c>
      <c r="F173" s="49"/>
      <c r="G173" s="40">
        <v>26158</v>
      </c>
      <c r="H173" s="41">
        <v>38</v>
      </c>
      <c r="I173" s="85">
        <f t="shared" si="6"/>
        <v>5041.1163719925889</v>
      </c>
      <c r="J173" s="25">
        <f t="shared" si="7"/>
        <v>3711.5106617155698</v>
      </c>
    </row>
    <row r="174" spans="1:10" x14ac:dyDescent="0.25">
      <c r="A174" s="20"/>
      <c r="B174" s="21"/>
      <c r="C174" s="22">
        <v>195</v>
      </c>
      <c r="D174" s="50"/>
      <c r="E174" s="42">
        <f t="shared" si="8"/>
        <v>84.666200521001855</v>
      </c>
      <c r="F174" s="49"/>
      <c r="G174" s="40">
        <v>26158</v>
      </c>
      <c r="H174" s="41">
        <v>38</v>
      </c>
      <c r="I174" s="85">
        <f t="shared" si="6"/>
        <v>5035.6472948616629</v>
      </c>
      <c r="J174" s="25">
        <f t="shared" si="7"/>
        <v>3707.4534828350615</v>
      </c>
    </row>
    <row r="175" spans="1:10" x14ac:dyDescent="0.25">
      <c r="A175" s="20"/>
      <c r="B175" s="21"/>
      <c r="C175" s="22">
        <v>196</v>
      </c>
      <c r="D175" s="50"/>
      <c r="E175" s="42">
        <f t="shared" si="8"/>
        <v>84.758341770415811</v>
      </c>
      <c r="F175" s="49"/>
      <c r="G175" s="40">
        <v>26158</v>
      </c>
      <c r="H175" s="41">
        <v>38</v>
      </c>
      <c r="I175" s="85">
        <f t="shared" si="6"/>
        <v>5030.2143255956271</v>
      </c>
      <c r="J175" s="25">
        <f t="shared" si="7"/>
        <v>3703.423090204471</v>
      </c>
    </row>
    <row r="176" spans="1:10" x14ac:dyDescent="0.25">
      <c r="A176" s="20"/>
      <c r="B176" s="21"/>
      <c r="C176" s="22">
        <v>197</v>
      </c>
      <c r="D176" s="50"/>
      <c r="E176" s="42">
        <f t="shared" si="8"/>
        <v>84.850076933744717</v>
      </c>
      <c r="F176" s="49"/>
      <c r="G176" s="40">
        <v>26158</v>
      </c>
      <c r="H176" s="41">
        <v>38</v>
      </c>
      <c r="I176" s="85">
        <f t="shared" si="6"/>
        <v>5024.8170223393317</v>
      </c>
      <c r="J176" s="25">
        <f t="shared" si="7"/>
        <v>3699.4191560380796</v>
      </c>
    </row>
    <row r="177" spans="1:10" x14ac:dyDescent="0.25">
      <c r="A177" s="20"/>
      <c r="B177" s="21"/>
      <c r="C177" s="22">
        <v>198</v>
      </c>
      <c r="D177" s="50"/>
      <c r="E177" s="42">
        <f t="shared" si="8"/>
        <v>84.941410123279198</v>
      </c>
      <c r="F177" s="49"/>
      <c r="G177" s="40">
        <v>26158</v>
      </c>
      <c r="H177" s="41">
        <v>38</v>
      </c>
      <c r="I177" s="85">
        <f t="shared" si="6"/>
        <v>5019.454950958434</v>
      </c>
      <c r="J177" s="25">
        <f t="shared" si="7"/>
        <v>3695.4413582777697</v>
      </c>
    </row>
    <row r="178" spans="1:10" x14ac:dyDescent="0.25">
      <c r="A178" s="20"/>
      <c r="B178" s="21"/>
      <c r="C178" s="22">
        <v>199</v>
      </c>
      <c r="D178" s="50"/>
      <c r="E178" s="42">
        <f t="shared" si="8"/>
        <v>85.032345389158863</v>
      </c>
      <c r="F178" s="49"/>
      <c r="G178" s="40">
        <v>26158</v>
      </c>
      <c r="H178" s="41">
        <v>38</v>
      </c>
      <c r="I178" s="85">
        <f t="shared" si="6"/>
        <v>5014.1276848650459</v>
      </c>
      <c r="J178" s="25">
        <f t="shared" si="7"/>
        <v>3691.4893804636836</v>
      </c>
    </row>
    <row r="179" spans="1:10" x14ac:dyDescent="0.25">
      <c r="A179" s="20"/>
      <c r="B179" s="21"/>
      <c r="C179" s="22">
        <v>200</v>
      </c>
      <c r="D179" s="50"/>
      <c r="E179" s="42">
        <f t="shared" si="8"/>
        <v>85.122886720618496</v>
      </c>
      <c r="F179" s="49"/>
      <c r="G179" s="40">
        <v>26158</v>
      </c>
      <c r="H179" s="41">
        <v>38</v>
      </c>
      <c r="I179" s="85">
        <f t="shared" si="6"/>
        <v>5008.8348048481876</v>
      </c>
      <c r="J179" s="25">
        <f t="shared" si="7"/>
        <v>3687.5629116084474</v>
      </c>
    </row>
    <row r="180" spans="1:10" x14ac:dyDescent="0.25">
      <c r="A180" s="20"/>
      <c r="B180" s="21"/>
      <c r="C180" s="22">
        <v>201</v>
      </c>
      <c r="D180" s="50"/>
      <c r="E180" s="42">
        <f t="shared" si="8"/>
        <v>85.213038047203057</v>
      </c>
      <c r="F180" s="49"/>
      <c r="G180" s="40">
        <v>26158</v>
      </c>
      <c r="H180" s="41">
        <v>38</v>
      </c>
      <c r="I180" s="85">
        <f t="shared" si="6"/>
        <v>5003.5758989089172</v>
      </c>
      <c r="J180" s="25">
        <f t="shared" si="7"/>
        <v>3683.6616460748637</v>
      </c>
    </row>
    <row r="181" spans="1:10" x14ac:dyDescent="0.25">
      <c r="A181" s="20"/>
      <c r="B181" s="21"/>
      <c r="C181" s="22">
        <v>202</v>
      </c>
      <c r="D181" s="50"/>
      <c r="E181" s="42">
        <f t="shared" si="8"/>
        <v>85.302803239952624</v>
      </c>
      <c r="F181" s="49"/>
      <c r="G181" s="40">
        <v>26158</v>
      </c>
      <c r="H181" s="41">
        <v>38</v>
      </c>
      <c r="I181" s="85">
        <f t="shared" si="6"/>
        <v>4998.3505620999449</v>
      </c>
      <c r="J181" s="25">
        <f t="shared" si="7"/>
        <v>3679.7852834569321</v>
      </c>
    </row>
    <row r="182" spans="1:10" x14ac:dyDescent="0.25">
      <c r="A182" s="20"/>
      <c r="B182" s="21"/>
      <c r="C182" s="22">
        <v>203</v>
      </c>
      <c r="D182" s="50"/>
      <c r="E182" s="42">
        <f t="shared" si="8"/>
        <v>85.392186112558036</v>
      </c>
      <c r="F182" s="49"/>
      <c r="G182" s="40">
        <v>26158</v>
      </c>
      <c r="H182" s="41">
        <v>38</v>
      </c>
      <c r="I182" s="85">
        <f t="shared" si="6"/>
        <v>4993.1583963696294</v>
      </c>
      <c r="J182" s="25">
        <f t="shared" si="7"/>
        <v>3675.9335284641165</v>
      </c>
    </row>
    <row r="183" spans="1:10" x14ac:dyDescent="0.25">
      <c r="A183" s="20"/>
      <c r="B183" s="21"/>
      <c r="C183" s="22">
        <v>204</v>
      </c>
      <c r="D183" s="50"/>
      <c r="E183" s="42">
        <f t="shared" si="8"/>
        <v>85.481190422488282</v>
      </c>
      <c r="F183" s="49"/>
      <c r="G183" s="40">
        <v>26158</v>
      </c>
      <c r="H183" s="41">
        <v>38</v>
      </c>
      <c r="I183" s="85">
        <f t="shared" si="6"/>
        <v>4987.9990104101671</v>
      </c>
      <c r="J183" s="25">
        <f t="shared" si="7"/>
        <v>3672.1060908087293</v>
      </c>
    </row>
    <row r="184" spans="1:10" x14ac:dyDescent="0.25">
      <c r="A184" s="20"/>
      <c r="B184" s="21"/>
      <c r="C184" s="22">
        <v>205</v>
      </c>
      <c r="D184" s="50"/>
      <c r="E184" s="42">
        <f t="shared" si="8"/>
        <v>85.569819872090036</v>
      </c>
      <c r="F184" s="49"/>
      <c r="G184" s="40">
        <v>26158</v>
      </c>
      <c r="H184" s="41">
        <v>38</v>
      </c>
      <c r="I184" s="85">
        <f t="shared" si="6"/>
        <v>4982.8720195098977</v>
      </c>
      <c r="J184" s="25">
        <f t="shared" si="7"/>
        <v>3668.3026850963629</v>
      </c>
    </row>
    <row r="185" spans="1:10" x14ac:dyDescent="0.25">
      <c r="A185" s="20"/>
      <c r="B185" s="21"/>
      <c r="C185" s="22">
        <v>206</v>
      </c>
      <c r="D185" s="50"/>
      <c r="E185" s="42">
        <f t="shared" si="8"/>
        <v>85.658078109660664</v>
      </c>
      <c r="F185" s="49"/>
      <c r="G185" s="40">
        <v>26158</v>
      </c>
      <c r="H185" s="41">
        <v>38</v>
      </c>
      <c r="I185" s="85">
        <f t="shared" si="6"/>
        <v>4977.7770454095507</v>
      </c>
      <c r="J185" s="25">
        <f t="shared" si="7"/>
        <v>3664.5230307192505</v>
      </c>
    </row>
    <row r="186" spans="1:10" x14ac:dyDescent="0.25">
      <c r="A186" s="20"/>
      <c r="B186" s="21"/>
      <c r="C186" s="22">
        <v>207</v>
      </c>
      <c r="D186" s="50"/>
      <c r="E186" s="42">
        <f t="shared" si="8"/>
        <v>85.745968730495306</v>
      </c>
      <c r="F186" s="49"/>
      <c r="G186" s="40">
        <v>26158</v>
      </c>
      <c r="H186" s="41">
        <v>38</v>
      </c>
      <c r="I186" s="85">
        <f t="shared" si="6"/>
        <v>4972.7137161623132</v>
      </c>
      <c r="J186" s="25">
        <f t="shared" si="7"/>
        <v>3660.7668517524571</v>
      </c>
    </row>
    <row r="187" spans="1:10" x14ac:dyDescent="0.25">
      <c r="A187" s="20"/>
      <c r="B187" s="21"/>
      <c r="C187" s="22">
        <v>208</v>
      </c>
      <c r="D187" s="50"/>
      <c r="E187" s="42">
        <f t="shared" si="8"/>
        <v>85.833495277908455</v>
      </c>
      <c r="F187" s="49"/>
      <c r="G187" s="40">
        <v>26158</v>
      </c>
      <c r="H187" s="41">
        <v>38</v>
      </c>
      <c r="I187" s="85">
        <f t="shared" si="6"/>
        <v>4967.6816659976375</v>
      </c>
      <c r="J187" s="25">
        <f t="shared" si="7"/>
        <v>3657.0338768528463</v>
      </c>
    </row>
    <row r="188" spans="1:10" x14ac:dyDescent="0.25">
      <c r="A188" s="20"/>
      <c r="B188" s="21"/>
      <c r="C188" s="22">
        <v>209</v>
      </c>
      <c r="D188" s="50"/>
      <c r="E188" s="42">
        <f t="shared" si="8"/>
        <v>85.920661244231283</v>
      </c>
      <c r="F188" s="49"/>
      <c r="G188" s="40">
        <v>26158</v>
      </c>
      <c r="H188" s="41">
        <v>38</v>
      </c>
      <c r="I188" s="85">
        <f t="shared" si="6"/>
        <v>4962.6805351886078</v>
      </c>
      <c r="J188" s="25">
        <f t="shared" si="7"/>
        <v>3653.3238391606883</v>
      </c>
    </row>
    <row r="189" spans="1:10" x14ac:dyDescent="0.25">
      <c r="A189" s="20"/>
      <c r="B189" s="21"/>
      <c r="C189" s="22">
        <v>210</v>
      </c>
      <c r="D189" s="50"/>
      <c r="E189" s="42">
        <f t="shared" si="8"/>
        <v>86.007470071785107</v>
      </c>
      <c r="F189" s="49"/>
      <c r="G189" s="40">
        <v>26158</v>
      </c>
      <c r="H189" s="41">
        <v>38</v>
      </c>
      <c r="I189" s="85">
        <f t="shared" si="6"/>
        <v>4957.7099699228238</v>
      </c>
      <c r="J189" s="25">
        <f t="shared" si="7"/>
        <v>3649.6364762038747</v>
      </c>
    </row>
    <row r="190" spans="1:10" x14ac:dyDescent="0.25">
      <c r="A190" s="20"/>
      <c r="B190" s="21"/>
      <c r="C190" s="22">
        <v>211</v>
      </c>
      <c r="D190" s="50"/>
      <c r="E190" s="42">
        <f t="shared" si="8"/>
        <v>86.093925153831563</v>
      </c>
      <c r="F190" s="49"/>
      <c r="G190" s="40">
        <v>26158</v>
      </c>
      <c r="H190" s="41">
        <v>38</v>
      </c>
      <c r="I190" s="85">
        <f t="shared" si="6"/>
        <v>4952.7696221766319</v>
      </c>
      <c r="J190" s="25">
        <f t="shared" si="7"/>
        <v>3645.9715298046231</v>
      </c>
    </row>
    <row r="191" spans="1:10" x14ac:dyDescent="0.25">
      <c r="A191" s="20"/>
      <c r="B191" s="21"/>
      <c r="C191" s="22">
        <v>212</v>
      </c>
      <c r="D191" s="50"/>
      <c r="E191" s="42">
        <f t="shared" si="8"/>
        <v>86.180029835500662</v>
      </c>
      <c r="F191" s="49"/>
      <c r="G191" s="40">
        <v>26158</v>
      </c>
      <c r="H191" s="41">
        <v>38</v>
      </c>
      <c r="I191" s="85">
        <f t="shared" si="6"/>
        <v>4947.8591495926448</v>
      </c>
      <c r="J191" s="25">
        <f t="shared" si="7"/>
        <v>3642.3287459886087</v>
      </c>
    </row>
    <row r="192" spans="1:10" x14ac:dyDescent="0.25">
      <c r="A192" s="20"/>
      <c r="B192" s="21"/>
      <c r="C192" s="22">
        <v>213</v>
      </c>
      <c r="D192" s="50"/>
      <c r="E192" s="42">
        <f t="shared" si="8"/>
        <v>86.265787414696661</v>
      </c>
      <c r="F192" s="49"/>
      <c r="G192" s="40">
        <v>26158</v>
      </c>
      <c r="H192" s="41">
        <v>38</v>
      </c>
      <c r="I192" s="85">
        <f t="shared" si="6"/>
        <v>4942.9782153604183</v>
      </c>
      <c r="J192" s="25">
        <f t="shared" si="7"/>
        <v>3638.7078748964523</v>
      </c>
    </row>
    <row r="193" spans="1:10" x14ac:dyDescent="0.25">
      <c r="A193" s="20"/>
      <c r="B193" s="21"/>
      <c r="C193" s="22">
        <v>214</v>
      </c>
      <c r="D193" s="50"/>
      <c r="E193" s="42">
        <f t="shared" si="8"/>
        <v>86.351201142982859</v>
      </c>
      <c r="F193" s="49"/>
      <c r="G193" s="40">
        <v>26158</v>
      </c>
      <c r="H193" s="41">
        <v>38</v>
      </c>
      <c r="I193" s="85">
        <f t="shared" si="6"/>
        <v>4938.1264881002171</v>
      </c>
      <c r="J193" s="25">
        <f t="shared" si="7"/>
        <v>3635.1086706974902</v>
      </c>
    </row>
    <row r="194" spans="1:10" x14ac:dyDescent="0.25">
      <c r="A194" s="20"/>
      <c r="B194" s="21"/>
      <c r="C194" s="22">
        <v>215</v>
      </c>
      <c r="D194" s="50"/>
      <c r="E194" s="42">
        <f t="shared" si="8"/>
        <v>86.436274226445846</v>
      </c>
      <c r="F194" s="49"/>
      <c r="G194" s="40">
        <v>26158</v>
      </c>
      <c r="H194" s="41">
        <v>38</v>
      </c>
      <c r="I194" s="85">
        <f t="shared" si="6"/>
        <v>4933.303641749746</v>
      </c>
      <c r="J194" s="25">
        <f t="shared" si="7"/>
        <v>3631.5308915057458</v>
      </c>
    </row>
    <row r="195" spans="1:10" x14ac:dyDescent="0.25">
      <c r="A195" s="20"/>
      <c r="B195" s="21"/>
      <c r="C195" s="22">
        <v>216</v>
      </c>
      <c r="D195" s="50"/>
      <c r="E195" s="42">
        <f t="shared" si="8"/>
        <v>86.52100982653964</v>
      </c>
      <c r="F195" s="49"/>
      <c r="G195" s="40">
        <v>26158</v>
      </c>
      <c r="H195" s="41">
        <v>38</v>
      </c>
      <c r="I195" s="85">
        <f t="shared" si="6"/>
        <v>4928.5093554537752</v>
      </c>
      <c r="J195" s="25">
        <f t="shared" si="7"/>
        <v>3627.9742992980523</v>
      </c>
    </row>
    <row r="196" spans="1:10" x14ac:dyDescent="0.25">
      <c r="A196" s="20"/>
      <c r="B196" s="21"/>
      <c r="C196" s="22">
        <v>217</v>
      </c>
      <c r="D196" s="50"/>
      <c r="E196" s="42">
        <f t="shared" si="8"/>
        <v>86.605411060910171</v>
      </c>
      <c r="F196" s="49"/>
      <c r="G196" s="40">
        <v>26158</v>
      </c>
      <c r="H196" s="41">
        <v>38</v>
      </c>
      <c r="I196" s="85">
        <f t="shared" si="6"/>
        <v>4923.7433134565763</v>
      </c>
      <c r="J196" s="25">
        <f t="shared" si="7"/>
        <v>3624.4386598342553</v>
      </c>
    </row>
    <row r="197" spans="1:10" x14ac:dyDescent="0.25">
      <c r="A197" s="20"/>
      <c r="B197" s="21"/>
      <c r="C197" s="22">
        <v>218</v>
      </c>
      <c r="D197" s="50"/>
      <c r="E197" s="42">
        <f t="shared" si="8"/>
        <v>86.689481004201127</v>
      </c>
      <c r="F197" s="49"/>
      <c r="G197" s="40">
        <v>26158</v>
      </c>
      <c r="H197" s="41">
        <v>38</v>
      </c>
      <c r="I197" s="85">
        <f t="shared" si="6"/>
        <v>4919.0052049970664</v>
      </c>
      <c r="J197" s="25">
        <f t="shared" si="7"/>
        <v>3620.9237425794258</v>
      </c>
    </row>
    <row r="198" spans="1:10" x14ac:dyDescent="0.25">
      <c r="A198" s="20"/>
      <c r="B198" s="21"/>
      <c r="C198" s="22">
        <v>219</v>
      </c>
      <c r="D198" s="50"/>
      <c r="E198" s="42">
        <f t="shared" si="8"/>
        <v>86.773222688841102</v>
      </c>
      <c r="F198" s="49"/>
      <c r="G198" s="40">
        <v>26158</v>
      </c>
      <c r="H198" s="41">
        <v>38</v>
      </c>
      <c r="I198" s="85">
        <f t="shared" si="6"/>
        <v>4914.2947242065966</v>
      </c>
      <c r="J198" s="25">
        <f t="shared" si="7"/>
        <v>3617.4293206280386</v>
      </c>
    </row>
    <row r="199" spans="1:10" x14ac:dyDescent="0.25">
      <c r="A199" s="20"/>
      <c r="B199" s="21"/>
      <c r="C199" s="22">
        <v>220</v>
      </c>
      <c r="D199" s="50"/>
      <c r="E199" s="42">
        <f t="shared" si="8"/>
        <v>86.856639105812874</v>
      </c>
      <c r="F199" s="49"/>
      <c r="G199" s="40">
        <v>26158</v>
      </c>
      <c r="H199" s="41">
        <v>38</v>
      </c>
      <c r="I199" s="85">
        <f t="shared" si="6"/>
        <v>4909.6115700092978</v>
      </c>
      <c r="J199" s="25">
        <f t="shared" si="7"/>
        <v>3613.9551706300426</v>
      </c>
    </row>
    <row r="200" spans="1:10" x14ac:dyDescent="0.25">
      <c r="A200" s="20"/>
      <c r="B200" s="21"/>
      <c r="C200" s="22">
        <v>221</v>
      </c>
      <c r="D200" s="50"/>
      <c r="E200" s="42">
        <f t="shared" si="8"/>
        <v>86.939733205405332</v>
      </c>
      <c r="F200" s="49"/>
      <c r="G200" s="40">
        <v>26158</v>
      </c>
      <c r="H200" s="41">
        <v>38</v>
      </c>
      <c r="I200" s="85">
        <f t="shared" si="6"/>
        <v>4904.9554460249092</v>
      </c>
      <c r="J200" s="25">
        <f t="shared" si="7"/>
        <v>3610.5010727187746</v>
      </c>
    </row>
    <row r="201" spans="1:10" x14ac:dyDescent="0.25">
      <c r="A201" s="20"/>
      <c r="B201" s="21"/>
      <c r="C201" s="22">
        <v>222</v>
      </c>
      <c r="D201" s="50"/>
      <c r="E201" s="42">
        <f t="shared" si="8"/>
        <v>87.022507897948287</v>
      </c>
      <c r="F201" s="49"/>
      <c r="G201" s="40">
        <v>26158</v>
      </c>
      <c r="H201" s="41">
        <v>38</v>
      </c>
      <c r="I201" s="85">
        <f t="shared" si="6"/>
        <v>4900.326060474019</v>
      </c>
      <c r="J201" s="25">
        <f t="shared" si="7"/>
        <v>3607.0668104406659</v>
      </c>
    </row>
    <row r="202" spans="1:10" x14ac:dyDescent="0.25">
      <c r="A202" s="20"/>
      <c r="B202" s="21"/>
      <c r="C202" s="22">
        <v>223</v>
      </c>
      <c r="D202" s="50"/>
      <c r="E202" s="42">
        <f t="shared" si="8"/>
        <v>87.104966054530919</v>
      </c>
      <c r="F202" s="49"/>
      <c r="G202" s="40">
        <v>26158</v>
      </c>
      <c r="H202" s="41">
        <v>38</v>
      </c>
      <c r="I202" s="85">
        <f t="shared" ref="I202:I265" si="9">12*1.348*(1/E202*G202)+H202</f>
        <v>4895.723126085647</v>
      </c>
      <c r="J202" s="25">
        <f t="shared" ref="J202:J265" si="10">12*(1/E202*G202)</f>
        <v>3603.6521706866811</v>
      </c>
    </row>
    <row r="203" spans="1:10" x14ac:dyDescent="0.25">
      <c r="A203" s="20"/>
      <c r="B203" s="21"/>
      <c r="C203" s="22">
        <v>224</v>
      </c>
      <c r="D203" s="50"/>
      <c r="E203" s="42">
        <f t="shared" ref="E203:E266" si="11">(11.7*LN(C203)+(C203)/108)/0.75</f>
        <v>87.187110507704048</v>
      </c>
      <c r="F203" s="49"/>
      <c r="G203" s="40">
        <v>26158</v>
      </c>
      <c r="H203" s="41">
        <v>38</v>
      </c>
      <c r="I203" s="85">
        <f t="shared" si="9"/>
        <v>4891.1463600070929</v>
      </c>
      <c r="J203" s="25">
        <f t="shared" si="10"/>
        <v>3600.2569436254389</v>
      </c>
    </row>
    <row r="204" spans="1:10" x14ac:dyDescent="0.25">
      <c r="A204" s="20"/>
      <c r="B204" s="21"/>
      <c r="C204" s="22">
        <v>225</v>
      </c>
      <c r="D204" s="50"/>
      <c r="E204" s="42">
        <f t="shared" si="11"/>
        <v>87.268944052166717</v>
      </c>
      <c r="F204" s="49"/>
      <c r="G204" s="40">
        <v>26158</v>
      </c>
      <c r="H204" s="41">
        <v>38</v>
      </c>
      <c r="I204" s="85">
        <f t="shared" si="9"/>
        <v>4886.5954837160034</v>
      </c>
      <c r="J204" s="25">
        <f t="shared" si="10"/>
        <v>3596.8809226379844</v>
      </c>
    </row>
    <row r="205" spans="1:10" x14ac:dyDescent="0.25">
      <c r="A205" s="20"/>
      <c r="B205" s="21"/>
      <c r="C205" s="22">
        <v>226</v>
      </c>
      <c r="D205" s="50"/>
      <c r="E205" s="42">
        <f t="shared" si="11"/>
        <v>87.350469445437781</v>
      </c>
      <c r="F205" s="49"/>
      <c r="G205" s="40">
        <v>26158</v>
      </c>
      <c r="H205" s="41">
        <v>38</v>
      </c>
      <c r="I205" s="85">
        <f t="shared" si="9"/>
        <v>4882.070222934557</v>
      </c>
      <c r="J205" s="25">
        <f t="shared" si="10"/>
        <v>3593.5239042541225</v>
      </c>
    </row>
    <row r="206" spans="1:10" x14ac:dyDescent="0.25">
      <c r="A206" s="20"/>
      <c r="B206" s="21"/>
      <c r="C206" s="22">
        <v>227</v>
      </c>
      <c r="D206" s="50"/>
      <c r="E206" s="42">
        <f t="shared" si="11"/>
        <v>87.431689408512341</v>
      </c>
      <c r="F206" s="49"/>
      <c r="G206" s="40">
        <v>26158</v>
      </c>
      <c r="H206" s="41">
        <v>38</v>
      </c>
      <c r="I206" s="85">
        <f t="shared" si="9"/>
        <v>4877.5703075457668</v>
      </c>
      <c r="J206" s="25">
        <f t="shared" si="10"/>
        <v>3590.1856880903315</v>
      </c>
    </row>
    <row r="207" spans="1:10" x14ac:dyDescent="0.25">
      <c r="A207" s="20"/>
      <c r="B207" s="21"/>
      <c r="C207" s="22">
        <v>228</v>
      </c>
      <c r="D207" s="50"/>
      <c r="E207" s="42">
        <f t="shared" si="11"/>
        <v>87.512606626504081</v>
      </c>
      <c r="F207" s="49"/>
      <c r="G207" s="40">
        <v>26158</v>
      </c>
      <c r="H207" s="41">
        <v>38</v>
      </c>
      <c r="I207" s="85">
        <f t="shared" si="9"/>
        <v>4873.0954715117614</v>
      </c>
      <c r="J207" s="25">
        <f t="shared" si="10"/>
        <v>3586.8660767891406</v>
      </c>
    </row>
    <row r="208" spans="1:10" x14ac:dyDescent="0.25">
      <c r="A208" s="20"/>
      <c r="B208" s="21"/>
      <c r="C208" s="22">
        <v>229</v>
      </c>
      <c r="D208" s="50"/>
      <c r="E208" s="42">
        <f t="shared" si="11"/>
        <v>87.593223749273307</v>
      </c>
      <c r="F208" s="49"/>
      <c r="G208" s="40">
        <v>26158</v>
      </c>
      <c r="H208" s="41">
        <v>38</v>
      </c>
      <c r="I208" s="85">
        <f t="shared" si="9"/>
        <v>4868.6454527940632</v>
      </c>
      <c r="J208" s="25">
        <f t="shared" si="10"/>
        <v>3583.5648759599871</v>
      </c>
    </row>
    <row r="209" spans="1:10" x14ac:dyDescent="0.25">
      <c r="A209" s="20"/>
      <c r="B209" s="21"/>
      <c r="C209" s="22">
        <v>230</v>
      </c>
      <c r="D209" s="50"/>
      <c r="E209" s="42">
        <f t="shared" si="11"/>
        <v>87.673543392041339</v>
      </c>
      <c r="F209" s="49"/>
      <c r="G209" s="40">
        <v>26158</v>
      </c>
      <c r="H209" s="41">
        <v>38</v>
      </c>
      <c r="I209" s="85">
        <f t="shared" si="9"/>
        <v>4864.219993275763</v>
      </c>
      <c r="J209" s="25">
        <f t="shared" si="10"/>
        <v>3580.2818941214855</v>
      </c>
    </row>
    <row r="210" spans="1:10" x14ac:dyDescent="0.25">
      <c r="A210" s="20"/>
      <c r="B210" s="21"/>
      <c r="C210" s="22">
        <v>231</v>
      </c>
      <c r="D210" s="50"/>
      <c r="E210" s="42">
        <f t="shared" si="11"/>
        <v>87.753568135991827</v>
      </c>
      <c r="F210" s="49"/>
      <c r="G210" s="40">
        <v>26158</v>
      </c>
      <c r="H210" s="41">
        <v>38</v>
      </c>
      <c r="I210" s="85">
        <f t="shared" si="9"/>
        <v>4859.8188386855345</v>
      </c>
      <c r="J210" s="25">
        <f t="shared" si="10"/>
        <v>3577.0169426450548</v>
      </c>
    </row>
    <row r="211" spans="1:10" x14ac:dyDescent="0.25">
      <c r="A211" s="20"/>
      <c r="B211" s="21"/>
      <c r="C211" s="22">
        <v>232</v>
      </c>
      <c r="D211" s="50"/>
      <c r="E211" s="42">
        <f t="shared" si="11"/>
        <v>87.833300528858629</v>
      </c>
      <c r="F211" s="49"/>
      <c r="G211" s="40">
        <v>26158</v>
      </c>
      <c r="H211" s="41">
        <v>38</v>
      </c>
      <c r="I211" s="85">
        <f t="shared" si="9"/>
        <v>4855.4417385234801</v>
      </c>
      <c r="J211" s="25">
        <f t="shared" si="10"/>
        <v>3573.7698356999108</v>
      </c>
    </row>
    <row r="212" spans="1:10" x14ac:dyDescent="0.25">
      <c r="A212" s="20"/>
      <c r="B212" s="21"/>
      <c r="C212" s="22">
        <v>233</v>
      </c>
      <c r="D212" s="50"/>
      <c r="E212" s="42">
        <f t="shared" si="11"/>
        <v>87.912743085501461</v>
      </c>
      <c r="F212" s="49"/>
      <c r="G212" s="40">
        <v>26158</v>
      </c>
      <c r="H212" s="41">
        <v>38</v>
      </c>
      <c r="I212" s="85">
        <f t="shared" si="9"/>
        <v>4851.0884459887002</v>
      </c>
      <c r="J212" s="25">
        <f t="shared" si="10"/>
        <v>3570.5403901993323</v>
      </c>
    </row>
    <row r="213" spans="1:10" x14ac:dyDescent="0.25">
      <c r="A213" s="20"/>
      <c r="B213" s="21"/>
      <c r="C213" s="22">
        <v>234</v>
      </c>
      <c r="D213" s="50"/>
      <c r="E213" s="42">
        <f t="shared" si="11"/>
        <v>87.991898288469031</v>
      </c>
      <c r="F213" s="49"/>
      <c r="G213" s="40">
        <v>26158</v>
      </c>
      <c r="H213" s="41">
        <v>38</v>
      </c>
      <c r="I213" s="85">
        <f t="shared" si="9"/>
        <v>4846.7587179085749</v>
      </c>
      <c r="J213" s="25">
        <f t="shared" si="10"/>
        <v>3567.328425748201</v>
      </c>
    </row>
    <row r="214" spans="1:10" x14ac:dyDescent="0.25">
      <c r="A214" s="20"/>
      <c r="B214" s="21"/>
      <c r="C214" s="22">
        <v>235</v>
      </c>
      <c r="D214" s="50"/>
      <c r="E214" s="42">
        <f t="shared" si="11"/>
        <v>88.070768588550109</v>
      </c>
      <c r="F214" s="49"/>
      <c r="G214" s="40">
        <v>26158</v>
      </c>
      <c r="H214" s="41">
        <v>38</v>
      </c>
      <c r="I214" s="85">
        <f t="shared" si="9"/>
        <v>4842.4523146697111</v>
      </c>
      <c r="J214" s="25">
        <f t="shared" si="10"/>
        <v>3564.1337645917733</v>
      </c>
    </row>
    <row r="215" spans="1:10" x14ac:dyDescent="0.25">
      <c r="A215" s="20"/>
      <c r="B215" s="21"/>
      <c r="C215" s="22">
        <v>236</v>
      </c>
      <c r="D215" s="50"/>
      <c r="E215" s="42">
        <f t="shared" si="11"/>
        <v>88.1493564053131</v>
      </c>
      <c r="F215" s="49"/>
      <c r="G215" s="40">
        <v>26158</v>
      </c>
      <c r="H215" s="41">
        <v>38</v>
      </c>
      <c r="I215" s="85">
        <f t="shared" si="9"/>
        <v>4838.1690001504794</v>
      </c>
      <c r="J215" s="25">
        <f t="shared" si="10"/>
        <v>3560.9562315656367</v>
      </c>
    </row>
    <row r="216" spans="1:10" x14ac:dyDescent="0.25">
      <c r="A216" s="20"/>
      <c r="B216" s="21"/>
      <c r="C216" s="22">
        <v>237</v>
      </c>
      <c r="D216" s="50"/>
      <c r="E216" s="42">
        <f t="shared" si="11"/>
        <v>88.227664127633986</v>
      </c>
      <c r="F216" s="49"/>
      <c r="G216" s="40">
        <v>26158</v>
      </c>
      <c r="H216" s="41">
        <v>38</v>
      </c>
      <c r="I216" s="85">
        <f t="shared" si="9"/>
        <v>4833.9085416551325</v>
      </c>
      <c r="J216" s="25">
        <f t="shared" si="10"/>
        <v>3557.795654046834</v>
      </c>
    </row>
    <row r="217" spans="1:10" x14ac:dyDescent="0.25">
      <c r="A217" s="20"/>
      <c r="B217" s="21"/>
      <c r="C217" s="22">
        <v>238</v>
      </c>
      <c r="D217" s="50"/>
      <c r="E217" s="42">
        <f t="shared" si="11"/>
        <v>88.305694114213281</v>
      </c>
      <c r="F217" s="49"/>
      <c r="G217" s="40">
        <v>26158</v>
      </c>
      <c r="H217" s="41">
        <v>38</v>
      </c>
      <c r="I217" s="85">
        <f t="shared" si="9"/>
        <v>4829.6707098494426</v>
      </c>
      <c r="J217" s="25">
        <f t="shared" si="10"/>
        <v>3554.6518619061139</v>
      </c>
    </row>
    <row r="218" spans="1:10" x14ac:dyDescent="0.25">
      <c r="A218" s="20"/>
      <c r="B218" s="21"/>
      <c r="C218" s="22">
        <v>239</v>
      </c>
      <c r="D218" s="50"/>
      <c r="E218" s="42">
        <f t="shared" si="11"/>
        <v>88.383448694082176</v>
      </c>
      <c r="F218" s="49"/>
      <c r="G218" s="40">
        <v>26158</v>
      </c>
      <c r="H218" s="41">
        <v>38</v>
      </c>
      <c r="I218" s="85">
        <f t="shared" si="9"/>
        <v>4825.455278697802</v>
      </c>
      <c r="J218" s="25">
        <f t="shared" si="10"/>
        <v>3551.5246874612767</v>
      </c>
    </row>
    <row r="219" spans="1:10" x14ac:dyDescent="0.25">
      <c r="A219" s="20"/>
      <c r="B219" s="21"/>
      <c r="C219" s="22">
        <v>240</v>
      </c>
      <c r="D219" s="50"/>
      <c r="E219" s="42">
        <f t="shared" si="11"/>
        <v>88.460930167098027</v>
      </c>
      <c r="F219" s="49"/>
      <c r="G219" s="40">
        <v>26158</v>
      </c>
      <c r="H219" s="41">
        <v>38</v>
      </c>
      <c r="I219" s="85">
        <f t="shared" si="9"/>
        <v>4821.2620254017947</v>
      </c>
      <c r="J219" s="25">
        <f t="shared" si="10"/>
        <v>3548.4139654315982</v>
      </c>
    </row>
    <row r="220" spans="1:10" x14ac:dyDescent="0.25">
      <c r="A220" s="20"/>
      <c r="B220" s="21"/>
      <c r="C220" s="22">
        <v>241</v>
      </c>
      <c r="D220" s="50"/>
      <c r="E220" s="42">
        <f t="shared" si="11"/>
        <v>88.538140804429517</v>
      </c>
      <c r="F220" s="49"/>
      <c r="G220" s="40">
        <v>26158</v>
      </c>
      <c r="H220" s="41">
        <v>38</v>
      </c>
      <c r="I220" s="85">
        <f t="shared" si="9"/>
        <v>4817.09073034015</v>
      </c>
      <c r="J220" s="25">
        <f t="shared" si="10"/>
        <v>3545.3195328932857</v>
      </c>
    </row>
    <row r="221" spans="1:10" x14ac:dyDescent="0.25">
      <c r="A221" s="20"/>
      <c r="B221" s="21"/>
      <c r="C221" s="22">
        <v>242</v>
      </c>
      <c r="D221" s="50"/>
      <c r="E221" s="42">
        <f t="shared" si="11"/>
        <v>88.615082849031978</v>
      </c>
      <c r="F221" s="49"/>
      <c r="G221" s="40">
        <v>26158</v>
      </c>
      <c r="H221" s="41">
        <v>38</v>
      </c>
      <c r="I221" s="85">
        <f t="shared" si="9"/>
        <v>4812.9411770100523</v>
      </c>
      <c r="J221" s="25">
        <f t="shared" si="10"/>
        <v>3542.2412292359436</v>
      </c>
    </row>
    <row r="222" spans="1:10" x14ac:dyDescent="0.25">
      <c r="A222" s="20"/>
      <c r="B222" s="21"/>
      <c r="C222" s="22">
        <v>243</v>
      </c>
      <c r="D222" s="50"/>
      <c r="E222" s="42">
        <f t="shared" si="11"/>
        <v>88.691758516112543</v>
      </c>
      <c r="F222" s="49"/>
      <c r="G222" s="40">
        <v>26158</v>
      </c>
      <c r="H222" s="41">
        <v>38</v>
      </c>
      <c r="I222" s="85">
        <f t="shared" si="9"/>
        <v>4808.81315196981</v>
      </c>
      <c r="J222" s="25">
        <f t="shared" si="10"/>
        <v>3539.1788961200364</v>
      </c>
    </row>
    <row r="223" spans="1:10" x14ac:dyDescent="0.25">
      <c r="A223" s="20"/>
      <c r="B223" s="21"/>
      <c r="C223" s="22">
        <v>244</v>
      </c>
      <c r="D223" s="50"/>
      <c r="E223" s="42">
        <f t="shared" si="11"/>
        <v>88.768169993586284</v>
      </c>
      <c r="F223" s="49"/>
      <c r="G223" s="40">
        <v>26158</v>
      </c>
      <c r="H223" s="41">
        <v>38</v>
      </c>
      <c r="I223" s="85">
        <f t="shared" si="9"/>
        <v>4804.7064447827679</v>
      </c>
      <c r="J223" s="25">
        <f t="shared" si="10"/>
        <v>3536.1323774352873</v>
      </c>
    </row>
    <row r="224" spans="1:10" x14ac:dyDescent="0.25">
      <c r="A224" s="20"/>
      <c r="B224" s="21"/>
      <c r="C224" s="22">
        <v>245</v>
      </c>
      <c r="D224" s="50"/>
      <c r="E224" s="42">
        <f t="shared" si="11"/>
        <v>88.844319442522433</v>
      </c>
      <c r="F224" s="49"/>
      <c r="G224" s="40">
        <v>26158</v>
      </c>
      <c r="H224" s="41">
        <v>38</v>
      </c>
      <c r="I224" s="85">
        <f t="shared" si="9"/>
        <v>4800.6208479625302</v>
      </c>
      <c r="J224" s="25">
        <f t="shared" si="10"/>
        <v>3533.1015192600371</v>
      </c>
    </row>
    <row r="225" spans="1:10" x14ac:dyDescent="0.25">
      <c r="A225" s="20"/>
      <c r="B225" s="21"/>
      <c r="C225" s="22">
        <v>246</v>
      </c>
      <c r="D225" s="50"/>
      <c r="E225" s="42">
        <f t="shared" si="11"/>
        <v>88.920208997581881</v>
      </c>
      <c r="F225" s="49"/>
      <c r="G225" s="40">
        <v>26158</v>
      </c>
      <c r="H225" s="41">
        <v>38</v>
      </c>
      <c r="I225" s="85">
        <f t="shared" si="9"/>
        <v>4796.556156919366</v>
      </c>
      <c r="J225" s="25">
        <f t="shared" si="10"/>
        <v>3530.0861698214876</v>
      </c>
    </row>
    <row r="226" spans="1:10" x14ac:dyDescent="0.25">
      <c r="A226" s="20"/>
      <c r="B226" s="21"/>
      <c r="C226" s="22">
        <v>247</v>
      </c>
      <c r="D226" s="50"/>
      <c r="E226" s="42">
        <f t="shared" si="11"/>
        <v>88.995840767445827</v>
      </c>
      <c r="F226" s="49"/>
      <c r="G226" s="40">
        <v>26158</v>
      </c>
      <c r="H226" s="41">
        <v>38</v>
      </c>
      <c r="I226" s="85">
        <f t="shared" si="9"/>
        <v>4792.5121699078236</v>
      </c>
      <c r="J226" s="25">
        <f t="shared" si="10"/>
        <v>3527.0861794568423</v>
      </c>
    </row>
    <row r="227" spans="1:10" x14ac:dyDescent="0.25">
      <c r="A227" s="20"/>
      <c r="B227" s="21"/>
      <c r="C227" s="22">
        <v>248</v>
      </c>
      <c r="D227" s="50"/>
      <c r="E227" s="42">
        <f t="shared" si="11"/>
        <v>89.071216835235433</v>
      </c>
      <c r="F227" s="49"/>
      <c r="G227" s="40">
        <v>26158</v>
      </c>
      <c r="H227" s="41">
        <v>38</v>
      </c>
      <c r="I227" s="85">
        <f t="shared" si="9"/>
        <v>4788.4886879755131</v>
      </c>
      <c r="J227" s="25">
        <f t="shared" si="10"/>
        <v>3524.1014005753063</v>
      </c>
    </row>
    <row r="228" spans="1:10" x14ac:dyDescent="0.25">
      <c r="A228" s="20"/>
      <c r="B228" s="21"/>
      <c r="C228" s="22">
        <v>249</v>
      </c>
      <c r="D228" s="50"/>
      <c r="E228" s="42">
        <f t="shared" si="11"/>
        <v>89.146339258923504</v>
      </c>
      <c r="F228" s="49"/>
      <c r="G228" s="40">
        <v>26158</v>
      </c>
      <c r="H228" s="41">
        <v>38</v>
      </c>
      <c r="I228" s="85">
        <f t="shared" si="9"/>
        <v>4784.4855149129944</v>
      </c>
      <c r="J228" s="25">
        <f t="shared" si="10"/>
        <v>3521.1316876209153</v>
      </c>
    </row>
    <row r="229" spans="1:10" x14ac:dyDescent="0.25">
      <c r="A229" s="20"/>
      <c r="B229" s="21"/>
      <c r="C229" s="22">
        <v>250</v>
      </c>
      <c r="D229" s="50"/>
      <c r="E229" s="42">
        <f t="shared" si="11"/>
        <v>89.221210071737445</v>
      </c>
      <c r="F229" s="49"/>
      <c r="G229" s="40">
        <v>26158</v>
      </c>
      <c r="H229" s="41">
        <v>38</v>
      </c>
      <c r="I229" s="85">
        <f t="shared" si="9"/>
        <v>4780.5024572047951</v>
      </c>
      <c r="J229" s="25">
        <f t="shared" si="10"/>
        <v>3518.1768970361973</v>
      </c>
    </row>
    <row r="230" spans="1:10" x14ac:dyDescent="0.25">
      <c r="A230" s="20"/>
      <c r="B230" s="21"/>
      <c r="C230" s="22">
        <v>251</v>
      </c>
      <c r="D230" s="50"/>
      <c r="E230" s="42">
        <f t="shared" si="11"/>
        <v>89.295831282554573</v>
      </c>
      <c r="F230" s="49"/>
      <c r="G230" s="40">
        <v>26158</v>
      </c>
      <c r="H230" s="41">
        <v>38</v>
      </c>
      <c r="I230" s="85">
        <f t="shared" si="9"/>
        <v>4776.5393239814757</v>
      </c>
      <c r="J230" s="25">
        <f t="shared" si="10"/>
        <v>3515.2368872266134</v>
      </c>
    </row>
    <row r="231" spans="1:10" x14ac:dyDescent="0.25">
      <c r="A231" s="20"/>
      <c r="B231" s="21"/>
      <c r="C231" s="22">
        <v>252</v>
      </c>
      <c r="D231" s="50"/>
      <c r="E231" s="42">
        <f t="shared" si="11"/>
        <v>89.370204876289293</v>
      </c>
      <c r="F231" s="49"/>
      <c r="G231" s="40">
        <v>26158</v>
      </c>
      <c r="H231" s="41">
        <v>38</v>
      </c>
      <c r="I231" s="85">
        <f t="shared" si="9"/>
        <v>4772.5959269727564</v>
      </c>
      <c r="J231" s="25">
        <f t="shared" si="10"/>
        <v>3512.311518525783</v>
      </c>
    </row>
    <row r="232" spans="1:10" x14ac:dyDescent="0.25">
      <c r="A232" s="20"/>
      <c r="B232" s="21"/>
      <c r="C232" s="22">
        <v>253</v>
      </c>
      <c r="D232" s="50"/>
      <c r="E232" s="42">
        <f t="shared" si="11"/>
        <v>89.444332814272784</v>
      </c>
      <c r="F232" s="49"/>
      <c r="G232" s="40">
        <v>26158</v>
      </c>
      <c r="H232" s="41">
        <v>38</v>
      </c>
      <c r="I232" s="85">
        <f t="shared" si="9"/>
        <v>4768.6720804616498</v>
      </c>
      <c r="J232" s="25">
        <f t="shared" si="10"/>
        <v>3509.4006531614605</v>
      </c>
    </row>
    <row r="233" spans="1:10" x14ac:dyDescent="0.25">
      <c r="A233" s="20"/>
      <c r="B233" s="21"/>
      <c r="C233" s="22">
        <v>254</v>
      </c>
      <c r="D233" s="50"/>
      <c r="E233" s="42">
        <f t="shared" si="11"/>
        <v>89.518217034624968</v>
      </c>
      <c r="F233" s="49"/>
      <c r="G233" s="40">
        <v>26158</v>
      </c>
      <c r="H233" s="41">
        <v>38</v>
      </c>
      <c r="I233" s="85">
        <f t="shared" si="9"/>
        <v>4764.7676012395987</v>
      </c>
      <c r="J233" s="25">
        <f t="shared" si="10"/>
        <v>3506.5041552222538</v>
      </c>
    </row>
    <row r="234" spans="1:10" x14ac:dyDescent="0.25">
      <c r="A234" s="20"/>
      <c r="B234" s="21"/>
      <c r="C234" s="22">
        <v>255</v>
      </c>
      <c r="D234" s="50"/>
      <c r="E234" s="42">
        <f t="shared" si="11"/>
        <v>89.591859452619588</v>
      </c>
      <c r="F234" s="49"/>
      <c r="G234" s="40">
        <v>26158</v>
      </c>
      <c r="H234" s="41">
        <v>38</v>
      </c>
      <c r="I234" s="85">
        <f t="shared" si="9"/>
        <v>4760.8823085625563</v>
      </c>
      <c r="J234" s="25">
        <f t="shared" si="10"/>
        <v>3503.6218906250415</v>
      </c>
    </row>
    <row r="235" spans="1:10" x14ac:dyDescent="0.25">
      <c r="A235" s="20"/>
      <c r="B235" s="21"/>
      <c r="C235" s="22">
        <v>256</v>
      </c>
      <c r="D235" s="50"/>
      <c r="E235" s="42">
        <f t="shared" si="11"/>
        <v>89.665261961041651</v>
      </c>
      <c r="F235" s="49"/>
      <c r="G235" s="40">
        <v>26158</v>
      </c>
      <c r="H235" s="41">
        <v>38</v>
      </c>
      <c r="I235" s="85">
        <f t="shared" si="9"/>
        <v>4757.016024108033</v>
      </c>
      <c r="J235" s="25">
        <f t="shared" si="10"/>
        <v>3500.7537270831103</v>
      </c>
    </row>
    <row r="236" spans="1:10" x14ac:dyDescent="0.25">
      <c r="A236" s="20"/>
      <c r="B236" s="21"/>
      <c r="C236" s="22">
        <v>257</v>
      </c>
      <c r="D236" s="50"/>
      <c r="E236" s="42">
        <f t="shared" si="11"/>
        <v>89.738426430538269</v>
      </c>
      <c r="F236" s="49"/>
      <c r="G236" s="40">
        <v>26158</v>
      </c>
      <c r="H236" s="41">
        <v>38</v>
      </c>
      <c r="I236" s="85">
        <f t="shared" si="9"/>
        <v>4753.168571933049</v>
      </c>
      <c r="J236" s="25">
        <f t="shared" si="10"/>
        <v>3497.8995340749616</v>
      </c>
    </row>
    <row r="237" spans="1:10" x14ac:dyDescent="0.25">
      <c r="A237" s="20"/>
      <c r="B237" s="21"/>
      <c r="C237" s="22">
        <v>258</v>
      </c>
      <c r="D237" s="50"/>
      <c r="E237" s="42">
        <f t="shared" si="11"/>
        <v>89.811354709962416</v>
      </c>
      <c r="F237" s="49"/>
      <c r="G237" s="40">
        <v>26158</v>
      </c>
      <c r="H237" s="41">
        <v>38</v>
      </c>
      <c r="I237" s="85">
        <f t="shared" si="9"/>
        <v>4749.33977843298</v>
      </c>
      <c r="J237" s="25">
        <f t="shared" si="10"/>
        <v>3495.0591828137826</v>
      </c>
    </row>
    <row r="238" spans="1:10" x14ac:dyDescent="0.25">
      <c r="A238" s="20"/>
      <c r="B238" s="21"/>
      <c r="C238" s="22">
        <v>259</v>
      </c>
      <c r="D238" s="50"/>
      <c r="E238" s="42">
        <f t="shared" si="11"/>
        <v>89.88404862671031</v>
      </c>
      <c r="F238" s="49"/>
      <c r="G238" s="40">
        <v>26158</v>
      </c>
      <c r="H238" s="41">
        <v>38</v>
      </c>
      <c r="I238" s="85">
        <f t="shared" si="9"/>
        <v>4745.5294723012785</v>
      </c>
      <c r="J238" s="25">
        <f t="shared" si="10"/>
        <v>3492.2325462175654</v>
      </c>
    </row>
    <row r="239" spans="1:10" x14ac:dyDescent="0.25">
      <c r="A239" s="20"/>
      <c r="B239" s="21"/>
      <c r="C239" s="22">
        <v>260</v>
      </c>
      <c r="D239" s="50"/>
      <c r="E239" s="42">
        <f t="shared" si="11"/>
        <v>89.956509987052087</v>
      </c>
      <c r="F239" s="49"/>
      <c r="G239" s="40">
        <v>26158</v>
      </c>
      <c r="H239" s="41">
        <v>38</v>
      </c>
      <c r="I239" s="85">
        <f t="shared" si="9"/>
        <v>4741.7374844900451</v>
      </c>
      <c r="J239" s="25">
        <f t="shared" si="10"/>
        <v>3489.4194988798554</v>
      </c>
    </row>
    <row r="240" spans="1:10" x14ac:dyDescent="0.25">
      <c r="A240" s="20"/>
      <c r="B240" s="21"/>
      <c r="C240" s="22">
        <v>261</v>
      </c>
      <c r="D240" s="50"/>
      <c r="E240" s="42">
        <f t="shared" si="11"/>
        <v>90.028740576456244</v>
      </c>
      <c r="F240" s="49"/>
      <c r="G240" s="40">
        <v>26158</v>
      </c>
      <c r="H240" s="41">
        <v>38</v>
      </c>
      <c r="I240" s="85">
        <f t="shared" si="9"/>
        <v>4737.9636481714242</v>
      </c>
      <c r="J240" s="25">
        <f t="shared" si="10"/>
        <v>3486.6199170411155</v>
      </c>
    </row>
    <row r="241" spans="1:10" x14ac:dyDescent="0.25">
      <c r="A241" s="20"/>
      <c r="B241" s="21"/>
      <c r="C241" s="22">
        <v>262</v>
      </c>
      <c r="D241" s="50"/>
      <c r="E241" s="42">
        <f t="shared" si="11"/>
        <v>90.100742159907668</v>
      </c>
      <c r="F241" s="49"/>
      <c r="G241" s="40">
        <v>26158</v>
      </c>
      <c r="H241" s="41">
        <v>38</v>
      </c>
      <c r="I241" s="85">
        <f t="shared" si="9"/>
        <v>4734.2077986998202</v>
      </c>
      <c r="J241" s="25">
        <f t="shared" si="10"/>
        <v>3483.8336785606971</v>
      </c>
    </row>
    <row r="242" spans="1:10" x14ac:dyDescent="0.25">
      <c r="A242" s="20"/>
      <c r="B242" s="21"/>
      <c r="C242" s="22">
        <v>263</v>
      </c>
      <c r="D242" s="50"/>
      <c r="E242" s="42">
        <f t="shared" si="11"/>
        <v>90.172516482220047</v>
      </c>
      <c r="F242" s="49"/>
      <c r="G242" s="40">
        <v>26158</v>
      </c>
      <c r="H242" s="41">
        <v>38</v>
      </c>
      <c r="I242" s="85">
        <f t="shared" si="9"/>
        <v>4730.4697735748778</v>
      </c>
      <c r="J242" s="25">
        <f t="shared" si="10"/>
        <v>3481.0606628893747</v>
      </c>
    </row>
    <row r="243" spans="1:10" x14ac:dyDescent="0.25">
      <c r="A243" s="20"/>
      <c r="B243" s="21"/>
      <c r="C243" s="22">
        <v>264</v>
      </c>
      <c r="D243" s="50"/>
      <c r="E243" s="42">
        <f t="shared" si="11"/>
        <v>90.244065268341785</v>
      </c>
      <c r="F243" s="49"/>
      <c r="G243" s="40">
        <v>26158</v>
      </c>
      <c r="H243" s="41">
        <v>38</v>
      </c>
      <c r="I243" s="85">
        <f t="shared" si="9"/>
        <v>4726.7494124052664</v>
      </c>
      <c r="J243" s="25">
        <f t="shared" si="10"/>
        <v>3478.3007510424818</v>
      </c>
    </row>
    <row r="244" spans="1:10" x14ac:dyDescent="0.25">
      <c r="A244" s="20"/>
      <c r="B244" s="21"/>
      <c r="C244" s="22">
        <v>265</v>
      </c>
      <c r="D244" s="50"/>
      <c r="E244" s="42">
        <f t="shared" si="11"/>
        <v>90.315390223656664</v>
      </c>
      <c r="F244" s="49"/>
      <c r="G244" s="40">
        <v>26158</v>
      </c>
      <c r="H244" s="41">
        <v>38</v>
      </c>
      <c r="I244" s="85">
        <f t="shared" si="9"/>
        <v>4723.046556873177</v>
      </c>
      <c r="J244" s="25">
        <f t="shared" si="10"/>
        <v>3475.5538255735732</v>
      </c>
    </row>
    <row r="245" spans="1:10" x14ac:dyDescent="0.25">
      <c r="A245" s="20"/>
      <c r="B245" s="21"/>
      <c r="C245" s="22">
        <v>266</v>
      </c>
      <c r="D245" s="50"/>
      <c r="E245" s="42">
        <f t="shared" si="11"/>
        <v>90.386493034278445</v>
      </c>
      <c r="F245" s="49"/>
      <c r="G245" s="40">
        <v>26158</v>
      </c>
      <c r="H245" s="41">
        <v>38</v>
      </c>
      <c r="I245" s="85">
        <f t="shared" si="9"/>
        <v>4719.361050699581</v>
      </c>
      <c r="J245" s="25">
        <f t="shared" si="10"/>
        <v>3472.81977054865</v>
      </c>
    </row>
    <row r="246" spans="1:10" x14ac:dyDescent="0.25">
      <c r="A246" s="20"/>
      <c r="B246" s="21"/>
      <c r="C246" s="22">
        <v>267</v>
      </c>
      <c r="D246" s="50"/>
      <c r="E246" s="42">
        <f t="shared" si="11"/>
        <v>90.457375367340191</v>
      </c>
      <c r="F246" s="49"/>
      <c r="G246" s="40">
        <v>26158</v>
      </c>
      <c r="H246" s="41">
        <v>38</v>
      </c>
      <c r="I246" s="85">
        <f t="shared" si="9"/>
        <v>4715.692739610181</v>
      </c>
      <c r="J246" s="25">
        <f t="shared" si="10"/>
        <v>3470.0984715209052</v>
      </c>
    </row>
    <row r="247" spans="1:10" x14ac:dyDescent="0.25">
      <c r="A247" s="20"/>
      <c r="B247" s="21"/>
      <c r="C247" s="22">
        <v>268</v>
      </c>
      <c r="D247" s="50"/>
      <c r="E247" s="42">
        <f t="shared" si="11"/>
        <v>90.528038871278</v>
      </c>
      <c r="F247" s="49"/>
      <c r="G247" s="40">
        <v>26158</v>
      </c>
      <c r="H247" s="41">
        <v>38</v>
      </c>
      <c r="I247" s="85">
        <f t="shared" si="9"/>
        <v>4712.0414713020791</v>
      </c>
      <c r="J247" s="25">
        <f t="shared" si="10"/>
        <v>3467.3898155059933</v>
      </c>
    </row>
    <row r="248" spans="1:10" x14ac:dyDescent="0.25">
      <c r="A248" s="20"/>
      <c r="B248" s="21"/>
      <c r="C248" s="22">
        <v>269</v>
      </c>
      <c r="D248" s="50"/>
      <c r="E248" s="42">
        <f t="shared" si="11"/>
        <v>90.598485176109691</v>
      </c>
      <c r="F248" s="49"/>
      <c r="G248" s="40">
        <v>26158</v>
      </c>
      <c r="H248" s="41">
        <v>38</v>
      </c>
      <c r="I248" s="85">
        <f t="shared" si="9"/>
        <v>4708.4070954111003</v>
      </c>
      <c r="J248" s="25">
        <f t="shared" si="10"/>
        <v>3464.6936909577889</v>
      </c>
    </row>
    <row r="249" spans="1:10" x14ac:dyDescent="0.25">
      <c r="A249" s="20"/>
      <c r="B249" s="21"/>
      <c r="C249" s="22">
        <v>270</v>
      </c>
      <c r="D249" s="50"/>
      <c r="E249" s="42">
        <f t="shared" si="11"/>
        <v>90.668715893707983</v>
      </c>
      <c r="F249" s="49"/>
      <c r="G249" s="40">
        <v>26158</v>
      </c>
      <c r="H249" s="41">
        <v>38</v>
      </c>
      <c r="I249" s="85">
        <f t="shared" si="9"/>
        <v>4704.7894634798013</v>
      </c>
      <c r="J249" s="25">
        <f t="shared" si="10"/>
        <v>3462.0099877446596</v>
      </c>
    </row>
    <row r="250" spans="1:10" x14ac:dyDescent="0.25">
      <c r="A250" s="20"/>
      <c r="B250" s="21"/>
      <c r="C250" s="22">
        <v>271</v>
      </c>
      <c r="D250" s="50"/>
      <c r="E250" s="42">
        <f t="shared" si="11"/>
        <v>90.738732618068994</v>
      </c>
      <c r="F250" s="49"/>
      <c r="G250" s="40">
        <v>26158</v>
      </c>
      <c r="H250" s="41">
        <v>38</v>
      </c>
      <c r="I250" s="85">
        <f t="shared" si="9"/>
        <v>4701.1884289261161</v>
      </c>
      <c r="J250" s="25">
        <f t="shared" si="10"/>
        <v>3459.3385971261987</v>
      </c>
    </row>
    <row r="251" spans="1:10" x14ac:dyDescent="0.25">
      <c r="A251" s="20"/>
      <c r="B251" s="21"/>
      <c r="C251" s="22">
        <v>272</v>
      </c>
      <c r="D251" s="50"/>
      <c r="E251" s="42">
        <f t="shared" si="11"/>
        <v>90.808536925575581</v>
      </c>
      <c r="F251" s="49"/>
      <c r="G251" s="40">
        <v>26158</v>
      </c>
      <c r="H251" s="41">
        <v>38</v>
      </c>
      <c r="I251" s="85">
        <f t="shared" si="9"/>
        <v>4697.6038470126259</v>
      </c>
      <c r="J251" s="25">
        <f t="shared" si="10"/>
        <v>3456.6794117304344</v>
      </c>
    </row>
    <row r="252" spans="1:10" x14ac:dyDescent="0.25">
      <c r="A252" s="20"/>
      <c r="B252" s="21"/>
      <c r="C252" s="22">
        <v>273</v>
      </c>
      <c r="D252" s="50"/>
      <c r="E252" s="42">
        <f t="shared" si="11"/>
        <v>90.878130375255736</v>
      </c>
      <c r="F252" s="49"/>
      <c r="G252" s="40">
        <v>26158</v>
      </c>
      <c r="H252" s="41">
        <v>38</v>
      </c>
      <c r="I252" s="85">
        <f t="shared" si="9"/>
        <v>4694.0355748164711</v>
      </c>
      <c r="J252" s="25">
        <f t="shared" si="10"/>
        <v>3454.0323255315061</v>
      </c>
    </row>
    <row r="253" spans="1:10" x14ac:dyDescent="0.25">
      <c r="A253" s="20"/>
      <c r="B253" s="21"/>
      <c r="C253" s="22">
        <v>274</v>
      </c>
      <c r="D253" s="50"/>
      <c r="E253" s="42">
        <f t="shared" si="11"/>
        <v>90.947514509036623</v>
      </c>
      <c r="F253" s="49"/>
      <c r="G253" s="40">
        <v>26158</v>
      </c>
      <c r="H253" s="41">
        <v>38</v>
      </c>
      <c r="I253" s="85">
        <f t="shared" si="9"/>
        <v>4690.4834711998346</v>
      </c>
      <c r="J253" s="25">
        <f t="shared" si="10"/>
        <v>3451.3972338277699</v>
      </c>
    </row>
    <row r="254" spans="1:10" x14ac:dyDescent="0.25">
      <c r="A254" s="20"/>
      <c r="B254" s="21"/>
      <c r="C254" s="22">
        <v>275</v>
      </c>
      <c r="D254" s="50"/>
      <c r="E254" s="42">
        <f t="shared" si="11"/>
        <v>91.016690851993573</v>
      </c>
      <c r="F254" s="49"/>
      <c r="G254" s="40">
        <v>26158</v>
      </c>
      <c r="H254" s="41">
        <v>38</v>
      </c>
      <c r="I254" s="85">
        <f t="shared" si="9"/>
        <v>4686.9473967810382</v>
      </c>
      <c r="J254" s="25">
        <f t="shared" si="10"/>
        <v>3448.7740332203548</v>
      </c>
    </row>
    <row r="255" spans="1:10" x14ac:dyDescent="0.25">
      <c r="A255" s="20"/>
      <c r="B255" s="21"/>
      <c r="C255" s="22">
        <v>276</v>
      </c>
      <c r="D255" s="50"/>
      <c r="E255" s="42">
        <f t="shared" si="11"/>
        <v>91.085660912594946</v>
      </c>
      <c r="F255" s="49"/>
      <c r="G255" s="40">
        <v>26158</v>
      </c>
      <c r="H255" s="41">
        <v>38</v>
      </c>
      <c r="I255" s="85">
        <f t="shared" si="9"/>
        <v>4683.4272139061923</v>
      </c>
      <c r="J255" s="25">
        <f t="shared" si="10"/>
        <v>3446.1626215921301</v>
      </c>
    </row>
    <row r="256" spans="1:10" x14ac:dyDescent="0.25">
      <c r="A256" s="20"/>
      <c r="B256" s="21"/>
      <c r="C256" s="22">
        <v>277</v>
      </c>
      <c r="D256" s="50"/>
      <c r="E256" s="42">
        <f t="shared" si="11"/>
        <v>91.154426182942231</v>
      </c>
      <c r="F256" s="49"/>
      <c r="G256" s="40">
        <v>26158</v>
      </c>
      <c r="H256" s="41">
        <v>38</v>
      </c>
      <c r="I256" s="85">
        <f t="shared" si="9"/>
        <v>4679.9227866214233</v>
      </c>
      <c r="J256" s="25">
        <f t="shared" si="10"/>
        <v>3443.5628980871088</v>
      </c>
    </row>
    <row r="257" spans="1:10" x14ac:dyDescent="0.25">
      <c r="A257" s="20"/>
      <c r="B257" s="21"/>
      <c r="C257" s="22">
        <v>278</v>
      </c>
      <c r="D257" s="50"/>
      <c r="E257" s="42">
        <f t="shared" si="11"/>
        <v>91.222988139006034</v>
      </c>
      <c r="F257" s="49"/>
      <c r="G257" s="40">
        <v>26158</v>
      </c>
      <c r="H257" s="41">
        <v>38</v>
      </c>
      <c r="I257" s="85">
        <f t="shared" si="9"/>
        <v>4676.4339806456437</v>
      </c>
      <c r="J257" s="25">
        <f t="shared" si="10"/>
        <v>3440.9747630902398</v>
      </c>
    </row>
    <row r="258" spans="1:10" x14ac:dyDescent="0.25">
      <c r="A258" s="20"/>
      <c r="B258" s="21"/>
      <c r="C258" s="22">
        <v>279</v>
      </c>
      <c r="D258" s="50"/>
      <c r="E258" s="42">
        <f t="shared" si="11"/>
        <v>91.291348240857744</v>
      </c>
      <c r="F258" s="49"/>
      <c r="G258" s="40">
        <v>26158</v>
      </c>
      <c r="H258" s="41">
        <v>38</v>
      </c>
      <c r="I258" s="85">
        <f t="shared" si="9"/>
        <v>4672.9606633438461</v>
      </c>
      <c r="J258" s="25">
        <f t="shared" si="10"/>
        <v>3438.3981182076004</v>
      </c>
    </row>
    <row r="259" spans="1:10" x14ac:dyDescent="0.25">
      <c r="A259" s="20"/>
      <c r="B259" s="21"/>
      <c r="C259" s="22">
        <v>280</v>
      </c>
      <c r="D259" s="50"/>
      <c r="E259" s="42">
        <f t="shared" si="11"/>
        <v>91.359507932897074</v>
      </c>
      <c r="F259" s="49"/>
      <c r="G259" s="40">
        <v>26158</v>
      </c>
      <c r="H259" s="41">
        <v>38</v>
      </c>
      <c r="I259" s="85">
        <f t="shared" si="9"/>
        <v>4669.5027037009377</v>
      </c>
      <c r="J259" s="25">
        <f t="shared" si="10"/>
        <v>3435.8328662469858</v>
      </c>
    </row>
    <row r="260" spans="1:10" x14ac:dyDescent="0.25">
      <c r="A260" s="20"/>
      <c r="B260" s="21"/>
      <c r="C260" s="22">
        <v>281</v>
      </c>
      <c r="D260" s="50"/>
      <c r="E260" s="42">
        <f t="shared" si="11"/>
        <v>91.427468644075546</v>
      </c>
      <c r="F260" s="49"/>
      <c r="G260" s="40">
        <v>26158</v>
      </c>
      <c r="H260" s="41">
        <v>38</v>
      </c>
      <c r="I260" s="85">
        <f t="shared" si="9"/>
        <v>4666.0599722960696</v>
      </c>
      <c r="J260" s="25">
        <f t="shared" si="10"/>
        <v>3433.2789111988641</v>
      </c>
    </row>
    <row r="261" spans="1:10" x14ac:dyDescent="0.25">
      <c r="A261" s="20"/>
      <c r="B261" s="21"/>
      <c r="C261" s="22">
        <v>282</v>
      </c>
      <c r="D261" s="50"/>
      <c r="E261" s="42">
        <f t="shared" si="11"/>
        <v>91.495231788116044</v>
      </c>
      <c r="F261" s="49"/>
      <c r="G261" s="40">
        <v>26158</v>
      </c>
      <c r="H261" s="41">
        <v>38</v>
      </c>
      <c r="I261" s="85">
        <f t="shared" si="9"/>
        <v>4662.6323412774718</v>
      </c>
      <c r="J261" s="25">
        <f t="shared" si="10"/>
        <v>3430.7361582177082</v>
      </c>
    </row>
    <row r="262" spans="1:10" x14ac:dyDescent="0.25">
      <c r="A262" s="20"/>
      <c r="B262" s="21"/>
      <c r="C262" s="22">
        <v>283</v>
      </c>
      <c r="D262" s="50"/>
      <c r="E262" s="42">
        <f t="shared" si="11"/>
        <v>91.562798763728324</v>
      </c>
      <c r="F262" s="49"/>
      <c r="G262" s="40">
        <v>26158</v>
      </c>
      <c r="H262" s="41">
        <v>38</v>
      </c>
      <c r="I262" s="85">
        <f t="shared" si="9"/>
        <v>4659.2196843377778</v>
      </c>
      <c r="J262" s="25">
        <f t="shared" si="10"/>
        <v>3428.2045136036922</v>
      </c>
    </row>
    <row r="263" spans="1:10" x14ac:dyDescent="0.25">
      <c r="A263" s="20"/>
      <c r="B263" s="21"/>
      <c r="C263" s="22">
        <v>284</v>
      </c>
      <c r="D263" s="50"/>
      <c r="E263" s="42">
        <f t="shared" si="11"/>
        <v>91.630170954820983</v>
      </c>
      <c r="F263" s="49"/>
      <c r="G263" s="40">
        <v>26158</v>
      </c>
      <c r="H263" s="41">
        <v>38</v>
      </c>
      <c r="I263" s="85">
        <f t="shared" si="9"/>
        <v>4655.8218766898153</v>
      </c>
      <c r="J263" s="25">
        <f t="shared" si="10"/>
        <v>3425.6838847847293</v>
      </c>
    </row>
    <row r="264" spans="1:10" x14ac:dyDescent="0.25">
      <c r="A264" s="20"/>
      <c r="B264" s="21"/>
      <c r="C264" s="22">
        <v>285</v>
      </c>
      <c r="D264" s="50"/>
      <c r="E264" s="42">
        <f t="shared" si="11"/>
        <v>91.697349730709462</v>
      </c>
      <c r="F264" s="49"/>
      <c r="G264" s="40">
        <v>26158</v>
      </c>
      <c r="H264" s="41">
        <v>38</v>
      </c>
      <c r="I264" s="85">
        <f t="shared" si="9"/>
        <v>4652.4387950428745</v>
      </c>
      <c r="J264" s="25">
        <f t="shared" si="10"/>
        <v>3423.1741802988681</v>
      </c>
    </row>
    <row r="265" spans="1:10" x14ac:dyDescent="0.25">
      <c r="A265" s="20"/>
      <c r="B265" s="21"/>
      <c r="C265" s="22">
        <v>286</v>
      </c>
      <c r="D265" s="50"/>
      <c r="E265" s="42">
        <f t="shared" si="11"/>
        <v>91.764336446320556</v>
      </c>
      <c r="F265" s="49"/>
      <c r="G265" s="40">
        <v>26158</v>
      </c>
      <c r="H265" s="41">
        <v>38</v>
      </c>
      <c r="I265" s="85">
        <f t="shared" si="9"/>
        <v>4649.0703175794206</v>
      </c>
      <c r="J265" s="25">
        <f t="shared" si="10"/>
        <v>3420.6753097770179</v>
      </c>
    </row>
    <row r="266" spans="1:10" x14ac:dyDescent="0.25">
      <c r="A266" s="20"/>
      <c r="B266" s="21"/>
      <c r="C266" s="22">
        <v>287</v>
      </c>
      <c r="D266" s="50"/>
      <c r="E266" s="42">
        <f t="shared" si="11"/>
        <v>91.831132442393297</v>
      </c>
      <c r="F266" s="49"/>
      <c r="G266" s="40">
        <v>26158</v>
      </c>
      <c r="H266" s="41">
        <v>38</v>
      </c>
      <c r="I266" s="85">
        <f t="shared" ref="I266:I329" si="12">12*1.348*(1/E266*G266)+H266</f>
        <v>4645.7163239322508</v>
      </c>
      <c r="J266" s="25">
        <f t="shared" ref="J266:J329" si="13">12*(1/E266*G266)</f>
        <v>3418.1871839260011</v>
      </c>
    </row>
    <row r="267" spans="1:10" x14ac:dyDescent="0.25">
      <c r="A267" s="20"/>
      <c r="B267" s="21"/>
      <c r="C267" s="22">
        <v>288</v>
      </c>
      <c r="D267" s="50"/>
      <c r="E267" s="42">
        <f t="shared" ref="E267:E330" si="14">(11.7*LN(C267)+(C267)/108)/0.75</f>
        <v>91.897739045676317</v>
      </c>
      <c r="F267" s="49"/>
      <c r="G267" s="40">
        <v>26158</v>
      </c>
      <c r="H267" s="41">
        <v>38</v>
      </c>
      <c r="I267" s="85">
        <f t="shared" si="12"/>
        <v>4642.3766951620983</v>
      </c>
      <c r="J267" s="25">
        <f t="shared" si="13"/>
        <v>3415.7097145119419</v>
      </c>
    </row>
    <row r="268" spans="1:10" x14ac:dyDescent="0.25">
      <c r="A268" s="20"/>
      <c r="B268" s="21"/>
      <c r="C268" s="22">
        <v>289</v>
      </c>
      <c r="D268" s="50"/>
      <c r="E268" s="42">
        <f t="shared" si="14"/>
        <v>91.964157569121838</v>
      </c>
      <c r="F268" s="49"/>
      <c r="G268" s="40">
        <v>26158</v>
      </c>
      <c r="H268" s="41">
        <v>38</v>
      </c>
      <c r="I268" s="85">
        <f t="shared" si="12"/>
        <v>4639.0513137356465</v>
      </c>
      <c r="J268" s="25">
        <f t="shared" si="13"/>
        <v>3413.2428143439511</v>
      </c>
    </row>
    <row r="269" spans="1:10" x14ac:dyDescent="0.25">
      <c r="A269" s="20"/>
      <c r="B269" s="21"/>
      <c r="C269" s="22">
        <v>290</v>
      </c>
      <c r="D269" s="50"/>
      <c r="E269" s="42">
        <f t="shared" si="14"/>
        <v>92.030389312076352</v>
      </c>
      <c r="F269" s="49"/>
      <c r="G269" s="40">
        <v>26158</v>
      </c>
      <c r="H269" s="41">
        <v>38</v>
      </c>
      <c r="I269" s="85">
        <f t="shared" si="12"/>
        <v>4635.7400635039594</v>
      </c>
      <c r="J269" s="25">
        <f t="shared" si="13"/>
        <v>3410.7863972581299</v>
      </c>
    </row>
    <row r="270" spans="1:10" x14ac:dyDescent="0.25">
      <c r="A270" s="20"/>
      <c r="B270" s="21"/>
      <c r="C270" s="22">
        <v>291</v>
      </c>
      <c r="D270" s="50"/>
      <c r="E270" s="42">
        <f t="shared" si="14"/>
        <v>92.096435560467867</v>
      </c>
      <c r="F270" s="49"/>
      <c r="G270" s="40">
        <v>26158</v>
      </c>
      <c r="H270" s="41">
        <v>38</v>
      </c>
      <c r="I270" s="85">
        <f t="shared" si="12"/>
        <v>4632.4428296813276</v>
      </c>
      <c r="J270" s="25">
        <f t="shared" si="13"/>
        <v>3408.3403781018751</v>
      </c>
    </row>
    <row r="271" spans="1:10" x14ac:dyDescent="0.25">
      <c r="A271" s="20"/>
      <c r="B271" s="21"/>
      <c r="C271" s="22">
        <v>292</v>
      </c>
      <c r="D271" s="50"/>
      <c r="E271" s="42">
        <f t="shared" si="14"/>
        <v>92.162297586990135</v>
      </c>
      <c r="F271" s="49"/>
      <c r="G271" s="40">
        <v>26158</v>
      </c>
      <c r="H271" s="41">
        <v>38</v>
      </c>
      <c r="I271" s="85">
        <f t="shared" si="12"/>
        <v>4629.1594988245006</v>
      </c>
      <c r="J271" s="25">
        <f t="shared" si="13"/>
        <v>3405.9046727184714</v>
      </c>
    </row>
    <row r="272" spans="1:10" x14ac:dyDescent="0.25">
      <c r="A272" s="20"/>
      <c r="B272" s="21"/>
      <c r="C272" s="22">
        <v>293</v>
      </c>
      <c r="D272" s="50"/>
      <c r="E272" s="42">
        <f t="shared" si="14"/>
        <v>92.227976651283541</v>
      </c>
      <c r="F272" s="49"/>
      <c r="G272" s="40">
        <v>26158</v>
      </c>
      <c r="H272" s="41">
        <v>38</v>
      </c>
      <c r="I272" s="85">
        <f t="shared" si="12"/>
        <v>4625.8899588123122</v>
      </c>
      <c r="J272" s="25">
        <f t="shared" si="13"/>
        <v>3403.4791979319816</v>
      </c>
    </row>
    <row r="273" spans="1:10" x14ac:dyDescent="0.25">
      <c r="A273" s="20"/>
      <c r="B273" s="21"/>
      <c r="C273" s="22">
        <v>294</v>
      </c>
      <c r="D273" s="50"/>
      <c r="E273" s="42">
        <f t="shared" si="14"/>
        <v>92.293474000113065</v>
      </c>
      <c r="F273" s="49"/>
      <c r="G273" s="40">
        <v>26158</v>
      </c>
      <c r="H273" s="41">
        <v>38</v>
      </c>
      <c r="I273" s="85">
        <f t="shared" si="12"/>
        <v>4622.6340988256834</v>
      </c>
      <c r="J273" s="25">
        <f t="shared" si="13"/>
        <v>3401.0638715324058</v>
      </c>
    </row>
    <row r="274" spans="1:10" x14ac:dyDescent="0.25">
      <c r="A274" s="20"/>
      <c r="B274" s="21"/>
      <c r="C274" s="22">
        <v>295</v>
      </c>
      <c r="D274" s="50"/>
      <c r="E274" s="42">
        <f t="shared" si="14"/>
        <v>92.358790867543163</v>
      </c>
      <c r="F274" s="49"/>
      <c r="G274" s="40">
        <v>26158</v>
      </c>
      <c r="H274" s="41">
        <v>38</v>
      </c>
      <c r="I274" s="85">
        <f t="shared" si="12"/>
        <v>4619.3918093280008</v>
      </c>
      <c r="J274" s="25">
        <f t="shared" si="13"/>
        <v>3398.6586122611279</v>
      </c>
    </row>
    <row r="275" spans="1:10" x14ac:dyDescent="0.25">
      <c r="A275" s="20"/>
      <c r="B275" s="21"/>
      <c r="C275" s="22">
        <v>296</v>
      </c>
      <c r="D275" s="50"/>
      <c r="E275" s="42">
        <f t="shared" si="14"/>
        <v>92.423928475109662</v>
      </c>
      <c r="F275" s="49"/>
      <c r="G275" s="40">
        <v>26158</v>
      </c>
      <c r="H275" s="41">
        <v>38</v>
      </c>
      <c r="I275" s="85">
        <f t="shared" si="12"/>
        <v>4616.1629820458465</v>
      </c>
      <c r="J275" s="25">
        <f t="shared" si="13"/>
        <v>3396.2633397966219</v>
      </c>
    </row>
    <row r="276" spans="1:10" x14ac:dyDescent="0.25">
      <c r="A276" s="20"/>
      <c r="B276" s="21"/>
      <c r="C276" s="22">
        <v>297</v>
      </c>
      <c r="D276" s="50"/>
      <c r="E276" s="42">
        <f t="shared" si="14"/>
        <v>92.488888031988779</v>
      </c>
      <c r="F276" s="49"/>
      <c r="G276" s="40">
        <v>26158</v>
      </c>
      <c r="H276" s="41">
        <v>38</v>
      </c>
      <c r="I276" s="85">
        <f t="shared" si="12"/>
        <v>4612.9475099500933</v>
      </c>
      <c r="J276" s="25">
        <f t="shared" si="13"/>
        <v>3393.8779747404251</v>
      </c>
    </row>
    <row r="277" spans="1:10" x14ac:dyDescent="0.25">
      <c r="A277" s="20"/>
      <c r="B277" s="21"/>
      <c r="C277" s="22">
        <v>298</v>
      </c>
      <c r="D277" s="50"/>
      <c r="E277" s="42">
        <f t="shared" si="14"/>
        <v>92.553670735163323</v>
      </c>
      <c r="F277" s="49"/>
      <c r="G277" s="40">
        <v>26158</v>
      </c>
      <c r="H277" s="41">
        <v>38</v>
      </c>
      <c r="I277" s="85">
        <f t="shared" si="12"/>
        <v>4609.7452872373469</v>
      </c>
      <c r="J277" s="25">
        <f t="shared" si="13"/>
        <v>3391.5024386033729</v>
      </c>
    </row>
    <row r="278" spans="1:10" x14ac:dyDescent="0.25">
      <c r="A278" s="20"/>
      <c r="B278" s="21"/>
      <c r="C278" s="22">
        <v>299</v>
      </c>
      <c r="D278" s="50"/>
      <c r="E278" s="42">
        <f t="shared" si="14"/>
        <v>92.618277769586072</v>
      </c>
      <c r="F278" s="49"/>
      <c r="G278" s="40">
        <v>26158</v>
      </c>
      <c r="H278" s="41">
        <v>38</v>
      </c>
      <c r="I278" s="85">
        <f t="shared" si="12"/>
        <v>4606.5562093117196</v>
      </c>
      <c r="J278" s="25">
        <f t="shared" si="13"/>
        <v>3389.1366537920762</v>
      </c>
    </row>
    <row r="279" spans="1:10" x14ac:dyDescent="0.25">
      <c r="A279" s="20"/>
      <c r="B279" s="21"/>
      <c r="C279" s="22">
        <v>300</v>
      </c>
      <c r="D279" s="50"/>
      <c r="E279" s="42">
        <f t="shared" si="14"/>
        <v>92.682710308340418</v>
      </c>
      <c r="F279" s="49"/>
      <c r="G279" s="40">
        <v>26158</v>
      </c>
      <c r="H279" s="41">
        <v>38</v>
      </c>
      <c r="I279" s="85">
        <f t="shared" si="12"/>
        <v>4603.3801727669461</v>
      </c>
      <c r="J279" s="25">
        <f t="shared" si="13"/>
        <v>3386.780543595657</v>
      </c>
    </row>
    <row r="280" spans="1:10" x14ac:dyDescent="0.25">
      <c r="A280" s="20"/>
      <c r="B280" s="21"/>
      <c r="C280" s="22">
        <v>301</v>
      </c>
      <c r="D280" s="50"/>
      <c r="E280" s="42">
        <f t="shared" si="14"/>
        <v>92.746969512798501</v>
      </c>
      <c r="F280" s="49"/>
      <c r="G280" s="40">
        <v>26158</v>
      </c>
      <c r="H280" s="41">
        <v>38</v>
      </c>
      <c r="I280" s="85">
        <f t="shared" si="12"/>
        <v>4600.2170753688124</v>
      </c>
      <c r="J280" s="25">
        <f t="shared" si="13"/>
        <v>3384.4340321727095</v>
      </c>
    </row>
    <row r="281" spans="1:10" x14ac:dyDescent="0.25">
      <c r="A281" s="20"/>
      <c r="B281" s="21"/>
      <c r="C281" s="22">
        <v>302</v>
      </c>
      <c r="D281" s="50"/>
      <c r="E281" s="42">
        <f t="shared" si="14"/>
        <v>92.811056532776362</v>
      </c>
      <c r="F281" s="49"/>
      <c r="G281" s="40">
        <v>26158</v>
      </c>
      <c r="H281" s="41">
        <v>38</v>
      </c>
      <c r="I281" s="85">
        <f t="shared" si="12"/>
        <v>4597.0668160379191</v>
      </c>
      <c r="J281" s="25">
        <f t="shared" si="13"/>
        <v>3382.0970445385151</v>
      </c>
    </row>
    <row r="282" spans="1:10" x14ac:dyDescent="0.25">
      <c r="A282" s="20"/>
      <c r="B282" s="21"/>
      <c r="C282" s="22">
        <v>303</v>
      </c>
      <c r="D282" s="50"/>
      <c r="E282" s="42">
        <f t="shared" si="14"/>
        <v>92.874972506686888</v>
      </c>
      <c r="F282" s="49"/>
      <c r="G282" s="40">
        <v>26158</v>
      </c>
      <c r="H282" s="41">
        <v>38</v>
      </c>
      <c r="I282" s="85">
        <f t="shared" si="12"/>
        <v>4593.9292948327393</v>
      </c>
      <c r="J282" s="25">
        <f t="shared" si="13"/>
        <v>3379.7695065524767</v>
      </c>
    </row>
    <row r="283" spans="1:10" x14ac:dyDescent="0.25">
      <c r="A283" s="20"/>
      <c r="B283" s="21"/>
      <c r="C283" s="22">
        <v>304</v>
      </c>
      <c r="D283" s="50"/>
      <c r="E283" s="42">
        <f t="shared" si="14"/>
        <v>92.938718561690123</v>
      </c>
      <c r="F283" s="49"/>
      <c r="G283" s="40">
        <v>26158</v>
      </c>
      <c r="H283" s="41">
        <v>38</v>
      </c>
      <c r="I283" s="85">
        <f t="shared" si="12"/>
        <v>4590.804412932991</v>
      </c>
      <c r="J283" s="25">
        <f t="shared" si="13"/>
        <v>3377.4513449057795</v>
      </c>
    </row>
    <row r="284" spans="1:10" x14ac:dyDescent="0.25">
      <c r="A284" s="20"/>
      <c r="B284" s="21"/>
      <c r="C284" s="22">
        <v>305</v>
      </c>
      <c r="D284" s="50"/>
      <c r="E284" s="42">
        <f t="shared" si="14"/>
        <v>93.002295813841059</v>
      </c>
      <c r="F284" s="49"/>
      <c r="G284" s="40">
        <v>26158</v>
      </c>
      <c r="H284" s="41">
        <v>38</v>
      </c>
      <c r="I284" s="85">
        <f t="shared" si="12"/>
        <v>4587.6920726233029</v>
      </c>
      <c r="J284" s="25">
        <f t="shared" si="13"/>
        <v>3375.1424871092745</v>
      </c>
    </row>
    <row r="285" spans="1:10" x14ac:dyDescent="0.25">
      <c r="A285" s="20"/>
      <c r="B285" s="21"/>
      <c r="C285" s="22">
        <v>306</v>
      </c>
      <c r="D285" s="50"/>
      <c r="E285" s="42">
        <f t="shared" si="14"/>
        <v>93.065705368234902</v>
      </c>
      <c r="F285" s="49"/>
      <c r="G285" s="40">
        <v>26158</v>
      </c>
      <c r="H285" s="41">
        <v>38</v>
      </c>
      <c r="I285" s="85">
        <f t="shared" si="12"/>
        <v>4584.5921772771844</v>
      </c>
      <c r="J285" s="25">
        <f t="shared" si="13"/>
        <v>3372.8428614815903</v>
      </c>
    </row>
    <row r="286" spans="1:10" x14ac:dyDescent="0.25">
      <c r="A286" s="20"/>
      <c r="B286" s="21"/>
      <c r="C286" s="22">
        <v>307</v>
      </c>
      <c r="D286" s="50"/>
      <c r="E286" s="42">
        <f t="shared" si="14"/>
        <v>93.128948319150382</v>
      </c>
      <c r="F286" s="49"/>
      <c r="G286" s="40">
        <v>26158</v>
      </c>
      <c r="H286" s="41">
        <v>38</v>
      </c>
      <c r="I286" s="85">
        <f t="shared" si="12"/>
        <v>4581.5046313412531</v>
      </c>
      <c r="J286" s="25">
        <f t="shared" si="13"/>
        <v>3370.5523971374278</v>
      </c>
    </row>
    <row r="287" spans="1:10" x14ac:dyDescent="0.25">
      <c r="A287" s="20"/>
      <c r="B287" s="21"/>
      <c r="C287" s="22">
        <v>308</v>
      </c>
      <c r="D287" s="50"/>
      <c r="E287" s="42">
        <f t="shared" si="14"/>
        <v>93.192025750190211</v>
      </c>
      <c r="F287" s="49"/>
      <c r="G287" s="40">
        <v>26158</v>
      </c>
      <c r="H287" s="41">
        <v>38</v>
      </c>
      <c r="I287" s="85">
        <f t="shared" si="12"/>
        <v>4578.4293403197798</v>
      </c>
      <c r="J287" s="25">
        <f t="shared" si="13"/>
        <v>3368.2710239760972</v>
      </c>
    </row>
    <row r="288" spans="1:10" x14ac:dyDescent="0.25">
      <c r="A288" s="20"/>
      <c r="B288" s="21"/>
      <c r="C288" s="22">
        <v>309</v>
      </c>
      <c r="D288" s="50"/>
      <c r="E288" s="42">
        <f t="shared" si="14"/>
        <v>93.254938734419639</v>
      </c>
      <c r="F288" s="49"/>
      <c r="G288" s="40">
        <v>26158</v>
      </c>
      <c r="H288" s="41">
        <v>38</v>
      </c>
      <c r="I288" s="85">
        <f t="shared" si="12"/>
        <v>4575.3662107594682</v>
      </c>
      <c r="J288" s="25">
        <f t="shared" si="13"/>
        <v>3365.9986726702282</v>
      </c>
    </row>
    <row r="289" spans="1:10" x14ac:dyDescent="0.25">
      <c r="A289" s="20"/>
      <c r="B289" s="21"/>
      <c r="C289" s="22">
        <v>310</v>
      </c>
      <c r="D289" s="50"/>
      <c r="E289" s="42">
        <f t="shared" si="14"/>
        <v>93.317688334502535</v>
      </c>
      <c r="F289" s="49"/>
      <c r="G289" s="40">
        <v>26158</v>
      </c>
      <c r="H289" s="41">
        <v>38</v>
      </c>
      <c r="I289" s="85">
        <f t="shared" si="12"/>
        <v>4572.3151502345427</v>
      </c>
      <c r="J289" s="25">
        <f t="shared" si="13"/>
        <v>3363.7352746547049</v>
      </c>
    </row>
    <row r="290" spans="1:10" x14ac:dyDescent="0.25">
      <c r="A290" s="20"/>
      <c r="B290" s="21"/>
      <c r="C290" s="22">
        <v>311</v>
      </c>
      <c r="D290" s="50"/>
      <c r="E290" s="42">
        <f t="shared" si="14"/>
        <v>93.380275602835567</v>
      </c>
      <c r="F290" s="49"/>
      <c r="G290" s="40">
        <v>26158</v>
      </c>
      <c r="H290" s="41">
        <v>38</v>
      </c>
      <c r="I290" s="85">
        <f t="shared" si="12"/>
        <v>4569.2760673320536</v>
      </c>
      <c r="J290" s="25">
        <f t="shared" si="13"/>
        <v>3361.4807621157661</v>
      </c>
    </row>
    <row r="291" spans="1:10" x14ac:dyDescent="0.25">
      <c r="A291" s="20"/>
      <c r="B291" s="21"/>
      <c r="C291" s="22">
        <v>312</v>
      </c>
      <c r="D291" s="50"/>
      <c r="E291" s="42">
        <f t="shared" si="14"/>
        <v>93.442701581679771</v>
      </c>
      <c r="F291" s="49"/>
      <c r="G291" s="40">
        <v>26158</v>
      </c>
      <c r="H291" s="41">
        <v>38</v>
      </c>
      <c r="I291" s="85">
        <f t="shared" si="12"/>
        <v>4566.2488716374892</v>
      </c>
      <c r="J291" s="25">
        <f t="shared" si="13"/>
        <v>3359.2350679803326</v>
      </c>
    </row>
    <row r="292" spans="1:10" x14ac:dyDescent="0.25">
      <c r="A292" s="20"/>
      <c r="B292" s="21"/>
      <c r="C292" s="22">
        <v>313</v>
      </c>
      <c r="D292" s="50"/>
      <c r="E292" s="42">
        <f t="shared" si="14"/>
        <v>93.504967303290584</v>
      </c>
      <c r="F292" s="49"/>
      <c r="G292" s="40">
        <v>26158</v>
      </c>
      <c r="H292" s="41">
        <v>38</v>
      </c>
      <c r="I292" s="85">
        <f t="shared" si="12"/>
        <v>4563.2334737205929</v>
      </c>
      <c r="J292" s="25">
        <f t="shared" si="13"/>
        <v>3356.9981259054839</v>
      </c>
    </row>
    <row r="293" spans="1:10" x14ac:dyDescent="0.25">
      <c r="A293" s="20"/>
      <c r="B293" s="21"/>
      <c r="C293" s="22">
        <v>314</v>
      </c>
      <c r="D293" s="50"/>
      <c r="E293" s="42">
        <f t="shared" si="14"/>
        <v>93.567073790045285</v>
      </c>
      <c r="F293" s="49"/>
      <c r="G293" s="40">
        <v>26158</v>
      </c>
      <c r="H293" s="41">
        <v>38</v>
      </c>
      <c r="I293" s="85">
        <f t="shared" si="12"/>
        <v>4560.229785121458</v>
      </c>
      <c r="J293" s="25">
        <f t="shared" si="13"/>
        <v>3354.7698702681437</v>
      </c>
    </row>
    <row r="294" spans="1:10" x14ac:dyDescent="0.25">
      <c r="A294" s="20"/>
      <c r="B294" s="21"/>
      <c r="C294" s="22">
        <v>315</v>
      </c>
      <c r="D294" s="50"/>
      <c r="E294" s="42">
        <f t="shared" si="14"/>
        <v>93.629022054568779</v>
      </c>
      <c r="F294" s="49"/>
      <c r="G294" s="40">
        <v>26158</v>
      </c>
      <c r="H294" s="41">
        <v>38</v>
      </c>
      <c r="I294" s="85">
        <f t="shared" si="12"/>
        <v>4557.2377183368499</v>
      </c>
      <c r="J294" s="25">
        <f t="shared" si="13"/>
        <v>3352.5502361549329</v>
      </c>
    </row>
    <row r="295" spans="1:10" x14ac:dyDescent="0.25">
      <c r="A295" s="20"/>
      <c r="B295" s="21"/>
      <c r="C295" s="22">
        <v>316</v>
      </c>
      <c r="D295" s="50"/>
      <c r="E295" s="42">
        <f t="shared" si="14"/>
        <v>93.690813099857053</v>
      </c>
      <c r="F295" s="49"/>
      <c r="G295" s="40">
        <v>26158</v>
      </c>
      <c r="H295" s="41">
        <v>38</v>
      </c>
      <c r="I295" s="85">
        <f t="shared" si="12"/>
        <v>4554.2571868067789</v>
      </c>
      <c r="J295" s="25">
        <f t="shared" si="13"/>
        <v>3350.3391593522092</v>
      </c>
    </row>
    <row r="296" spans="1:10" x14ac:dyDescent="0.25">
      <c r="A296" s="20"/>
      <c r="B296" s="21"/>
      <c r="C296" s="22">
        <v>317</v>
      </c>
      <c r="D296" s="50"/>
      <c r="E296" s="42">
        <f t="shared" si="14"/>
        <v>93.75244791939916</v>
      </c>
      <c r="F296" s="49"/>
      <c r="G296" s="40">
        <v>26158</v>
      </c>
      <c r="H296" s="41">
        <v>38</v>
      </c>
      <c r="I296" s="85">
        <f t="shared" si="12"/>
        <v>4551.2881049012703</v>
      </c>
      <c r="J296" s="25">
        <f t="shared" si="13"/>
        <v>3348.1365763362533</v>
      </c>
    </row>
    <row r="297" spans="1:10" x14ac:dyDescent="0.25">
      <c r="A297" s="20"/>
      <c r="B297" s="21"/>
      <c r="C297" s="22">
        <v>318</v>
      </c>
      <c r="D297" s="50"/>
      <c r="E297" s="42">
        <f t="shared" si="14"/>
        <v>93.813927497296675</v>
      </c>
      <c r="F297" s="49"/>
      <c r="G297" s="40">
        <v>26158</v>
      </c>
      <c r="H297" s="41">
        <v>38</v>
      </c>
      <c r="I297" s="85">
        <f t="shared" si="12"/>
        <v>4548.3303879074138</v>
      </c>
      <c r="J297" s="25">
        <f t="shared" si="13"/>
        <v>3345.9424242636596</v>
      </c>
    </row>
    <row r="298" spans="1:10" x14ac:dyDescent="0.25">
      <c r="A298" s="20"/>
      <c r="B298" s="21"/>
      <c r="C298" s="22">
        <v>319</v>
      </c>
      <c r="D298" s="50"/>
      <c r="E298" s="42">
        <f t="shared" si="14"/>
        <v>93.875252808381845</v>
      </c>
      <c r="F298" s="49"/>
      <c r="G298" s="40">
        <v>26158</v>
      </c>
      <c r="H298" s="41">
        <v>38</v>
      </c>
      <c r="I298" s="85">
        <f t="shared" si="12"/>
        <v>4545.3839520165839</v>
      </c>
      <c r="J298" s="25">
        <f t="shared" si="13"/>
        <v>3343.7566409618566</v>
      </c>
    </row>
    <row r="299" spans="1:10" x14ac:dyDescent="0.25">
      <c r="A299" s="20"/>
      <c r="B299" s="21"/>
      <c r="C299" s="22">
        <v>320</v>
      </c>
      <c r="D299" s="50"/>
      <c r="E299" s="42">
        <f t="shared" si="14"/>
        <v>93.936424818333464</v>
      </c>
      <c r="F299" s="49"/>
      <c r="G299" s="40">
        <v>26158</v>
      </c>
      <c r="H299" s="41">
        <v>38</v>
      </c>
      <c r="I299" s="85">
        <f t="shared" si="12"/>
        <v>4542.448714311915</v>
      </c>
      <c r="J299" s="25">
        <f t="shared" si="13"/>
        <v>3341.5791649198181</v>
      </c>
    </row>
    <row r="300" spans="1:10" x14ac:dyDescent="0.25">
      <c r="A300" s="20"/>
      <c r="B300" s="21"/>
      <c r="C300" s="22">
        <v>321</v>
      </c>
      <c r="D300" s="50"/>
      <c r="E300" s="42">
        <f t="shared" si="14"/>
        <v>93.997444483791199</v>
      </c>
      <c r="F300" s="49"/>
      <c r="G300" s="40">
        <v>26158</v>
      </c>
      <c r="H300" s="41">
        <v>38</v>
      </c>
      <c r="I300" s="85">
        <f t="shared" si="12"/>
        <v>4539.5245927559699</v>
      </c>
      <c r="J300" s="25">
        <f t="shared" si="13"/>
        <v>3339.409935278909</v>
      </c>
    </row>
    <row r="301" spans="1:10" x14ac:dyDescent="0.25">
      <c r="A301" s="20"/>
      <c r="B301" s="21"/>
      <c r="C301" s="22">
        <v>322</v>
      </c>
      <c r="D301" s="50"/>
      <c r="E301" s="42">
        <f t="shared" si="14"/>
        <v>94.058312752468069</v>
      </c>
      <c r="F301" s="49"/>
      <c r="G301" s="40">
        <v>26158</v>
      </c>
      <c r="H301" s="41">
        <v>38</v>
      </c>
      <c r="I301" s="85">
        <f t="shared" si="12"/>
        <v>4536.6115061786204</v>
      </c>
      <c r="J301" s="25">
        <f t="shared" si="13"/>
        <v>3337.2488918239019</v>
      </c>
    </row>
    <row r="302" spans="1:10" x14ac:dyDescent="0.25">
      <c r="A302" s="20"/>
      <c r="B302" s="21"/>
      <c r="C302" s="22">
        <v>323</v>
      </c>
      <c r="D302" s="50"/>
      <c r="E302" s="42">
        <f t="shared" si="14"/>
        <v>94.119030563261106</v>
      </c>
      <c r="F302" s="49"/>
      <c r="G302" s="40">
        <v>26158</v>
      </c>
      <c r="H302" s="41">
        <v>38</v>
      </c>
      <c r="I302" s="85">
        <f t="shared" si="12"/>
        <v>4533.7093742651386</v>
      </c>
      <c r="J302" s="25">
        <f t="shared" si="13"/>
        <v>3335.0959749741378</v>
      </c>
    </row>
    <row r="303" spans="1:10" x14ac:dyDescent="0.25">
      <c r="A303" s="20"/>
      <c r="B303" s="21"/>
      <c r="C303" s="22">
        <v>324</v>
      </c>
      <c r="D303" s="50"/>
      <c r="E303" s="42">
        <f t="shared" si="14"/>
        <v>94.179598846360321</v>
      </c>
      <c r="F303" s="49"/>
      <c r="G303" s="40">
        <v>26158</v>
      </c>
      <c r="H303" s="41">
        <v>38</v>
      </c>
      <c r="I303" s="85">
        <f t="shared" si="12"/>
        <v>4530.8181175444934</v>
      </c>
      <c r="J303" s="25">
        <f t="shared" si="13"/>
        <v>3332.9511257748463</v>
      </c>
    </row>
    <row r="304" spans="1:10" x14ac:dyDescent="0.25">
      <c r="A304" s="20"/>
      <c r="B304" s="21"/>
      <c r="C304" s="22">
        <v>325</v>
      </c>
      <c r="D304" s="50"/>
      <c r="E304" s="42">
        <f t="shared" si="14"/>
        <v>94.240018523356241</v>
      </c>
      <c r="F304" s="49"/>
      <c r="G304" s="40">
        <v>26158</v>
      </c>
      <c r="H304" s="41">
        <v>38</v>
      </c>
      <c r="I304" s="85">
        <f t="shared" si="12"/>
        <v>4527.9376573778154</v>
      </c>
      <c r="J304" s="25">
        <f t="shared" si="13"/>
        <v>3330.8142858885867</v>
      </c>
    </row>
    <row r="305" spans="1:10" x14ac:dyDescent="0.25">
      <c r="A305" s="20"/>
      <c r="B305" s="21"/>
      <c r="C305" s="22">
        <v>326</v>
      </c>
      <c r="D305" s="50"/>
      <c r="E305" s="42">
        <f t="shared" si="14"/>
        <v>94.300290507345323</v>
      </c>
      <c r="F305" s="49"/>
      <c r="G305" s="40">
        <v>26158</v>
      </c>
      <c r="H305" s="41">
        <v>38</v>
      </c>
      <c r="I305" s="85">
        <f t="shared" si="12"/>
        <v>4525.0679159470992</v>
      </c>
      <c r="J305" s="25">
        <f t="shared" si="13"/>
        <v>3328.6853975868685</v>
      </c>
    </row>
    <row r="306" spans="1:10" x14ac:dyDescent="0.25">
      <c r="A306" s="20"/>
      <c r="B306" s="21"/>
      <c r="C306" s="22">
        <v>327</v>
      </c>
      <c r="D306" s="50"/>
      <c r="E306" s="42">
        <f t="shared" si="14"/>
        <v>94.360415703034178</v>
      </c>
      <c r="F306" s="49"/>
      <c r="G306" s="40">
        <v>26158</v>
      </c>
      <c r="H306" s="41">
        <v>38</v>
      </c>
      <c r="I306" s="85">
        <f t="shared" si="12"/>
        <v>4522.2088162440568</v>
      </c>
      <c r="J306" s="25">
        <f t="shared" si="13"/>
        <v>3326.5644037418815</v>
      </c>
    </row>
    <row r="307" spans="1:10" x14ac:dyDescent="0.25">
      <c r="A307" s="20"/>
      <c r="B307" s="21"/>
      <c r="C307" s="22">
        <v>328</v>
      </c>
      <c r="D307" s="50"/>
      <c r="E307" s="42">
        <f t="shared" si="14"/>
        <v>94.420395006842014</v>
      </c>
      <c r="F307" s="49"/>
      <c r="G307" s="40">
        <v>26158</v>
      </c>
      <c r="H307" s="41">
        <v>38</v>
      </c>
      <c r="I307" s="85">
        <f t="shared" si="12"/>
        <v>4519.3602820591732</v>
      </c>
      <c r="J307" s="25">
        <f t="shared" si="13"/>
        <v>3324.4512478183779</v>
      </c>
    </row>
    <row r="308" spans="1:10" x14ac:dyDescent="0.25">
      <c r="A308" s="20"/>
      <c r="B308" s="21"/>
      <c r="C308" s="22">
        <v>329</v>
      </c>
      <c r="D308" s="50"/>
      <c r="E308" s="42">
        <f t="shared" si="14"/>
        <v>94.480229307001522</v>
      </c>
      <c r="F308" s="49"/>
      <c r="G308" s="40">
        <v>26158</v>
      </c>
      <c r="H308" s="41">
        <v>38</v>
      </c>
      <c r="I308" s="85">
        <f t="shared" si="12"/>
        <v>4516.5222379709403</v>
      </c>
      <c r="J308" s="25">
        <f t="shared" si="13"/>
        <v>3322.3458738656827</v>
      </c>
    </row>
    <row r="309" spans="1:10" x14ac:dyDescent="0.25">
      <c r="A309" s="20"/>
      <c r="B309" s="21"/>
      <c r="C309" s="22">
        <v>330</v>
      </c>
      <c r="D309" s="50"/>
      <c r="E309" s="42">
        <f t="shared" si="14"/>
        <v>94.539919483658267</v>
      </c>
      <c r="F309" s="49"/>
      <c r="G309" s="40">
        <v>26158</v>
      </c>
      <c r="H309" s="41">
        <v>38</v>
      </c>
      <c r="I309" s="85">
        <f t="shared" si="12"/>
        <v>4513.6946093352735</v>
      </c>
      <c r="J309" s="25">
        <f t="shared" si="13"/>
        <v>3320.2482265098461</v>
      </c>
    </row>
    <row r="310" spans="1:10" x14ac:dyDescent="0.25">
      <c r="A310" s="20"/>
      <c r="B310" s="21"/>
      <c r="C310" s="22">
        <v>331</v>
      </c>
      <c r="D310" s="50"/>
      <c r="E310" s="42">
        <f t="shared" si="14"/>
        <v>94.599466408968581</v>
      </c>
      <c r="F310" s="49"/>
      <c r="G310" s="40">
        <v>26158</v>
      </c>
      <c r="H310" s="41">
        <v>38</v>
      </c>
      <c r="I310" s="85">
        <f t="shared" si="12"/>
        <v>4510.8773222750933</v>
      </c>
      <c r="J310" s="25">
        <f t="shared" si="13"/>
        <v>3318.1582509459145</v>
      </c>
    </row>
    <row r="311" spans="1:10" x14ac:dyDescent="0.25">
      <c r="A311" s="20"/>
      <c r="B311" s="21"/>
      <c r="C311" s="22">
        <v>332</v>
      </c>
      <c r="D311" s="50"/>
      <c r="E311" s="42">
        <f t="shared" si="14"/>
        <v>94.658870947195979</v>
      </c>
      <c r="F311" s="49"/>
      <c r="G311" s="40">
        <v>26158</v>
      </c>
      <c r="H311" s="41">
        <v>38</v>
      </c>
      <c r="I311" s="85">
        <f t="shared" si="12"/>
        <v>4508.0703036700888</v>
      </c>
      <c r="J311" s="25">
        <f t="shared" si="13"/>
        <v>3316.0758929303324</v>
      </c>
    </row>
    <row r="312" spans="1:10" x14ac:dyDescent="0.25">
      <c r="A312" s="20"/>
      <c r="B312" s="21"/>
      <c r="C312" s="22">
        <v>333</v>
      </c>
      <c r="D312" s="50"/>
      <c r="E312" s="42">
        <f t="shared" si="14"/>
        <v>94.718133954806021</v>
      </c>
      <c r="F312" s="49"/>
      <c r="G312" s="40">
        <v>26158</v>
      </c>
      <c r="H312" s="41">
        <v>38</v>
      </c>
      <c r="I312" s="85">
        <f t="shared" si="12"/>
        <v>4505.2734811466398</v>
      </c>
      <c r="J312" s="25">
        <f t="shared" si="13"/>
        <v>3314.0010987734713</v>
      </c>
    </row>
    <row r="313" spans="1:10" x14ac:dyDescent="0.25">
      <c r="A313" s="20"/>
      <c r="B313" s="21"/>
      <c r="C313" s="22">
        <v>334</v>
      </c>
      <c r="D313" s="50"/>
      <c r="E313" s="42">
        <f t="shared" si="14"/>
        <v>94.777256280559982</v>
      </c>
      <c r="F313" s="49"/>
      <c r="G313" s="40">
        <v>26158</v>
      </c>
      <c r="H313" s="41">
        <v>38</v>
      </c>
      <c r="I313" s="85">
        <f t="shared" si="12"/>
        <v>4502.4867830679095</v>
      </c>
      <c r="J313" s="25">
        <f t="shared" si="13"/>
        <v>3311.9338153322765</v>
      </c>
    </row>
    <row r="314" spans="1:10" x14ac:dyDescent="0.25">
      <c r="A314" s="20"/>
      <c r="B314" s="21"/>
      <c r="C314" s="22">
        <v>335</v>
      </c>
      <c r="D314" s="50"/>
      <c r="E314" s="42">
        <f t="shared" si="14"/>
        <v>94.836238765606822</v>
      </c>
      <c r="F314" s="49"/>
      <c r="G314" s="40">
        <v>26158</v>
      </c>
      <c r="H314" s="41">
        <v>38</v>
      </c>
      <c r="I314" s="85">
        <f t="shared" si="12"/>
        <v>4499.7101385240976</v>
      </c>
      <c r="J314" s="25">
        <f t="shared" si="13"/>
        <v>3309.8739900030396</v>
      </c>
    </row>
    <row r="315" spans="1:10" x14ac:dyDescent="0.25">
      <c r="A315" s="20"/>
      <c r="B315" s="21"/>
      <c r="C315" s="22">
        <v>336</v>
      </c>
      <c r="D315" s="50"/>
      <c r="E315" s="42">
        <f t="shared" si="14"/>
        <v>94.895082243574123</v>
      </c>
      <c r="F315" s="49"/>
      <c r="G315" s="40">
        <v>26158</v>
      </c>
      <c r="H315" s="41">
        <v>38</v>
      </c>
      <c r="I315" s="85">
        <f t="shared" si="12"/>
        <v>4496.9434773228477</v>
      </c>
      <c r="J315" s="25">
        <f t="shared" si="13"/>
        <v>3307.8215707142781</v>
      </c>
    </row>
    <row r="316" spans="1:10" x14ac:dyDescent="0.25">
      <c r="A316" s="20"/>
      <c r="B316" s="21"/>
      <c r="C316" s="22">
        <v>337</v>
      </c>
      <c r="D316" s="50"/>
      <c r="E316" s="42">
        <f t="shared" si="14"/>
        <v>94.953787540657331</v>
      </c>
      <c r="F316" s="49"/>
      <c r="G316" s="40">
        <v>26158</v>
      </c>
      <c r="H316" s="41">
        <v>38</v>
      </c>
      <c r="I316" s="85">
        <f t="shared" si="12"/>
        <v>4494.1867299798159</v>
      </c>
      <c r="J316" s="25">
        <f t="shared" si="13"/>
        <v>3305.7765059197445</v>
      </c>
    </row>
    <row r="317" spans="1:10" x14ac:dyDescent="0.25">
      <c r="A317" s="20"/>
      <c r="B317" s="21"/>
      <c r="C317" s="22">
        <v>338</v>
      </c>
      <c r="D317" s="50"/>
      <c r="E317" s="42">
        <f t="shared" si="14"/>
        <v>95.012355475707935</v>
      </c>
      <c r="F317" s="49"/>
      <c r="G317" s="40">
        <v>26158</v>
      </c>
      <c r="H317" s="41">
        <v>38</v>
      </c>
      <c r="I317" s="85">
        <f t="shared" si="12"/>
        <v>4491.4398277093896</v>
      </c>
      <c r="J317" s="25">
        <f t="shared" si="13"/>
        <v>3303.7387445915351</v>
      </c>
    </row>
    <row r="318" spans="1:10" x14ac:dyDescent="0.25">
      <c r="A318" s="20"/>
      <c r="B318" s="21"/>
      <c r="C318" s="22">
        <v>339</v>
      </c>
      <c r="D318" s="50"/>
      <c r="E318" s="42">
        <f t="shared" si="14"/>
        <v>95.070786860320197</v>
      </c>
      <c r="F318" s="49"/>
      <c r="G318" s="40">
        <v>26158</v>
      </c>
      <c r="H318" s="41">
        <v>38</v>
      </c>
      <c r="I318" s="85">
        <f t="shared" si="12"/>
        <v>4488.7027024155523</v>
      </c>
      <c r="J318" s="25">
        <f t="shared" si="13"/>
        <v>3301.7082362133169</v>
      </c>
    </row>
    <row r="319" spans="1:10" x14ac:dyDescent="0.25">
      <c r="A319" s="20"/>
      <c r="B319" s="21"/>
      <c r="C319" s="22">
        <v>340</v>
      </c>
      <c r="D319" s="50"/>
      <c r="E319" s="42">
        <f t="shared" si="14"/>
        <v>95.129082498916773</v>
      </c>
      <c r="F319" s="49"/>
      <c r="G319" s="40">
        <v>26158</v>
      </c>
      <c r="H319" s="41">
        <v>38</v>
      </c>
      <c r="I319" s="85">
        <f t="shared" si="12"/>
        <v>4485.9752866828949</v>
      </c>
      <c r="J319" s="25">
        <f t="shared" si="13"/>
        <v>3299.6849307736602</v>
      </c>
    </row>
    <row r="320" spans="1:10" x14ac:dyDescent="0.25">
      <c r="A320" s="20"/>
      <c r="B320" s="21"/>
      <c r="C320" s="22">
        <v>341</v>
      </c>
      <c r="D320" s="50"/>
      <c r="E320" s="42">
        <f t="shared" si="14"/>
        <v>95.187243188832724</v>
      </c>
      <c r="F320" s="49"/>
      <c r="G320" s="40">
        <v>26158</v>
      </c>
      <c r="H320" s="41">
        <v>38</v>
      </c>
      <c r="I320" s="85">
        <f t="shared" si="12"/>
        <v>4483.2575137677841</v>
      </c>
      <c r="J320" s="25">
        <f t="shared" si="13"/>
        <v>3297.6687787594838</v>
      </c>
    </row>
    <row r="321" spans="1:10" x14ac:dyDescent="0.25">
      <c r="A321" s="20"/>
      <c r="B321" s="21"/>
      <c r="C321" s="22">
        <v>342</v>
      </c>
      <c r="D321" s="50"/>
      <c r="E321" s="42">
        <f t="shared" si="14"/>
        <v>95.245269720398866</v>
      </c>
      <c r="F321" s="49"/>
      <c r="G321" s="40">
        <v>26158</v>
      </c>
      <c r="H321" s="41">
        <v>38</v>
      </c>
      <c r="I321" s="85">
        <f t="shared" si="12"/>
        <v>4480.549317589649</v>
      </c>
      <c r="J321" s="25">
        <f t="shared" si="13"/>
        <v>3295.6597311495907</v>
      </c>
    </row>
    <row r="322" spans="1:10" x14ac:dyDescent="0.25">
      <c r="A322" s="20"/>
      <c r="B322" s="21"/>
      <c r="C322" s="22">
        <v>343</v>
      </c>
      <c r="D322" s="50"/>
      <c r="E322" s="42">
        <f t="shared" si="14"/>
        <v>95.303162877023212</v>
      </c>
      <c r="F322" s="49"/>
      <c r="G322" s="40">
        <v>26158</v>
      </c>
      <c r="H322" s="41">
        <v>38</v>
      </c>
      <c r="I322" s="85">
        <f t="shared" si="12"/>
        <v>4477.8506327224268</v>
      </c>
      <c r="J322" s="25">
        <f t="shared" si="13"/>
        <v>3293.6577394083279</v>
      </c>
    </row>
    <row r="323" spans="1:10" x14ac:dyDescent="0.25">
      <c r="A323" s="20"/>
      <c r="B323" s="21"/>
      <c r="C323" s="22">
        <v>344</v>
      </c>
      <c r="D323" s="50"/>
      <c r="E323" s="42">
        <f t="shared" si="14"/>
        <v>95.360923435271914</v>
      </c>
      <c r="F323" s="49"/>
      <c r="G323" s="40">
        <v>26158</v>
      </c>
      <c r="H323" s="41">
        <v>38</v>
      </c>
      <c r="I323" s="85">
        <f t="shared" si="12"/>
        <v>4475.1613943861294</v>
      </c>
      <c r="J323" s="25">
        <f t="shared" si="13"/>
        <v>3291.662755479324</v>
      </c>
    </row>
    <row r="324" spans="1:10" x14ac:dyDescent="0.25">
      <c r="A324" s="20"/>
      <c r="B324" s="21"/>
      <c r="C324" s="22">
        <v>345</v>
      </c>
      <c r="D324" s="50"/>
      <c r="E324" s="42">
        <f t="shared" si="14"/>
        <v>95.41855216494848</v>
      </c>
      <c r="F324" s="49"/>
      <c r="G324" s="40">
        <v>26158</v>
      </c>
      <c r="H324" s="41">
        <v>38</v>
      </c>
      <c r="I324" s="85">
        <f t="shared" si="12"/>
        <v>4472.4815384385529</v>
      </c>
      <c r="J324" s="25">
        <f t="shared" si="13"/>
        <v>3289.6747317793415</v>
      </c>
    </row>
    <row r="325" spans="1:10" x14ac:dyDescent="0.25">
      <c r="A325" s="20"/>
      <c r="B325" s="21"/>
      <c r="C325" s="22">
        <v>346</v>
      </c>
      <c r="D325" s="50"/>
      <c r="E325" s="42">
        <f t="shared" si="14"/>
        <v>95.476049829172112</v>
      </c>
      <c r="F325" s="49"/>
      <c r="G325" s="40">
        <v>26158</v>
      </c>
      <c r="H325" s="41">
        <v>38</v>
      </c>
      <c r="I325" s="85">
        <f t="shared" si="12"/>
        <v>4469.8110013671176</v>
      </c>
      <c r="J325" s="25">
        <f t="shared" si="13"/>
        <v>3287.6936211922234</v>
      </c>
    </row>
    <row r="326" spans="1:10" x14ac:dyDescent="0.25">
      <c r="A326" s="20"/>
      <c r="B326" s="21"/>
      <c r="C326" s="22">
        <v>347</v>
      </c>
      <c r="D326" s="50"/>
      <c r="E326" s="42">
        <f t="shared" si="14"/>
        <v>95.533417184454947</v>
      </c>
      <c r="F326" s="49"/>
      <c r="G326" s="40">
        <v>26158</v>
      </c>
      <c r="H326" s="41">
        <v>38</v>
      </c>
      <c r="I326" s="85">
        <f t="shared" si="12"/>
        <v>4467.1497202808259</v>
      </c>
      <c r="J326" s="25">
        <f t="shared" si="13"/>
        <v>3285.7193770629269</v>
      </c>
    </row>
    <row r="327" spans="1:10" x14ac:dyDescent="0.25">
      <c r="A327" s="20"/>
      <c r="B327" s="21"/>
      <c r="C327" s="22">
        <v>348</v>
      </c>
      <c r="D327" s="50"/>
      <c r="E327" s="42">
        <f t="shared" si="14"/>
        <v>95.590654980778098</v>
      </c>
      <c r="F327" s="49"/>
      <c r="G327" s="40">
        <v>26158</v>
      </c>
      <c r="H327" s="41">
        <v>38</v>
      </c>
      <c r="I327" s="85">
        <f t="shared" si="12"/>
        <v>4464.4976329023557</v>
      </c>
      <c r="J327" s="25">
        <f t="shared" si="13"/>
        <v>3283.7519531916582</v>
      </c>
    </row>
    <row r="328" spans="1:10" x14ac:dyDescent="0.25">
      <c r="A328" s="20"/>
      <c r="B328" s="21"/>
      <c r="C328" s="22">
        <v>349</v>
      </c>
      <c r="D328" s="50"/>
      <c r="E328" s="42">
        <f t="shared" si="14"/>
        <v>95.647763961666499</v>
      </c>
      <c r="F328" s="49"/>
      <c r="G328" s="40">
        <v>26158</v>
      </c>
      <c r="H328" s="41">
        <v>38</v>
      </c>
      <c r="I328" s="85">
        <f t="shared" si="12"/>
        <v>4461.8546775602808</v>
      </c>
      <c r="J328" s="25">
        <f t="shared" si="13"/>
        <v>3281.7913038281013</v>
      </c>
    </row>
    <row r="329" spans="1:10" x14ac:dyDescent="0.25">
      <c r="A329" s="20"/>
      <c r="B329" s="21"/>
      <c r="C329" s="22">
        <v>350</v>
      </c>
      <c r="D329" s="50"/>
      <c r="E329" s="42">
        <f t="shared" si="14"/>
        <v>95.704744864262963</v>
      </c>
      <c r="F329" s="49"/>
      <c r="G329" s="40">
        <v>26158</v>
      </c>
      <c r="H329" s="41">
        <v>38</v>
      </c>
      <c r="I329" s="85">
        <f t="shared" si="12"/>
        <v>4459.2207931813982</v>
      </c>
      <c r="J329" s="25">
        <f t="shared" si="13"/>
        <v>3279.8373836657256</v>
      </c>
    </row>
    <row r="330" spans="1:10" x14ac:dyDescent="0.25">
      <c r="A330" s="20"/>
      <c r="B330" s="21"/>
      <c r="C330" s="22">
        <v>351</v>
      </c>
      <c r="D330" s="50"/>
      <c r="E330" s="42">
        <f t="shared" si="14"/>
        <v>95.76159841940084</v>
      </c>
      <c r="F330" s="49"/>
      <c r="G330" s="40">
        <v>26158</v>
      </c>
      <c r="H330" s="41">
        <v>38</v>
      </c>
      <c r="I330" s="85">
        <f t="shared" ref="I330:I393" si="15">12*1.348*(1/E330*G330)+H330</f>
        <v>4456.5959192831888</v>
      </c>
      <c r="J330" s="25">
        <f t="shared" ref="J330:J393" si="16">12*(1/E330*G330)</f>
        <v>3277.8901478361931</v>
      </c>
    </row>
    <row r="331" spans="1:10" x14ac:dyDescent="0.25">
      <c r="A331" s="20"/>
      <c r="B331" s="21"/>
      <c r="C331" s="22">
        <v>352</v>
      </c>
      <c r="D331" s="50"/>
      <c r="E331" s="42">
        <f t="shared" ref="E331:E394" si="17">(11.7*LN(C331)+(C331)/108)/0.75</f>
        <v>95.818325351675981</v>
      </c>
      <c r="F331" s="49"/>
      <c r="G331" s="40">
        <v>26158</v>
      </c>
      <c r="H331" s="41">
        <v>38</v>
      </c>
      <c r="I331" s="85">
        <f t="shared" si="15"/>
        <v>4453.9799959663878</v>
      </c>
      <c r="J331" s="25">
        <f t="shared" si="16"/>
        <v>3275.9495519038483</v>
      </c>
    </row>
    <row r="332" spans="1:10" x14ac:dyDescent="0.25">
      <c r="A332" s="20"/>
      <c r="B332" s="21"/>
      <c r="C332" s="22">
        <v>353</v>
      </c>
      <c r="D332" s="50"/>
      <c r="E332" s="42">
        <f t="shared" si="17"/>
        <v>95.874926379517447</v>
      </c>
      <c r="F332" s="49"/>
      <c r="G332" s="40">
        <v>26158</v>
      </c>
      <c r="H332" s="41">
        <v>38</v>
      </c>
      <c r="I332" s="85">
        <f t="shared" si="15"/>
        <v>4451.3729639076646</v>
      </c>
      <c r="J332" s="25">
        <f t="shared" si="16"/>
        <v>3274.0155518602846</v>
      </c>
    </row>
    <row r="333" spans="1:10" x14ac:dyDescent="0.25">
      <c r="A333" s="20"/>
      <c r="B333" s="21"/>
      <c r="C333" s="22">
        <v>354</v>
      </c>
      <c r="D333" s="50"/>
      <c r="E333" s="42">
        <f t="shared" si="17"/>
        <v>95.931402215257222</v>
      </c>
      <c r="F333" s="49"/>
      <c r="G333" s="40">
        <v>26158</v>
      </c>
      <c r="H333" s="41">
        <v>38</v>
      </c>
      <c r="I333" s="85">
        <f t="shared" si="15"/>
        <v>4448.7747643524381</v>
      </c>
      <c r="J333" s="25">
        <f t="shared" si="16"/>
        <v>3272.0881041190187</v>
      </c>
    </row>
    <row r="334" spans="1:10" x14ac:dyDescent="0.25">
      <c r="A334" s="20"/>
      <c r="B334" s="21"/>
      <c r="C334" s="22">
        <v>355</v>
      </c>
      <c r="D334" s="50"/>
      <c r="E334" s="42">
        <f t="shared" si="17"/>
        <v>95.987753565199213</v>
      </c>
      <c r="F334" s="49"/>
      <c r="G334" s="40">
        <v>26158</v>
      </c>
      <c r="H334" s="41">
        <v>38</v>
      </c>
      <c r="I334" s="85">
        <f t="shared" si="15"/>
        <v>4446.185339107763</v>
      </c>
      <c r="J334" s="25">
        <f t="shared" si="16"/>
        <v>3270.1671655102091</v>
      </c>
    </row>
    <row r="335" spans="1:10" x14ac:dyDescent="0.25">
      <c r="A335" s="20"/>
      <c r="B335" s="21"/>
      <c r="C335" s="22">
        <v>356</v>
      </c>
      <c r="D335" s="50"/>
      <c r="E335" s="42">
        <f t="shared" si="17"/>
        <v>96.043981129686713</v>
      </c>
      <c r="F335" s="49"/>
      <c r="G335" s="40">
        <v>26158</v>
      </c>
      <c r="H335" s="41">
        <v>38</v>
      </c>
      <c r="I335" s="85">
        <f t="shared" si="15"/>
        <v>4443.6046305353757</v>
      </c>
      <c r="J335" s="25">
        <f t="shared" si="16"/>
        <v>3268.2526932755009</v>
      </c>
    </row>
    <row r="336" spans="1:10" x14ac:dyDescent="0.25">
      <c r="A336" s="20"/>
      <c r="B336" s="21"/>
      <c r="C336" s="22">
        <v>357</v>
      </c>
      <c r="D336" s="50"/>
      <c r="E336" s="42">
        <f t="shared" si="17"/>
        <v>96.100085603169759</v>
      </c>
      <c r="F336" s="49"/>
      <c r="G336" s="40">
        <v>26158</v>
      </c>
      <c r="H336" s="41">
        <v>38</v>
      </c>
      <c r="I336" s="85">
        <f t="shared" si="15"/>
        <v>4441.0325815447923</v>
      </c>
      <c r="J336" s="25">
        <f t="shared" si="16"/>
        <v>3266.3446450629017</v>
      </c>
    </row>
    <row r="337" spans="1:10" x14ac:dyDescent="0.25">
      <c r="A337" s="20"/>
      <c r="B337" s="21"/>
      <c r="C337" s="22">
        <v>358</v>
      </c>
      <c r="D337" s="50"/>
      <c r="E337" s="42">
        <f t="shared" si="17"/>
        <v>96.156067674270673</v>
      </c>
      <c r="F337" s="49"/>
      <c r="G337" s="40">
        <v>26158</v>
      </c>
      <c r="H337" s="41">
        <v>38</v>
      </c>
      <c r="I337" s="85">
        <f t="shared" si="15"/>
        <v>4438.4691355865543</v>
      </c>
      <c r="J337" s="25">
        <f t="shared" si="16"/>
        <v>3264.4429789217756</v>
      </c>
    </row>
    <row r="338" spans="1:10" x14ac:dyDescent="0.25">
      <c r="A338" s="20"/>
      <c r="B338" s="21"/>
      <c r="C338" s="22">
        <v>359</v>
      </c>
      <c r="D338" s="50"/>
      <c r="E338" s="42">
        <f t="shared" si="17"/>
        <v>96.211928025849247</v>
      </c>
      <c r="F338" s="49"/>
      <c r="G338" s="40">
        <v>26158</v>
      </c>
      <c r="H338" s="41">
        <v>38</v>
      </c>
      <c r="I338" s="85">
        <f t="shared" si="15"/>
        <v>4435.9142366455571</v>
      </c>
      <c r="J338" s="25">
        <f t="shared" si="16"/>
        <v>3262.5476532978905</v>
      </c>
    </row>
    <row r="339" spans="1:10" x14ac:dyDescent="0.25">
      <c r="A339" s="20"/>
      <c r="B339" s="21"/>
      <c r="C339" s="22">
        <v>360</v>
      </c>
      <c r="D339" s="50"/>
      <c r="E339" s="42">
        <f t="shared" si="17"/>
        <v>96.267667335066861</v>
      </c>
      <c r="F339" s="49"/>
      <c r="G339" s="40">
        <v>26158</v>
      </c>
      <c r="H339" s="41">
        <v>38</v>
      </c>
      <c r="I339" s="85">
        <f t="shared" si="15"/>
        <v>4433.3678292344812</v>
      </c>
      <c r="J339" s="25">
        <f t="shared" si="16"/>
        <v>3260.658627028547</v>
      </c>
    </row>
    <row r="340" spans="1:10" x14ac:dyDescent="0.25">
      <c r="A340" s="20"/>
      <c r="B340" s="21"/>
      <c r="C340" s="22">
        <v>361</v>
      </c>
      <c r="D340" s="50"/>
      <c r="E340" s="42">
        <f t="shared" si="17"/>
        <v>96.32328627344971</v>
      </c>
      <c r="F340" s="49"/>
      <c r="G340" s="40">
        <v>26158</v>
      </c>
      <c r="H340" s="41">
        <v>38</v>
      </c>
      <c r="I340" s="85">
        <f t="shared" si="15"/>
        <v>4430.8298583873275</v>
      </c>
      <c r="J340" s="25">
        <f t="shared" si="16"/>
        <v>3258.7758593377794</v>
      </c>
    </row>
    <row r="341" spans="1:10" x14ac:dyDescent="0.25">
      <c r="A341" s="20"/>
      <c r="B341" s="21"/>
      <c r="C341" s="22">
        <v>362</v>
      </c>
      <c r="D341" s="50"/>
      <c r="E341" s="42">
        <f t="shared" si="17"/>
        <v>96.378785506951161</v>
      </c>
      <c r="F341" s="49"/>
      <c r="G341" s="40">
        <v>26158</v>
      </c>
      <c r="H341" s="41">
        <v>38</v>
      </c>
      <c r="I341" s="85">
        <f t="shared" si="15"/>
        <v>4428.3002696530384</v>
      </c>
      <c r="J341" s="25">
        <f t="shared" si="16"/>
        <v>3256.8993098316305</v>
      </c>
    </row>
    <row r="342" spans="1:10" x14ac:dyDescent="0.25">
      <c r="A342" s="20"/>
      <c r="B342" s="21"/>
      <c r="C342" s="22">
        <v>363</v>
      </c>
      <c r="D342" s="50"/>
      <c r="E342" s="42">
        <f t="shared" si="17"/>
        <v>96.434165696013153</v>
      </c>
      <c r="F342" s="49"/>
      <c r="G342" s="40">
        <v>26158</v>
      </c>
      <c r="H342" s="41">
        <v>38</v>
      </c>
      <c r="I342" s="85">
        <f t="shared" si="15"/>
        <v>4425.7790090892386</v>
      </c>
      <c r="J342" s="25">
        <f t="shared" si="16"/>
        <v>3255.0289384935004</v>
      </c>
    </row>
    <row r="343" spans="1:10" x14ac:dyDescent="0.25">
      <c r="A343" s="20"/>
      <c r="B343" s="21"/>
      <c r="C343" s="22">
        <v>364</v>
      </c>
      <c r="D343" s="50"/>
      <c r="E343" s="42">
        <f t="shared" si="17"/>
        <v>96.48942749562697</v>
      </c>
      <c r="F343" s="49"/>
      <c r="G343" s="40">
        <v>26158</v>
      </c>
      <c r="H343" s="41">
        <v>38</v>
      </c>
      <c r="I343" s="85">
        <f t="shared" si="15"/>
        <v>4423.2660232560402</v>
      </c>
      <c r="J343" s="25">
        <f t="shared" si="16"/>
        <v>3253.1647056795546</v>
      </c>
    </row>
    <row r="344" spans="1:10" x14ac:dyDescent="0.25">
      <c r="A344" s="20"/>
      <c r="B344" s="21"/>
      <c r="C344" s="22">
        <v>365</v>
      </c>
      <c r="D344" s="50"/>
      <c r="E344" s="42">
        <f t="shared" si="17"/>
        <v>96.544571555393034</v>
      </c>
      <c r="F344" s="49"/>
      <c r="G344" s="40">
        <v>26158</v>
      </c>
      <c r="H344" s="41">
        <v>38</v>
      </c>
      <c r="I344" s="85">
        <f t="shared" si="15"/>
        <v>4420.7612592099558</v>
      </c>
      <c r="J344" s="25">
        <f t="shared" si="16"/>
        <v>3251.3065721142102</v>
      </c>
    </row>
    <row r="345" spans="1:10" x14ac:dyDescent="0.25">
      <c r="A345" s="20"/>
      <c r="B345" s="21"/>
      <c r="C345" s="22">
        <v>366</v>
      </c>
      <c r="D345" s="50"/>
      <c r="E345" s="42">
        <f t="shared" si="17"/>
        <v>96.599598519579828</v>
      </c>
      <c r="F345" s="49"/>
      <c r="G345" s="40">
        <v>26158</v>
      </c>
      <c r="H345" s="41">
        <v>38</v>
      </c>
      <c r="I345" s="85">
        <f t="shared" si="15"/>
        <v>4418.2646644979095</v>
      </c>
      <c r="J345" s="25">
        <f t="shared" si="16"/>
        <v>3249.4544988856887</v>
      </c>
    </row>
    <row r="346" spans="1:10" x14ac:dyDescent="0.25">
      <c r="A346" s="20"/>
      <c r="B346" s="21"/>
      <c r="C346" s="22">
        <v>367</v>
      </c>
      <c r="D346" s="50"/>
      <c r="E346" s="42">
        <f t="shared" si="17"/>
        <v>96.654509027182158</v>
      </c>
      <c r="F346" s="49"/>
      <c r="G346" s="40">
        <v>26158</v>
      </c>
      <c r="H346" s="41">
        <v>38</v>
      </c>
      <c r="I346" s="85">
        <f t="shared" si="15"/>
        <v>4415.7761871513167</v>
      </c>
      <c r="J346" s="25">
        <f t="shared" si="16"/>
        <v>3247.6084474416293</v>
      </c>
    </row>
    <row r="347" spans="1:10" x14ac:dyDescent="0.25">
      <c r="A347" s="20"/>
      <c r="B347" s="21"/>
      <c r="C347" s="22">
        <v>368</v>
      </c>
      <c r="D347" s="50"/>
      <c r="E347" s="42">
        <f t="shared" si="17"/>
        <v>96.709303711978521</v>
      </c>
      <c r="F347" s="49"/>
      <c r="G347" s="40">
        <v>26158</v>
      </c>
      <c r="H347" s="41">
        <v>38</v>
      </c>
      <c r="I347" s="85">
        <f t="shared" si="15"/>
        <v>4413.2957756802716</v>
      </c>
      <c r="J347" s="25">
        <f t="shared" si="16"/>
        <v>3245.7683795847706</v>
      </c>
    </row>
    <row r="348" spans="1:10" x14ac:dyDescent="0.25">
      <c r="A348" s="20"/>
      <c r="B348" s="21"/>
      <c r="C348" s="22">
        <v>369</v>
      </c>
      <c r="D348" s="50"/>
      <c r="E348" s="42">
        <f t="shared" si="17"/>
        <v>96.763983202587781</v>
      </c>
      <c r="F348" s="49"/>
      <c r="G348" s="40">
        <v>26158</v>
      </c>
      <c r="H348" s="41">
        <v>38</v>
      </c>
      <c r="I348" s="85">
        <f t="shared" si="15"/>
        <v>4410.8233790678032</v>
      </c>
      <c r="J348" s="25">
        <f t="shared" si="16"/>
        <v>3243.9342574686966</v>
      </c>
    </row>
    <row r="349" spans="1:10" x14ac:dyDescent="0.25">
      <c r="A349" s="20"/>
      <c r="B349" s="21"/>
      <c r="C349" s="22">
        <v>370</v>
      </c>
      <c r="D349" s="50"/>
      <c r="E349" s="42">
        <f t="shared" si="17"/>
        <v>96.818548122524888</v>
      </c>
      <c r="F349" s="49"/>
      <c r="G349" s="40">
        <v>26158</v>
      </c>
      <c r="H349" s="41">
        <v>38</v>
      </c>
      <c r="I349" s="85">
        <f t="shared" si="15"/>
        <v>4408.3589467642323</v>
      </c>
      <c r="J349" s="25">
        <f t="shared" si="16"/>
        <v>3242.1060435936442</v>
      </c>
    </row>
    <row r="350" spans="1:10" x14ac:dyDescent="0.25">
      <c r="A350" s="20"/>
      <c r="B350" s="21"/>
      <c r="C350" s="22">
        <v>371</v>
      </c>
      <c r="D350" s="50"/>
      <c r="E350" s="42">
        <f t="shared" si="17"/>
        <v>96.872999090256243</v>
      </c>
      <c r="F350" s="49"/>
      <c r="G350" s="40">
        <v>26158</v>
      </c>
      <c r="H350" s="41">
        <v>38</v>
      </c>
      <c r="I350" s="85">
        <f t="shared" si="15"/>
        <v>4405.9024286815938</v>
      </c>
      <c r="J350" s="25">
        <f t="shared" si="16"/>
        <v>3240.2837008023689</v>
      </c>
    </row>
    <row r="351" spans="1:10" x14ac:dyDescent="0.25">
      <c r="A351" s="20"/>
      <c r="B351" s="21"/>
      <c r="C351" s="22">
        <v>372</v>
      </c>
      <c r="D351" s="50"/>
      <c r="E351" s="42">
        <f t="shared" si="17"/>
        <v>96.927336719253674</v>
      </c>
      <c r="F351" s="49"/>
      <c r="G351" s="40">
        <v>26158</v>
      </c>
      <c r="H351" s="41">
        <v>38</v>
      </c>
      <c r="I351" s="85">
        <f t="shared" si="15"/>
        <v>4403.4537751881608</v>
      </c>
      <c r="J351" s="25">
        <f t="shared" si="16"/>
        <v>3238.4671922760836</v>
      </c>
    </row>
    <row r="352" spans="1:10" x14ac:dyDescent="0.25">
      <c r="A352" s="20"/>
      <c r="B352" s="21"/>
      <c r="C352" s="22">
        <v>373</v>
      </c>
      <c r="D352" s="50"/>
      <c r="E352" s="42">
        <f t="shared" si="17"/>
        <v>96.981561618048474</v>
      </c>
      <c r="F352" s="49"/>
      <c r="G352" s="40">
        <v>26158</v>
      </c>
      <c r="H352" s="41">
        <v>38</v>
      </c>
      <c r="I352" s="85">
        <f t="shared" si="15"/>
        <v>4401.0129371030289</v>
      </c>
      <c r="J352" s="25">
        <f t="shared" si="16"/>
        <v>3236.6564815304364</v>
      </c>
    </row>
    <row r="353" spans="1:10" x14ac:dyDescent="0.25">
      <c r="A353" s="20"/>
      <c r="B353" s="21"/>
      <c r="C353" s="22">
        <v>374</v>
      </c>
      <c r="D353" s="50"/>
      <c r="E353" s="42">
        <f t="shared" si="17"/>
        <v>97.035674390283987</v>
      </c>
      <c r="F353" s="49"/>
      <c r="G353" s="40">
        <v>26158</v>
      </c>
      <c r="H353" s="41">
        <v>38</v>
      </c>
      <c r="I353" s="85">
        <f t="shared" si="15"/>
        <v>4398.5798656907928</v>
      </c>
      <c r="J353" s="25">
        <f t="shared" si="16"/>
        <v>3234.851532411567</v>
      </c>
    </row>
    <row r="354" spans="1:10" x14ac:dyDescent="0.25">
      <c r="A354" s="20"/>
      <c r="B354" s="21"/>
      <c r="C354" s="22">
        <v>375</v>
      </c>
      <c r="D354" s="50"/>
      <c r="E354" s="42">
        <f t="shared" si="17"/>
        <v>97.089675634768028</v>
      </c>
      <c r="F354" s="49"/>
      <c r="G354" s="40">
        <v>26158</v>
      </c>
      <c r="H354" s="41">
        <v>38</v>
      </c>
      <c r="I354" s="85">
        <f t="shared" si="15"/>
        <v>4396.1545126562933</v>
      </c>
      <c r="J354" s="25">
        <f t="shared" si="16"/>
        <v>3233.0523090922052</v>
      </c>
    </row>
    <row r="355" spans="1:10" x14ac:dyDescent="0.25">
      <c r="A355" s="20"/>
      <c r="B355" s="21"/>
      <c r="C355" s="22">
        <v>376</v>
      </c>
      <c r="D355" s="50"/>
      <c r="E355" s="42">
        <f t="shared" si="17"/>
        <v>97.143565945524315</v>
      </c>
      <c r="F355" s="49"/>
      <c r="G355" s="40">
        <v>26158</v>
      </c>
      <c r="H355" s="41">
        <v>38</v>
      </c>
      <c r="I355" s="85">
        <f t="shared" si="15"/>
        <v>4393.7368301394426</v>
      </c>
      <c r="J355" s="25">
        <f t="shared" si="16"/>
        <v>3231.2587760678357</v>
      </c>
    </row>
    <row r="356" spans="1:10" x14ac:dyDescent="0.25">
      <c r="A356" s="20"/>
      <c r="B356" s="21"/>
      <c r="C356" s="22">
        <v>377</v>
      </c>
      <c r="D356" s="50"/>
      <c r="E356" s="42">
        <f t="shared" si="17"/>
        <v>97.197345911843286</v>
      </c>
      <c r="F356" s="49"/>
      <c r="G356" s="40">
        <v>26158</v>
      </c>
      <c r="H356" s="41">
        <v>38</v>
      </c>
      <c r="I356" s="85">
        <f t="shared" si="15"/>
        <v>4391.3267707101286</v>
      </c>
      <c r="J356" s="25">
        <f t="shared" si="16"/>
        <v>3229.4708981529143</v>
      </c>
    </row>
    <row r="357" spans="1:10" x14ac:dyDescent="0.25">
      <c r="A357" s="20"/>
      <c r="B357" s="21"/>
      <c r="C357" s="22">
        <v>378</v>
      </c>
      <c r="D357" s="50"/>
      <c r="E357" s="42">
        <f t="shared" si="17"/>
        <v>97.251016118332231</v>
      </c>
      <c r="F357" s="49"/>
      <c r="G357" s="40">
        <v>26158</v>
      </c>
      <c r="H357" s="41">
        <v>38</v>
      </c>
      <c r="I357" s="85">
        <f t="shared" si="15"/>
        <v>4388.924287363182</v>
      </c>
      <c r="J357" s="25">
        <f t="shared" si="16"/>
        <v>3227.6886404771376</v>
      </c>
    </row>
    <row r="358" spans="1:10" x14ac:dyDescent="0.25">
      <c r="A358" s="20"/>
      <c r="B358" s="21"/>
      <c r="C358" s="22">
        <v>379</v>
      </c>
      <c r="D358" s="50"/>
      <c r="E358" s="42">
        <f t="shared" si="17"/>
        <v>97.304577144964853</v>
      </c>
      <c r="F358" s="49"/>
      <c r="G358" s="40">
        <v>26158</v>
      </c>
      <c r="H358" s="41">
        <v>38</v>
      </c>
      <c r="I358" s="85">
        <f t="shared" si="15"/>
        <v>4386.5293335134293</v>
      </c>
      <c r="J358" s="25">
        <f t="shared" si="16"/>
        <v>3225.9119684817724</v>
      </c>
    </row>
    <row r="359" spans="1:10" x14ac:dyDescent="0.25">
      <c r="A359" s="20"/>
      <c r="B359" s="21"/>
      <c r="C359" s="22">
        <v>380</v>
      </c>
      <c r="D359" s="50"/>
      <c r="E359" s="42">
        <f t="shared" si="17"/>
        <v>97.358029567130089</v>
      </c>
      <c r="F359" s="49"/>
      <c r="G359" s="40">
        <v>26158</v>
      </c>
      <c r="H359" s="41">
        <v>38</v>
      </c>
      <c r="I359" s="85">
        <f t="shared" si="15"/>
        <v>4384.1418629907994</v>
      </c>
      <c r="J359" s="25">
        <f t="shared" si="16"/>
        <v>3224.1408479160227</v>
      </c>
    </row>
    <row r="360" spans="1:10" x14ac:dyDescent="0.25">
      <c r="A360" s="20"/>
      <c r="B360" s="21"/>
      <c r="C360" s="22">
        <v>381</v>
      </c>
      <c r="D360" s="50"/>
      <c r="E360" s="42">
        <f t="shared" si="17"/>
        <v>97.411373955680233</v>
      </c>
      <c r="F360" s="49"/>
      <c r="G360" s="40">
        <v>26158</v>
      </c>
      <c r="H360" s="41">
        <v>38</v>
      </c>
      <c r="I360" s="85">
        <f t="shared" si="15"/>
        <v>4381.7618300355207</v>
      </c>
      <c r="J360" s="25">
        <f t="shared" si="16"/>
        <v>3222.3752448334722</v>
      </c>
    </row>
    <row r="361" spans="1:10" x14ac:dyDescent="0.25">
      <c r="A361" s="20"/>
      <c r="B361" s="21"/>
      <c r="C361" s="22">
        <v>382</v>
      </c>
      <c r="D361" s="50"/>
      <c r="E361" s="42">
        <f t="shared" si="17"/>
        <v>97.464610876978611</v>
      </c>
      <c r="F361" s="49"/>
      <c r="G361" s="40">
        <v>26158</v>
      </c>
      <c r="H361" s="41">
        <v>38</v>
      </c>
      <c r="I361" s="85">
        <f t="shared" si="15"/>
        <v>4379.3891892933716</v>
      </c>
      <c r="J361" s="25">
        <f t="shared" si="16"/>
        <v>3220.6151255885543</v>
      </c>
    </row>
    <row r="362" spans="1:10" x14ac:dyDescent="0.25">
      <c r="A362" s="20"/>
      <c r="B362" s="21"/>
      <c r="C362" s="22">
        <v>383</v>
      </c>
      <c r="D362" s="50"/>
      <c r="E362" s="42">
        <f t="shared" si="17"/>
        <v>97.517740892946449</v>
      </c>
      <c r="F362" s="49"/>
      <c r="G362" s="40">
        <v>26158</v>
      </c>
      <c r="H362" s="41">
        <v>38</v>
      </c>
      <c r="I362" s="85">
        <f t="shared" si="15"/>
        <v>4377.0238958109994</v>
      </c>
      <c r="J362" s="25">
        <f t="shared" si="16"/>
        <v>3218.8604568330848</v>
      </c>
    </row>
    <row r="363" spans="1:10" x14ac:dyDescent="0.25">
      <c r="A363" s="20"/>
      <c r="B363" s="21"/>
      <c r="C363" s="22">
        <v>384</v>
      </c>
      <c r="D363" s="50"/>
      <c r="E363" s="42">
        <f t="shared" si="17"/>
        <v>97.570764561109286</v>
      </c>
      <c r="F363" s="49"/>
      <c r="G363" s="40">
        <v>26158</v>
      </c>
      <c r="H363" s="41">
        <v>38</v>
      </c>
      <c r="I363" s="85">
        <f t="shared" si="15"/>
        <v>4374.6659050313119</v>
      </c>
      <c r="J363" s="25">
        <f t="shared" si="16"/>
        <v>3217.1112055128424</v>
      </c>
    </row>
    <row r="364" spans="1:10" x14ac:dyDescent="0.25">
      <c r="A364" s="20"/>
      <c r="B364" s="21"/>
      <c r="C364" s="22">
        <v>385</v>
      </c>
      <c r="D364" s="50"/>
      <c r="E364" s="42">
        <f t="shared" si="17"/>
        <v>97.623682434642504</v>
      </c>
      <c r="F364" s="49"/>
      <c r="G364" s="40">
        <v>26158</v>
      </c>
      <c r="H364" s="41">
        <v>38</v>
      </c>
      <c r="I364" s="85">
        <f t="shared" si="15"/>
        <v>4372.315172788939</v>
      </c>
      <c r="J364" s="25">
        <f t="shared" si="16"/>
        <v>3215.3673388641973</v>
      </c>
    </row>
    <row r="365" spans="1:10" x14ac:dyDescent="0.25">
      <c r="A365" s="20"/>
      <c r="B365" s="21"/>
      <c r="C365" s="22">
        <v>386</v>
      </c>
      <c r="D365" s="50"/>
      <c r="E365" s="42">
        <f t="shared" si="17"/>
        <v>97.676495062416791</v>
      </c>
      <c r="F365" s="49"/>
      <c r="G365" s="40">
        <v>26158</v>
      </c>
      <c r="H365" s="41">
        <v>38</v>
      </c>
      <c r="I365" s="85">
        <f t="shared" si="15"/>
        <v>4369.9716553057342</v>
      </c>
      <c r="J365" s="25">
        <f t="shared" si="16"/>
        <v>3213.6288244107818</v>
      </c>
    </row>
    <row r="366" spans="1:10" x14ac:dyDescent="0.25">
      <c r="A366" s="20"/>
      <c r="B366" s="21"/>
      <c r="C366" s="22">
        <v>387</v>
      </c>
      <c r="D366" s="50"/>
      <c r="E366" s="42">
        <f t="shared" si="17"/>
        <v>97.729202989042378</v>
      </c>
      <c r="F366" s="49"/>
      <c r="G366" s="40">
        <v>26158</v>
      </c>
      <c r="H366" s="41">
        <v>38</v>
      </c>
      <c r="I366" s="85">
        <f t="shared" si="15"/>
        <v>4367.6353091863703</v>
      </c>
      <c r="J366" s="25">
        <f t="shared" si="16"/>
        <v>3211.895629960215</v>
      </c>
    </row>
    <row r="367" spans="1:10" x14ac:dyDescent="0.25">
      <c r="A367" s="20"/>
      <c r="B367" s="21"/>
      <c r="C367" s="22">
        <v>388</v>
      </c>
      <c r="D367" s="50"/>
      <c r="E367" s="42">
        <f t="shared" si="17"/>
        <v>97.781806754913191</v>
      </c>
      <c r="F367" s="49"/>
      <c r="G367" s="40">
        <v>26158</v>
      </c>
      <c r="H367" s="41">
        <v>38</v>
      </c>
      <c r="I367" s="85">
        <f t="shared" si="15"/>
        <v>4365.3060914139751</v>
      </c>
      <c r="J367" s="25">
        <f t="shared" si="16"/>
        <v>3210.1677236008713</v>
      </c>
    </row>
    <row r="368" spans="1:10" x14ac:dyDescent="0.25">
      <c r="A368" s="20"/>
      <c r="B368" s="21"/>
      <c r="C368" s="22">
        <v>389</v>
      </c>
      <c r="D368" s="50"/>
      <c r="E368" s="42">
        <f t="shared" si="17"/>
        <v>97.834306896250212</v>
      </c>
      <c r="F368" s="49"/>
      <c r="G368" s="40">
        <v>26158</v>
      </c>
      <c r="H368" s="41">
        <v>38</v>
      </c>
      <c r="I368" s="85">
        <f t="shared" si="15"/>
        <v>4362.9839593458382</v>
      </c>
      <c r="J368" s="25">
        <f t="shared" si="16"/>
        <v>3208.4450736986923</v>
      </c>
    </row>
    <row r="369" spans="1:10" x14ac:dyDescent="0.25">
      <c r="A369" s="20"/>
      <c r="B369" s="21"/>
      <c r="C369" s="22">
        <v>390</v>
      </c>
      <c r="D369" s="50"/>
      <c r="E369" s="42">
        <f t="shared" si="17"/>
        <v>97.886703945144404</v>
      </c>
      <c r="F369" s="49"/>
      <c r="G369" s="40">
        <v>26158</v>
      </c>
      <c r="H369" s="41">
        <v>38</v>
      </c>
      <c r="I369" s="85">
        <f t="shared" si="15"/>
        <v>4360.6688707091689</v>
      </c>
      <c r="J369" s="25">
        <f t="shared" si="16"/>
        <v>3206.7276488940415</v>
      </c>
    </row>
    <row r="370" spans="1:10" x14ac:dyDescent="0.25">
      <c r="A370" s="20"/>
      <c r="B370" s="21"/>
      <c r="C370" s="22">
        <v>391</v>
      </c>
      <c r="D370" s="50"/>
      <c r="E370" s="42">
        <f t="shared" si="17"/>
        <v>97.938998429598868</v>
      </c>
      <c r="F370" s="49"/>
      <c r="G370" s="40">
        <v>26158</v>
      </c>
      <c r="H370" s="41">
        <v>38</v>
      </c>
      <c r="I370" s="85">
        <f t="shared" si="15"/>
        <v>4358.3607835969287</v>
      </c>
      <c r="J370" s="25">
        <f t="shared" si="16"/>
        <v>3205.015418098611</v>
      </c>
    </row>
    <row r="371" spans="1:10" x14ac:dyDescent="0.25">
      <c r="A371" s="20"/>
      <c r="B371" s="21"/>
      <c r="C371" s="22">
        <v>392</v>
      </c>
      <c r="D371" s="50"/>
      <c r="E371" s="42">
        <f t="shared" si="17"/>
        <v>97.991190873570716</v>
      </c>
      <c r="F371" s="49"/>
      <c r="G371" s="40">
        <v>26158</v>
      </c>
      <c r="H371" s="41">
        <v>38</v>
      </c>
      <c r="I371" s="85">
        <f t="shared" si="15"/>
        <v>4356.0596564637044</v>
      </c>
      <c r="J371" s="25">
        <f t="shared" si="16"/>
        <v>3203.3083504923616</v>
      </c>
    </row>
    <row r="372" spans="1:10" x14ac:dyDescent="0.25">
      <c r="A372" s="20"/>
      <c r="B372" s="21"/>
      <c r="C372" s="22">
        <v>393</v>
      </c>
      <c r="D372" s="50"/>
      <c r="E372" s="42">
        <f t="shared" si="17"/>
        <v>98.043281797012312</v>
      </c>
      <c r="F372" s="49"/>
      <c r="G372" s="40">
        <v>26158</v>
      </c>
      <c r="H372" s="41">
        <v>38</v>
      </c>
      <c r="I372" s="85">
        <f t="shared" si="15"/>
        <v>4353.7654481216505</v>
      </c>
      <c r="J372" s="25">
        <f t="shared" si="16"/>
        <v>3201.6064155205113</v>
      </c>
    </row>
    <row r="373" spans="1:10" x14ac:dyDescent="0.25">
      <c r="A373" s="20"/>
      <c r="B373" s="21"/>
      <c r="C373" s="22">
        <v>394</v>
      </c>
      <c r="D373" s="50"/>
      <c r="E373" s="42">
        <f t="shared" si="17"/>
        <v>98.095271715911963</v>
      </c>
      <c r="F373" s="49"/>
      <c r="G373" s="40">
        <v>26158</v>
      </c>
      <c r="H373" s="41">
        <v>38</v>
      </c>
      <c r="I373" s="85">
        <f t="shared" si="15"/>
        <v>4351.4781177364757</v>
      </c>
      <c r="J373" s="25">
        <f t="shared" si="16"/>
        <v>3199.9095828905602</v>
      </c>
    </row>
    <row r="374" spans="1:10" x14ac:dyDescent="0.25">
      <c r="A374" s="20"/>
      <c r="B374" s="21"/>
      <c r="C374" s="22">
        <v>395</v>
      </c>
      <c r="D374" s="50"/>
      <c r="E374" s="42">
        <f t="shared" si="17"/>
        <v>98.147161142334042</v>
      </c>
      <c r="F374" s="49"/>
      <c r="G374" s="40">
        <v>26158</v>
      </c>
      <c r="H374" s="41">
        <v>38</v>
      </c>
      <c r="I374" s="85">
        <f t="shared" si="15"/>
        <v>4349.1976248235023</v>
      </c>
      <c r="J374" s="25">
        <f t="shared" si="16"/>
        <v>3198.2178225693633</v>
      </c>
    </row>
    <row r="375" spans="1:10" x14ac:dyDescent="0.25">
      <c r="A375" s="20"/>
      <c r="B375" s="21"/>
      <c r="C375" s="22">
        <v>396</v>
      </c>
      <c r="D375" s="50"/>
      <c r="E375" s="42">
        <f t="shared" si="17"/>
        <v>98.198950584458785</v>
      </c>
      <c r="F375" s="49"/>
      <c r="G375" s="40">
        <v>26158</v>
      </c>
      <c r="H375" s="41">
        <v>38</v>
      </c>
      <c r="I375" s="85">
        <f t="shared" si="15"/>
        <v>4346.9239292437614</v>
      </c>
      <c r="J375" s="25">
        <f t="shared" si="16"/>
        <v>3196.5311047802379</v>
      </c>
    </row>
    <row r="376" spans="1:10" x14ac:dyDescent="0.25">
      <c r="A376" s="20"/>
      <c r="B376" s="21"/>
      <c r="C376" s="22">
        <v>397</v>
      </c>
      <c r="D376" s="50"/>
      <c r="E376" s="42">
        <f t="shared" si="17"/>
        <v>98.250640546621398</v>
      </c>
      <c r="F376" s="49"/>
      <c r="G376" s="40">
        <v>26158</v>
      </c>
      <c r="H376" s="41">
        <v>38</v>
      </c>
      <c r="I376" s="85">
        <f t="shared" si="15"/>
        <v>4344.6569912001505</v>
      </c>
      <c r="J376" s="25">
        <f t="shared" si="16"/>
        <v>3194.8494000001115</v>
      </c>
    </row>
    <row r="377" spans="1:10" x14ac:dyDescent="0.25">
      <c r="A377" s="20"/>
      <c r="B377" s="21"/>
      <c r="C377" s="22">
        <v>398</v>
      </c>
      <c r="D377" s="50"/>
      <c r="E377" s="42">
        <f t="shared" si="17"/>
        <v>98.302231529350806</v>
      </c>
      <c r="F377" s="49"/>
      <c r="G377" s="40">
        <v>26158</v>
      </c>
      <c r="H377" s="41">
        <v>38</v>
      </c>
      <c r="I377" s="85">
        <f t="shared" si="15"/>
        <v>4342.3967712336471</v>
      </c>
      <c r="J377" s="25">
        <f t="shared" si="16"/>
        <v>3193.172678956711</v>
      </c>
    </row>
    <row r="378" spans="1:10" x14ac:dyDescent="0.25">
      <c r="A378" s="20"/>
      <c r="B378" s="21"/>
      <c r="C378" s="22">
        <v>399</v>
      </c>
      <c r="D378" s="50"/>
      <c r="E378" s="42">
        <f t="shared" si="17"/>
        <v>98.353724029407786</v>
      </c>
      <c r="F378" s="49"/>
      <c r="G378" s="40">
        <v>26158</v>
      </c>
      <c r="H378" s="41">
        <v>38</v>
      </c>
      <c r="I378" s="85">
        <f t="shared" si="15"/>
        <v>4340.1432302195653</v>
      </c>
      <c r="J378" s="25">
        <f t="shared" si="16"/>
        <v>3191.5009126257896</v>
      </c>
    </row>
    <row r="379" spans="1:10" x14ac:dyDescent="0.25">
      <c r="A379" s="20"/>
      <c r="B379" s="21"/>
      <c r="C379" s="22">
        <v>400</v>
      </c>
      <c r="D379" s="50"/>
      <c r="E379" s="42">
        <f t="shared" si="17"/>
        <v>98.405118539822794</v>
      </c>
      <c r="F379" s="49"/>
      <c r="G379" s="40">
        <v>26158</v>
      </c>
      <c r="H379" s="41">
        <v>38</v>
      </c>
      <c r="I379" s="85">
        <f t="shared" si="15"/>
        <v>4337.8963293638653</v>
      </c>
      <c r="J379" s="25">
        <f t="shared" si="16"/>
        <v>3189.8340722283865</v>
      </c>
    </row>
    <row r="380" spans="1:10" x14ac:dyDescent="0.25">
      <c r="A380" s="20"/>
      <c r="B380" s="21"/>
      <c r="C380" s="22">
        <v>401</v>
      </c>
      <c r="D380" s="50"/>
      <c r="E380" s="42">
        <f t="shared" si="17"/>
        <v>98.456415549933084</v>
      </c>
      <c r="F380" s="49"/>
      <c r="G380" s="40">
        <v>26158</v>
      </c>
      <c r="H380" s="41">
        <v>38</v>
      </c>
      <c r="I380" s="85">
        <f t="shared" si="15"/>
        <v>4335.6560301995232</v>
      </c>
      <c r="J380" s="25">
        <f t="shared" si="16"/>
        <v>3188.1721292281327</v>
      </c>
    </row>
    <row r="381" spans="1:10" x14ac:dyDescent="0.25">
      <c r="A381" s="20"/>
      <c r="B381" s="21"/>
      <c r="C381" s="22">
        <v>402</v>
      </c>
      <c r="D381" s="50"/>
      <c r="E381" s="42">
        <f t="shared" si="17"/>
        <v>98.507615545419696</v>
      </c>
      <c r="F381" s="49"/>
      <c r="G381" s="40">
        <v>26158</v>
      </c>
      <c r="H381" s="41">
        <v>38</v>
      </c>
      <c r="I381" s="85">
        <f t="shared" si="15"/>
        <v>4333.4222945829324</v>
      </c>
      <c r="J381" s="25">
        <f t="shared" si="16"/>
        <v>3186.5150553285848</v>
      </c>
    </row>
    <row r="382" spans="1:10" x14ac:dyDescent="0.25">
      <c r="A382" s="20"/>
      <c r="B382" s="21"/>
      <c r="C382" s="22">
        <v>403</v>
      </c>
      <c r="D382" s="50"/>
      <c r="E382" s="42">
        <f t="shared" si="17"/>
        <v>98.558719008343544</v>
      </c>
      <c r="F382" s="49"/>
      <c r="G382" s="40">
        <v>26158</v>
      </c>
      <c r="H382" s="41">
        <v>38</v>
      </c>
      <c r="I382" s="85">
        <f t="shared" si="15"/>
        <v>4331.1950846903719</v>
      </c>
      <c r="J382" s="25">
        <f t="shared" si="16"/>
        <v>3184.8628224706022</v>
      </c>
    </row>
    <row r="383" spans="1:10" x14ac:dyDescent="0.25">
      <c r="A383" s="20"/>
      <c r="B383" s="21"/>
      <c r="C383" s="22">
        <v>404</v>
      </c>
      <c r="D383" s="50"/>
      <c r="E383" s="42">
        <f t="shared" si="17"/>
        <v>98.609726417181605</v>
      </c>
      <c r="F383" s="49"/>
      <c r="G383" s="40">
        <v>26158</v>
      </c>
      <c r="H383" s="41">
        <v>38</v>
      </c>
      <c r="I383" s="85">
        <f t="shared" si="15"/>
        <v>4328.9743630145013</v>
      </c>
      <c r="J383" s="25">
        <f t="shared" si="16"/>
        <v>3183.2154028297482</v>
      </c>
    </row>
    <row r="384" spans="1:10" x14ac:dyDescent="0.25">
      <c r="A384" s="20"/>
      <c r="B384" s="21"/>
      <c r="C384" s="22">
        <v>405</v>
      </c>
      <c r="D384" s="50"/>
      <c r="E384" s="42">
        <f t="shared" si="17"/>
        <v>98.660638246861993</v>
      </c>
      <c r="F384" s="49"/>
      <c r="G384" s="40">
        <v>26158</v>
      </c>
      <c r="H384" s="41">
        <v>38</v>
      </c>
      <c r="I384" s="85">
        <f t="shared" si="15"/>
        <v>4326.7600923609289</v>
      </c>
      <c r="J384" s="25">
        <f t="shared" si="16"/>
        <v>3181.5727688137449</v>
      </c>
    </row>
    <row r="385" spans="1:10" x14ac:dyDescent="0.25">
      <c r="A385" s="20"/>
      <c r="B385" s="21"/>
      <c r="C385" s="22">
        <v>406</v>
      </c>
      <c r="D385" s="50"/>
      <c r="E385" s="42">
        <f t="shared" si="17"/>
        <v>98.711454968799345</v>
      </c>
      <c r="F385" s="49"/>
      <c r="G385" s="40">
        <v>26158</v>
      </c>
      <c r="H385" s="41">
        <v>38</v>
      </c>
      <c r="I385" s="85">
        <f t="shared" si="15"/>
        <v>4324.5522358447988</v>
      </c>
      <c r="J385" s="25">
        <f t="shared" si="16"/>
        <v>3179.9348930599399</v>
      </c>
    </row>
    <row r="386" spans="1:10" x14ac:dyDescent="0.25">
      <c r="A386" s="20"/>
      <c r="B386" s="21"/>
      <c r="C386" s="22">
        <v>407</v>
      </c>
      <c r="D386" s="50"/>
      <c r="E386" s="42">
        <f t="shared" si="17"/>
        <v>98.762177050929154</v>
      </c>
      <c r="F386" s="49"/>
      <c r="G386" s="40">
        <v>26158</v>
      </c>
      <c r="H386" s="41">
        <v>38</v>
      </c>
      <c r="I386" s="85">
        <f t="shared" si="15"/>
        <v>4322.3507568874438</v>
      </c>
      <c r="J386" s="25">
        <f t="shared" si="16"/>
        <v>3178.3017484328211</v>
      </c>
    </row>
    <row r="387" spans="1:10" x14ac:dyDescent="0.25">
      <c r="A387" s="20"/>
      <c r="B387" s="21"/>
      <c r="C387" s="22">
        <v>408</v>
      </c>
      <c r="D387" s="50"/>
      <c r="E387" s="42">
        <f t="shared" si="17"/>
        <v>98.812804957741946</v>
      </c>
      <c r="F387" s="49"/>
      <c r="G387" s="40">
        <v>26158</v>
      </c>
      <c r="H387" s="41">
        <v>38</v>
      </c>
      <c r="I387" s="85">
        <f t="shared" si="15"/>
        <v>4320.1556192130729</v>
      </c>
      <c r="J387" s="25">
        <f t="shared" si="16"/>
        <v>3176.6733080215668</v>
      </c>
    </row>
    <row r="388" spans="1:10" x14ac:dyDescent="0.25">
      <c r="A388" s="20"/>
      <c r="B388" s="21"/>
      <c r="C388" s="22">
        <v>409</v>
      </c>
      <c r="D388" s="50"/>
      <c r="E388" s="42">
        <f t="shared" si="17"/>
        <v>98.863339150317088</v>
      </c>
      <c r="F388" s="49"/>
      <c r="G388" s="40">
        <v>26158</v>
      </c>
      <c r="H388" s="41">
        <v>38</v>
      </c>
      <c r="I388" s="85">
        <f t="shared" si="15"/>
        <v>4317.9667868455044</v>
      </c>
      <c r="J388" s="25">
        <f t="shared" si="16"/>
        <v>3175.0495451376146</v>
      </c>
    </row>
    <row r="389" spans="1:10" x14ac:dyDescent="0.25">
      <c r="A389" s="20"/>
      <c r="B389" s="21"/>
      <c r="C389" s="22">
        <v>410</v>
      </c>
      <c r="D389" s="50"/>
      <c r="E389" s="42">
        <f t="shared" si="17"/>
        <v>98.913780086356041</v>
      </c>
      <c r="F389" s="49"/>
      <c r="G389" s="40">
        <v>26158</v>
      </c>
      <c r="H389" s="41">
        <v>38</v>
      </c>
      <c r="I389" s="85">
        <f t="shared" si="15"/>
        <v>4315.7842241049475</v>
      </c>
      <c r="J389" s="25">
        <f t="shared" si="16"/>
        <v>3173.4304333122755</v>
      </c>
    </row>
    <row r="390" spans="1:10" x14ac:dyDescent="0.25">
      <c r="A390" s="20"/>
      <c r="B390" s="21"/>
      <c r="C390" s="22">
        <v>411</v>
      </c>
      <c r="D390" s="50"/>
      <c r="E390" s="42">
        <f t="shared" si="17"/>
        <v>98.964128220215329</v>
      </c>
      <c r="F390" s="49"/>
      <c r="G390" s="40">
        <v>26158</v>
      </c>
      <c r="H390" s="41">
        <v>38</v>
      </c>
      <c r="I390" s="85">
        <f t="shared" si="15"/>
        <v>4313.6078956048159</v>
      </c>
      <c r="J390" s="25">
        <f t="shared" si="16"/>
        <v>3171.8159462943731</v>
      </c>
    </row>
    <row r="391" spans="1:10" x14ac:dyDescent="0.25">
      <c r="A391" s="20"/>
      <c r="B391" s="21"/>
      <c r="C391" s="22">
        <v>412</v>
      </c>
      <c r="D391" s="50"/>
      <c r="E391" s="42">
        <f t="shared" si="17"/>
        <v>99.014384002939025</v>
      </c>
      <c r="F391" s="49"/>
      <c r="G391" s="40">
        <v>26158</v>
      </c>
      <c r="H391" s="41">
        <v>38</v>
      </c>
      <c r="I391" s="85">
        <f t="shared" si="15"/>
        <v>4311.4377662485913</v>
      </c>
      <c r="J391" s="25">
        <f t="shared" si="16"/>
        <v>3170.206058047916</v>
      </c>
    </row>
    <row r="392" spans="1:10" x14ac:dyDescent="0.25">
      <c r="A392" s="20"/>
      <c r="B392" s="21"/>
      <c r="C392" s="22">
        <v>413</v>
      </c>
      <c r="D392" s="50"/>
      <c r="E392" s="42">
        <f t="shared" si="17"/>
        <v>99.064547882290881</v>
      </c>
      <c r="F392" s="49"/>
      <c r="G392" s="40">
        <v>26158</v>
      </c>
      <c r="H392" s="41">
        <v>38</v>
      </c>
      <c r="I392" s="85">
        <f t="shared" si="15"/>
        <v>4309.2738012267309</v>
      </c>
      <c r="J392" s="25">
        <f t="shared" si="16"/>
        <v>3168.6007427497998</v>
      </c>
    </row>
    <row r="393" spans="1:10" x14ac:dyDescent="0.25">
      <c r="A393" s="20"/>
      <c r="B393" s="21"/>
      <c r="C393" s="22">
        <v>414</v>
      </c>
      <c r="D393" s="50"/>
      <c r="E393" s="42">
        <f t="shared" si="17"/>
        <v>99.114620302786008</v>
      </c>
      <c r="F393" s="49"/>
      <c r="G393" s="40">
        <v>26158</v>
      </c>
      <c r="H393" s="41">
        <v>38</v>
      </c>
      <c r="I393" s="85">
        <f t="shared" si="15"/>
        <v>4307.1159660136054</v>
      </c>
      <c r="J393" s="25">
        <f t="shared" si="16"/>
        <v>3166.9999747875409</v>
      </c>
    </row>
    <row r="394" spans="1:10" x14ac:dyDescent="0.25">
      <c r="A394" s="20"/>
      <c r="B394" s="21"/>
      <c r="C394" s="22">
        <v>415</v>
      </c>
      <c r="D394" s="50"/>
      <c r="E394" s="42">
        <f t="shared" si="17"/>
        <v>99.164601705722347</v>
      </c>
      <c r="F394" s="49"/>
      <c r="G394" s="40">
        <v>26158</v>
      </c>
      <c r="H394" s="41">
        <v>38</v>
      </c>
      <c r="I394" s="85">
        <f t="shared" ref="I394:I457" si="18">12*1.348*(1/E394*G394)+H394</f>
        <v>4304.9642263644873</v>
      </c>
      <c r="J394" s="25">
        <f t="shared" ref="J394:J457" si="19">12*(1/E394*G394)</f>
        <v>3165.4037287570372</v>
      </c>
    </row>
    <row r="395" spans="1:10" x14ac:dyDescent="0.25">
      <c r="A395" s="20"/>
      <c r="B395" s="21"/>
      <c r="C395" s="22">
        <v>416</v>
      </c>
      <c r="D395" s="50"/>
      <c r="E395" s="42">
        <f t="shared" ref="E395:E458" si="20">(11.7*LN(C395)+(C395)/108)/0.75</f>
        <v>99.214492529211498</v>
      </c>
      <c r="F395" s="49"/>
      <c r="G395" s="40">
        <v>26158</v>
      </c>
      <c r="H395" s="41">
        <v>38</v>
      </c>
      <c r="I395" s="85">
        <f t="shared" si="18"/>
        <v>4302.818548312569</v>
      </c>
      <c r="J395" s="25">
        <f t="shared" si="19"/>
        <v>3163.8119794603626</v>
      </c>
    </row>
    <row r="396" spans="1:10" x14ac:dyDescent="0.25">
      <c r="A396" s="20"/>
      <c r="B396" s="21"/>
      <c r="C396" s="22">
        <v>417</v>
      </c>
      <c r="D396" s="50"/>
      <c r="E396" s="42">
        <f t="shared" si="20"/>
        <v>99.264293208209452</v>
      </c>
      <c r="F396" s="49"/>
      <c r="G396" s="40">
        <v>26158</v>
      </c>
      <c r="H396" s="41">
        <v>38</v>
      </c>
      <c r="I396" s="85">
        <f t="shared" si="18"/>
        <v>4300.6788981660302</v>
      </c>
      <c r="J396" s="25">
        <f t="shared" si="19"/>
        <v>3162.2247019035831</v>
      </c>
    </row>
    <row r="397" spans="1:10" x14ac:dyDescent="0.25">
      <c r="A397" s="20"/>
      <c r="B397" s="21"/>
      <c r="C397" s="22">
        <v>418</v>
      </c>
      <c r="D397" s="50"/>
      <c r="E397" s="42">
        <f t="shared" si="20"/>
        <v>99.314004174546696</v>
      </c>
      <c r="F397" s="49"/>
      <c r="G397" s="40">
        <v>26158</v>
      </c>
      <c r="H397" s="41">
        <v>38</v>
      </c>
      <c r="I397" s="85">
        <f t="shared" si="18"/>
        <v>4298.5452425051353</v>
      </c>
      <c r="J397" s="25">
        <f t="shared" si="19"/>
        <v>3160.6418712946106</v>
      </c>
    </row>
    <row r="398" spans="1:10" x14ac:dyDescent="0.25">
      <c r="A398" s="20"/>
      <c r="B398" s="21"/>
      <c r="C398" s="22">
        <v>419</v>
      </c>
      <c r="D398" s="50"/>
      <c r="E398" s="42">
        <f t="shared" si="20"/>
        <v>99.363625856958194</v>
      </c>
      <c r="F398" s="49"/>
      <c r="G398" s="40">
        <v>26158</v>
      </c>
      <c r="H398" s="41">
        <v>38</v>
      </c>
      <c r="I398" s="85">
        <f t="shared" si="18"/>
        <v>4296.4175481793691</v>
      </c>
      <c r="J398" s="25">
        <f t="shared" si="19"/>
        <v>3159.0634630410741</v>
      </c>
    </row>
    <row r="399" spans="1:10" x14ac:dyDescent="0.25">
      <c r="A399" s="20"/>
      <c r="B399" s="21"/>
      <c r="C399" s="22">
        <v>420</v>
      </c>
      <c r="D399" s="50"/>
      <c r="E399" s="42">
        <f t="shared" si="20"/>
        <v>99.413158681112819</v>
      </c>
      <c r="F399" s="49"/>
      <c r="G399" s="40">
        <v>26158</v>
      </c>
      <c r="H399" s="41">
        <v>38</v>
      </c>
      <c r="I399" s="85">
        <f t="shared" si="18"/>
        <v>4294.2957823046163</v>
      </c>
      <c r="J399" s="25">
        <f t="shared" si="19"/>
        <v>3157.4894527482315</v>
      </c>
    </row>
    <row r="400" spans="1:10" x14ac:dyDescent="0.25">
      <c r="A400" s="20"/>
      <c r="B400" s="21"/>
      <c r="C400" s="22">
        <v>421</v>
      </c>
      <c r="D400" s="50"/>
      <c r="E400" s="42">
        <f t="shared" si="20"/>
        <v>99.462603069642682</v>
      </c>
      <c r="F400" s="49"/>
      <c r="G400" s="40">
        <v>26158</v>
      </c>
      <c r="H400" s="41">
        <v>38</v>
      </c>
      <c r="I400" s="85">
        <f t="shared" si="18"/>
        <v>4292.1799122603652</v>
      </c>
      <c r="J400" s="25">
        <f t="shared" si="19"/>
        <v>3155.9198162168877</v>
      </c>
    </row>
    <row r="401" spans="1:10" x14ac:dyDescent="0.25">
      <c r="A401" s="20"/>
      <c r="B401" s="21"/>
      <c r="C401" s="22">
        <v>422</v>
      </c>
      <c r="D401" s="50"/>
      <c r="E401" s="42">
        <f t="shared" si="20"/>
        <v>99.511959442171658</v>
      </c>
      <c r="F401" s="49"/>
      <c r="G401" s="40">
        <v>26158</v>
      </c>
      <c r="H401" s="41">
        <v>38</v>
      </c>
      <c r="I401" s="85">
        <f t="shared" si="18"/>
        <v>4290.0699056869662</v>
      </c>
      <c r="J401" s="25">
        <f t="shared" si="19"/>
        <v>3154.3545294413689</v>
      </c>
    </row>
    <row r="402" spans="1:10" x14ac:dyDescent="0.25">
      <c r="A402" s="20"/>
      <c r="B402" s="21"/>
      <c r="C402" s="22">
        <v>423</v>
      </c>
      <c r="D402" s="50"/>
      <c r="E402" s="42">
        <f t="shared" si="20"/>
        <v>99.561228215344158</v>
      </c>
      <c r="F402" s="49"/>
      <c r="G402" s="40">
        <v>26158</v>
      </c>
      <c r="H402" s="41">
        <v>38</v>
      </c>
      <c r="I402" s="85">
        <f t="shared" si="18"/>
        <v>4287.9657304829016</v>
      </c>
      <c r="J402" s="25">
        <f t="shared" si="19"/>
        <v>3152.7935686074934</v>
      </c>
    </row>
    <row r="403" spans="1:10" x14ac:dyDescent="0.25">
      <c r="A403" s="20"/>
      <c r="B403" s="21"/>
      <c r="C403" s="22">
        <v>424</v>
      </c>
      <c r="D403" s="50"/>
      <c r="E403" s="42">
        <f t="shared" si="20"/>
        <v>99.610409802853098</v>
      </c>
      <c r="F403" s="49"/>
      <c r="G403" s="40">
        <v>26158</v>
      </c>
      <c r="H403" s="41">
        <v>38</v>
      </c>
      <c r="I403" s="85">
        <f t="shared" si="18"/>
        <v>4285.8673548021134</v>
      </c>
      <c r="J403" s="25">
        <f t="shared" si="19"/>
        <v>3151.236910090588</v>
      </c>
    </row>
    <row r="404" spans="1:10" x14ac:dyDescent="0.25">
      <c r="A404" s="20"/>
      <c r="B404" s="21"/>
      <c r="C404" s="22">
        <v>425</v>
      </c>
      <c r="D404" s="50"/>
      <c r="E404" s="42">
        <f t="shared" si="20"/>
        <v>99.659504615467824</v>
      </c>
      <c r="F404" s="49"/>
      <c r="G404" s="40">
        <v>26158</v>
      </c>
      <c r="H404" s="41">
        <v>38</v>
      </c>
      <c r="I404" s="85">
        <f t="shared" si="18"/>
        <v>4283.7747470513432</v>
      </c>
      <c r="J404" s="25">
        <f t="shared" si="19"/>
        <v>3149.6845304535182</v>
      </c>
    </row>
    <row r="405" spans="1:10" x14ac:dyDescent="0.25">
      <c r="A405" s="20"/>
      <c r="B405" s="21"/>
      <c r="C405" s="22">
        <v>426</v>
      </c>
      <c r="D405" s="50"/>
      <c r="E405" s="42">
        <f t="shared" si="20"/>
        <v>99.708513061061424</v>
      </c>
      <c r="F405" s="49"/>
      <c r="G405" s="40">
        <v>26158</v>
      </c>
      <c r="H405" s="41">
        <v>38</v>
      </c>
      <c r="I405" s="85">
        <f t="shared" si="18"/>
        <v>4281.6878758875318</v>
      </c>
      <c r="J405" s="25">
        <f t="shared" si="19"/>
        <v>3148.1364064447562</v>
      </c>
    </row>
    <row r="406" spans="1:10" x14ac:dyDescent="0.25">
      <c r="A406" s="20"/>
      <c r="B406" s="21"/>
      <c r="C406" s="22">
        <v>427</v>
      </c>
      <c r="D406" s="50"/>
      <c r="E406" s="42">
        <f t="shared" si="20"/>
        <v>99.757435544638156</v>
      </c>
      <c r="F406" s="49"/>
      <c r="G406" s="40">
        <v>26158</v>
      </c>
      <c r="H406" s="41">
        <v>38</v>
      </c>
      <c r="I406" s="85">
        <f t="shared" si="18"/>
        <v>4279.6067102152256</v>
      </c>
      <c r="J406" s="25">
        <f t="shared" si="19"/>
        <v>3146.5925149964578</v>
      </c>
    </row>
    <row r="407" spans="1:10" x14ac:dyDescent="0.25">
      <c r="A407" s="20"/>
      <c r="B407" s="21"/>
      <c r="C407" s="22">
        <v>428</v>
      </c>
      <c r="D407" s="50"/>
      <c r="E407" s="42">
        <f t="shared" si="20"/>
        <v>99.806272468359964</v>
      </c>
      <c r="F407" s="49"/>
      <c r="G407" s="40">
        <v>26158</v>
      </c>
      <c r="H407" s="41">
        <v>38</v>
      </c>
      <c r="I407" s="85">
        <f t="shared" si="18"/>
        <v>4277.5312191840349</v>
      </c>
      <c r="J407" s="25">
        <f t="shared" si="19"/>
        <v>3145.0528332225772</v>
      </c>
    </row>
    <row r="408" spans="1:10" x14ac:dyDescent="0.25">
      <c r="A408" s="20"/>
      <c r="B408" s="21"/>
      <c r="C408" s="22">
        <v>429</v>
      </c>
      <c r="D408" s="50"/>
      <c r="E408" s="42">
        <f t="shared" si="20"/>
        <v>99.855024231573353</v>
      </c>
      <c r="F408" s="49"/>
      <c r="G408" s="40">
        <v>26158</v>
      </c>
      <c r="H408" s="41">
        <v>38</v>
      </c>
      <c r="I408" s="85">
        <f t="shared" si="18"/>
        <v>4275.4613721861097</v>
      </c>
      <c r="J408" s="25">
        <f t="shared" si="19"/>
        <v>3143.5173384169952</v>
      </c>
    </row>
    <row r="409" spans="1:10" x14ac:dyDescent="0.25">
      <c r="A409" s="20"/>
      <c r="B409" s="21"/>
      <c r="C409" s="22">
        <v>430</v>
      </c>
      <c r="D409" s="50"/>
      <c r="E409" s="42">
        <f t="shared" si="20"/>
        <v>99.903691230835321</v>
      </c>
      <c r="F409" s="49"/>
      <c r="G409" s="40">
        <v>26158</v>
      </c>
      <c r="H409" s="41">
        <v>38</v>
      </c>
      <c r="I409" s="85">
        <f t="shared" si="18"/>
        <v>4273.3971388536656</v>
      </c>
      <c r="J409" s="25">
        <f t="shared" si="19"/>
        <v>3141.9860080516805</v>
      </c>
    </row>
    <row r="410" spans="1:10" x14ac:dyDescent="0.25">
      <c r="A410" s="20"/>
      <c r="B410" s="21"/>
      <c r="C410" s="22">
        <v>431</v>
      </c>
      <c r="D410" s="50"/>
      <c r="E410" s="42">
        <f t="shared" si="20"/>
        <v>99.952273859939453</v>
      </c>
      <c r="F410" s="49"/>
      <c r="G410" s="40">
        <v>26158</v>
      </c>
      <c r="H410" s="41">
        <v>38</v>
      </c>
      <c r="I410" s="85">
        <f t="shared" si="18"/>
        <v>4271.3384890565248</v>
      </c>
      <c r="J410" s="25">
        <f t="shared" si="19"/>
        <v>3140.4588197748694</v>
      </c>
    </row>
    <row r="411" spans="1:10" x14ac:dyDescent="0.25">
      <c r="A411" s="20"/>
      <c r="B411" s="21"/>
      <c r="C411" s="22">
        <v>432</v>
      </c>
      <c r="D411" s="50"/>
      <c r="E411" s="42">
        <f t="shared" si="20"/>
        <v>100.00077250994146</v>
      </c>
      <c r="F411" s="49"/>
      <c r="G411" s="40">
        <v>26158</v>
      </c>
      <c r="H411" s="41">
        <v>38</v>
      </c>
      <c r="I411" s="85">
        <f t="shared" si="18"/>
        <v>4269.2853928996892</v>
      </c>
      <c r="J411" s="25">
        <f t="shared" si="19"/>
        <v>3138.9357514092644</v>
      </c>
    </row>
    <row r="412" spans="1:10" x14ac:dyDescent="0.25">
      <c r="A412" s="20"/>
      <c r="B412" s="21"/>
      <c r="C412" s="22">
        <v>433</v>
      </c>
      <c r="D412" s="50"/>
      <c r="E412" s="42">
        <f t="shared" si="20"/>
        <v>100.04918756918453</v>
      </c>
      <c r="F412" s="49"/>
      <c r="G412" s="40">
        <v>26158</v>
      </c>
      <c r="H412" s="41">
        <v>38</v>
      </c>
      <c r="I412" s="85">
        <f t="shared" si="18"/>
        <v>4267.2378207209558</v>
      </c>
      <c r="J412" s="25">
        <f t="shared" si="19"/>
        <v>3137.4167809502633</v>
      </c>
    </row>
    <row r="413" spans="1:10" x14ac:dyDescent="0.25">
      <c r="A413" s="20"/>
      <c r="B413" s="21"/>
      <c r="C413" s="22">
        <v>434</v>
      </c>
      <c r="D413" s="50"/>
      <c r="E413" s="42">
        <f t="shared" si="20"/>
        <v>100.09751942332434</v>
      </c>
      <c r="F413" s="49"/>
      <c r="G413" s="40">
        <v>26158</v>
      </c>
      <c r="H413" s="41">
        <v>38</v>
      </c>
      <c r="I413" s="85">
        <f t="shared" si="18"/>
        <v>4265.1957430885495</v>
      </c>
      <c r="J413" s="25">
        <f t="shared" si="19"/>
        <v>3135.9018865642056</v>
      </c>
    </row>
    <row r="414" spans="1:10" x14ac:dyDescent="0.25">
      <c r="A414" s="20"/>
      <c r="B414" s="21"/>
      <c r="C414" s="22">
        <v>435</v>
      </c>
      <c r="D414" s="50"/>
      <c r="E414" s="42">
        <f t="shared" si="20"/>
        <v>100.14576845535383</v>
      </c>
      <c r="F414" s="49"/>
      <c r="G414" s="40">
        <v>26158</v>
      </c>
      <c r="H414" s="41">
        <v>38</v>
      </c>
      <c r="I414" s="85">
        <f t="shared" si="18"/>
        <v>4263.1591307987937</v>
      </c>
      <c r="J414" s="25">
        <f t="shared" si="19"/>
        <v>3134.391046586642</v>
      </c>
    </row>
    <row r="415" spans="1:10" x14ac:dyDescent="0.25">
      <c r="A415" s="20"/>
      <c r="B415" s="21"/>
      <c r="C415" s="22">
        <v>436</v>
      </c>
      <c r="D415" s="50"/>
      <c r="E415" s="42">
        <f t="shared" si="20"/>
        <v>100.19393504562765</v>
      </c>
      <c r="F415" s="49"/>
      <c r="G415" s="40">
        <v>26158</v>
      </c>
      <c r="H415" s="41">
        <v>38</v>
      </c>
      <c r="I415" s="85">
        <f t="shared" si="18"/>
        <v>4261.1279548738021</v>
      </c>
      <c r="J415" s="25">
        <f t="shared" si="19"/>
        <v>3132.8842395206248</v>
      </c>
    </row>
    <row r="416" spans="1:10" x14ac:dyDescent="0.25">
      <c r="A416" s="20"/>
      <c r="B416" s="21"/>
      <c r="C416" s="22">
        <v>437</v>
      </c>
      <c r="D416" s="50"/>
      <c r="E416" s="42">
        <f t="shared" si="20"/>
        <v>100.24201957188626</v>
      </c>
      <c r="F416" s="49"/>
      <c r="G416" s="40">
        <v>26158</v>
      </c>
      <c r="H416" s="41">
        <v>38</v>
      </c>
      <c r="I416" s="85">
        <f t="shared" si="18"/>
        <v>4259.1021865592083</v>
      </c>
      <c r="J416" s="25">
        <f t="shared" si="19"/>
        <v>3131.3814440350206</v>
      </c>
    </row>
    <row r="417" spans="1:10" x14ac:dyDescent="0.25">
      <c r="A417" s="20"/>
      <c r="B417" s="21"/>
      <c r="C417" s="22">
        <v>438</v>
      </c>
      <c r="D417" s="50"/>
      <c r="E417" s="42">
        <f t="shared" si="20"/>
        <v>100.29002240927997</v>
      </c>
      <c r="F417" s="49"/>
      <c r="G417" s="40">
        <v>26158</v>
      </c>
      <c r="H417" s="41">
        <v>38</v>
      </c>
      <c r="I417" s="85">
        <f t="shared" si="18"/>
        <v>4257.0817973219146</v>
      </c>
      <c r="J417" s="25">
        <f t="shared" si="19"/>
        <v>3129.8826389628448</v>
      </c>
    </row>
    <row r="418" spans="1:10" x14ac:dyDescent="0.25">
      <c r="A418" s="20"/>
      <c r="B418" s="21"/>
      <c r="C418" s="22">
        <v>439</v>
      </c>
      <c r="D418" s="50"/>
      <c r="E418" s="42">
        <f t="shared" si="20"/>
        <v>100.33794393039243</v>
      </c>
      <c r="F418" s="49"/>
      <c r="G418" s="40">
        <v>26158</v>
      </c>
      <c r="H418" s="41">
        <v>38</v>
      </c>
      <c r="I418" s="85">
        <f t="shared" si="18"/>
        <v>4255.0667588478773</v>
      </c>
      <c r="J418" s="25">
        <f t="shared" si="19"/>
        <v>3128.3878032996117</v>
      </c>
    </row>
    <row r="419" spans="1:10" x14ac:dyDescent="0.25">
      <c r="A419" s="20"/>
      <c r="B419" s="21"/>
      <c r="C419" s="22">
        <v>440</v>
      </c>
      <c r="D419" s="50"/>
      <c r="E419" s="42">
        <f t="shared" si="20"/>
        <v>100.38578450526408</v>
      </c>
      <c r="F419" s="49"/>
      <c r="G419" s="40">
        <v>26158</v>
      </c>
      <c r="H419" s="41">
        <v>38</v>
      </c>
      <c r="I419" s="85">
        <f t="shared" si="18"/>
        <v>4253.0570430399102</v>
      </c>
      <c r="J419" s="25">
        <f t="shared" si="19"/>
        <v>3126.8969162017138</v>
      </c>
    </row>
    <row r="420" spans="1:10" x14ac:dyDescent="0.25">
      <c r="A420" s="20"/>
      <c r="B420" s="21"/>
      <c r="C420" s="22">
        <v>441</v>
      </c>
      <c r="D420" s="50"/>
      <c r="E420" s="42">
        <f t="shared" si="20"/>
        <v>100.43354450141523</v>
      </c>
      <c r="F420" s="49"/>
      <c r="G420" s="40">
        <v>26158</v>
      </c>
      <c r="H420" s="41">
        <v>38</v>
      </c>
      <c r="I420" s="85">
        <f t="shared" si="18"/>
        <v>4251.0526220155216</v>
      </c>
      <c r="J420" s="25">
        <f t="shared" si="19"/>
        <v>3125.4099569848081</v>
      </c>
    </row>
    <row r="421" spans="1:10" x14ac:dyDescent="0.25">
      <c r="A421" s="20"/>
      <c r="B421" s="21"/>
      <c r="C421" s="22">
        <v>442</v>
      </c>
      <c r="D421" s="50"/>
      <c r="E421" s="42">
        <f t="shared" si="20"/>
        <v>100.48122428386887</v>
      </c>
      <c r="F421" s="49"/>
      <c r="G421" s="40">
        <v>26158</v>
      </c>
      <c r="H421" s="41">
        <v>38</v>
      </c>
      <c r="I421" s="85">
        <f t="shared" si="18"/>
        <v>4249.0534681047784</v>
      </c>
      <c r="J421" s="25">
        <f t="shared" si="19"/>
        <v>3123.9269051222386</v>
      </c>
    </row>
    <row r="422" spans="1:10" x14ac:dyDescent="0.25">
      <c r="A422" s="20"/>
      <c r="B422" s="21"/>
      <c r="C422" s="22">
        <v>443</v>
      </c>
      <c r="D422" s="50"/>
      <c r="E422" s="42">
        <f t="shared" si="20"/>
        <v>100.52882421517324</v>
      </c>
      <c r="F422" s="49"/>
      <c r="G422" s="40">
        <v>26158</v>
      </c>
      <c r="H422" s="41">
        <v>38</v>
      </c>
      <c r="I422" s="85">
        <f t="shared" si="18"/>
        <v>4247.0595538481884</v>
      </c>
      <c r="J422" s="25">
        <f t="shared" si="19"/>
        <v>3122.4477402434627</v>
      </c>
    </row>
    <row r="423" spans="1:10" x14ac:dyDescent="0.25">
      <c r="A423" s="20"/>
      <c r="B423" s="21"/>
      <c r="C423" s="22">
        <v>444</v>
      </c>
      <c r="D423" s="50"/>
      <c r="E423" s="42">
        <f t="shared" si="20"/>
        <v>100.57634465542418</v>
      </c>
      <c r="F423" s="49"/>
      <c r="G423" s="40">
        <v>26158</v>
      </c>
      <c r="H423" s="41">
        <v>38</v>
      </c>
      <c r="I423" s="85">
        <f t="shared" si="18"/>
        <v>4245.0708519946211</v>
      </c>
      <c r="J423" s="25">
        <f t="shared" si="19"/>
        <v>3120.9724421325081</v>
      </c>
    </row>
    <row r="424" spans="1:10" x14ac:dyDescent="0.25">
      <c r="A424" s="20"/>
      <c r="B424" s="21"/>
      <c r="C424" s="22">
        <v>445</v>
      </c>
      <c r="D424" s="50"/>
      <c r="E424" s="42">
        <f t="shared" si="20"/>
        <v>100.62378596228716</v>
      </c>
      <c r="F424" s="49"/>
      <c r="G424" s="40">
        <v>26158</v>
      </c>
      <c r="H424" s="41">
        <v>38</v>
      </c>
      <c r="I424" s="85">
        <f t="shared" si="18"/>
        <v>4243.0873354992409</v>
      </c>
      <c r="J424" s="25">
        <f t="shared" si="19"/>
        <v>3119.5009907264398</v>
      </c>
    </row>
    <row r="425" spans="1:10" x14ac:dyDescent="0.25">
      <c r="A425" s="20"/>
      <c r="B425" s="21"/>
      <c r="C425" s="22">
        <v>446</v>
      </c>
      <c r="D425" s="50"/>
      <c r="E425" s="42">
        <f t="shared" si="20"/>
        <v>100.67114849101917</v>
      </c>
      <c r="F425" s="49"/>
      <c r="G425" s="40">
        <v>26158</v>
      </c>
      <c r="H425" s="41">
        <v>38</v>
      </c>
      <c r="I425" s="85">
        <f t="shared" si="18"/>
        <v>4241.1089775214741</v>
      </c>
      <c r="J425" s="25">
        <f t="shared" si="19"/>
        <v>3118.0333661138529</v>
      </c>
    </row>
    <row r="426" spans="1:10" x14ac:dyDescent="0.25">
      <c r="A426" s="20"/>
      <c r="B426" s="21"/>
      <c r="C426" s="22">
        <v>447</v>
      </c>
      <c r="D426" s="50"/>
      <c r="E426" s="42">
        <f t="shared" si="20"/>
        <v>100.7184325944902</v>
      </c>
      <c r="F426" s="49"/>
      <c r="G426" s="40">
        <v>26158</v>
      </c>
      <c r="H426" s="41">
        <v>38</v>
      </c>
      <c r="I426" s="85">
        <f t="shared" si="18"/>
        <v>4239.1357514229976</v>
      </c>
      <c r="J426" s="25">
        <f t="shared" si="19"/>
        <v>3116.5695485333808</v>
      </c>
    </row>
    <row r="427" spans="1:10" x14ac:dyDescent="0.25">
      <c r="A427" s="20"/>
      <c r="B427" s="21"/>
      <c r="C427" s="22">
        <v>448</v>
      </c>
      <c r="D427" s="50"/>
      <c r="E427" s="42">
        <f t="shared" si="20"/>
        <v>100.76563862320462</v>
      </c>
      <c r="F427" s="49"/>
      <c r="G427" s="40">
        <v>26158</v>
      </c>
      <c r="H427" s="41">
        <v>38</v>
      </c>
      <c r="I427" s="85">
        <f t="shared" si="18"/>
        <v>4237.1676307657508</v>
      </c>
      <c r="J427" s="25">
        <f t="shared" si="19"/>
        <v>3115.1095183722186</v>
      </c>
    </row>
    <row r="428" spans="1:10" x14ac:dyDescent="0.25">
      <c r="A428" s="20"/>
      <c r="B428" s="21"/>
      <c r="C428" s="22">
        <v>449</v>
      </c>
      <c r="D428" s="50"/>
      <c r="E428" s="42">
        <f t="shared" si="20"/>
        <v>100.81276692532236</v>
      </c>
      <c r="F428" s="49"/>
      <c r="G428" s="40">
        <v>26158</v>
      </c>
      <c r="H428" s="41">
        <v>38</v>
      </c>
      <c r="I428" s="85">
        <f t="shared" si="18"/>
        <v>4235.2045893099767</v>
      </c>
      <c r="J428" s="25">
        <f t="shared" si="19"/>
        <v>3113.6532561646704</v>
      </c>
    </row>
    <row r="429" spans="1:10" x14ac:dyDescent="0.25">
      <c r="A429" s="20"/>
      <c r="B429" s="21"/>
      <c r="C429" s="22">
        <v>450</v>
      </c>
      <c r="D429" s="50"/>
      <c r="E429" s="42">
        <f t="shared" si="20"/>
        <v>100.85981784667966</v>
      </c>
      <c r="F429" s="49"/>
      <c r="G429" s="40">
        <v>26158</v>
      </c>
      <c r="H429" s="41">
        <v>38</v>
      </c>
      <c r="I429" s="85">
        <f t="shared" si="18"/>
        <v>4233.2466010122753</v>
      </c>
      <c r="J429" s="25">
        <f t="shared" si="19"/>
        <v>3112.2007425907086</v>
      </c>
    </row>
    <row r="430" spans="1:10" x14ac:dyDescent="0.25">
      <c r="A430" s="20"/>
      <c r="B430" s="21"/>
      <c r="C430" s="22">
        <v>451</v>
      </c>
      <c r="D430" s="50"/>
      <c r="E430" s="42">
        <f t="shared" si="20"/>
        <v>100.90679173080969</v>
      </c>
      <c r="F430" s="49"/>
      <c r="G430" s="40">
        <v>26158</v>
      </c>
      <c r="H430" s="41">
        <v>38</v>
      </c>
      <c r="I430" s="85">
        <f t="shared" si="18"/>
        <v>4231.2936400236968</v>
      </c>
      <c r="J430" s="25">
        <f t="shared" si="19"/>
        <v>3110.7519584745523</v>
      </c>
    </row>
    <row r="431" spans="1:10" x14ac:dyDescent="0.25">
      <c r="A431" s="20"/>
      <c r="B431" s="21"/>
      <c r="C431" s="22">
        <v>452</v>
      </c>
      <c r="D431" s="50"/>
      <c r="E431" s="42">
        <f t="shared" si="20"/>
        <v>100.95368891896305</v>
      </c>
      <c r="F431" s="49"/>
      <c r="G431" s="40">
        <v>26158</v>
      </c>
      <c r="H431" s="41">
        <v>38</v>
      </c>
      <c r="I431" s="85">
        <f t="shared" si="18"/>
        <v>4229.3456806878439</v>
      </c>
      <c r="J431" s="25">
        <f t="shared" si="19"/>
        <v>3109.3068847832665</v>
      </c>
    </row>
    <row r="432" spans="1:10" x14ac:dyDescent="0.25">
      <c r="A432" s="20"/>
      <c r="B432" s="21"/>
      <c r="C432" s="22">
        <v>453</v>
      </c>
      <c r="D432" s="50"/>
      <c r="E432" s="42">
        <f t="shared" si="20"/>
        <v>101.00050975012793</v>
      </c>
      <c r="F432" s="49"/>
      <c r="G432" s="40">
        <v>26158</v>
      </c>
      <c r="H432" s="41">
        <v>38</v>
      </c>
      <c r="I432" s="85">
        <f t="shared" si="18"/>
        <v>4227.4026975390007</v>
      </c>
      <c r="J432" s="25">
        <f t="shared" si="19"/>
        <v>3107.8655026253709</v>
      </c>
    </row>
    <row r="433" spans="1:10" x14ac:dyDescent="0.25">
      <c r="A433" s="20"/>
      <c r="B433" s="21"/>
      <c r="C433" s="22">
        <v>454</v>
      </c>
      <c r="D433" s="50"/>
      <c r="E433" s="42">
        <f t="shared" si="20"/>
        <v>101.04725456104997</v>
      </c>
      <c r="F433" s="49"/>
      <c r="G433" s="40">
        <v>26158</v>
      </c>
      <c r="H433" s="41">
        <v>38</v>
      </c>
      <c r="I433" s="85">
        <f t="shared" si="18"/>
        <v>4225.4646653002874</v>
      </c>
      <c r="J433" s="25">
        <f t="shared" si="19"/>
        <v>3106.4277932494715</v>
      </c>
    </row>
    <row r="434" spans="1:10" x14ac:dyDescent="0.25">
      <c r="A434" s="20"/>
      <c r="B434" s="21"/>
      <c r="C434" s="22">
        <v>455</v>
      </c>
      <c r="D434" s="50"/>
      <c r="E434" s="42">
        <f t="shared" si="20"/>
        <v>101.0939236862521</v>
      </c>
      <c r="F434" s="49"/>
      <c r="G434" s="40">
        <v>26158</v>
      </c>
      <c r="H434" s="41">
        <v>38</v>
      </c>
      <c r="I434" s="85">
        <f t="shared" si="18"/>
        <v>4223.5315588818357</v>
      </c>
      <c r="J434" s="25">
        <f t="shared" si="19"/>
        <v>3104.9937380429042</v>
      </c>
    </row>
    <row r="435" spans="1:10" x14ac:dyDescent="0.25">
      <c r="A435" s="20"/>
      <c r="B435" s="21"/>
      <c r="C435" s="22">
        <v>456</v>
      </c>
      <c r="D435" s="50"/>
      <c r="E435" s="42">
        <f t="shared" si="20"/>
        <v>101.14051745805405</v>
      </c>
      <c r="F435" s="49"/>
      <c r="G435" s="40">
        <v>26158</v>
      </c>
      <c r="H435" s="41">
        <v>38</v>
      </c>
      <c r="I435" s="85">
        <f t="shared" si="18"/>
        <v>4221.6033533789787</v>
      </c>
      <c r="J435" s="25">
        <f t="shared" si="19"/>
        <v>3103.5633185303996</v>
      </c>
    </row>
    <row r="436" spans="1:10" x14ac:dyDescent="0.25">
      <c r="A436" s="20"/>
      <c r="B436" s="21"/>
      <c r="C436" s="22">
        <v>457</v>
      </c>
      <c r="D436" s="50"/>
      <c r="E436" s="42">
        <f t="shared" si="20"/>
        <v>101.18703620659157</v>
      </c>
      <c r="F436" s="49"/>
      <c r="G436" s="40">
        <v>26158</v>
      </c>
      <c r="H436" s="41">
        <v>38</v>
      </c>
      <c r="I436" s="85">
        <f t="shared" si="18"/>
        <v>4219.6800240704761</v>
      </c>
      <c r="J436" s="25">
        <f t="shared" si="19"/>
        <v>3102.1365163727564</v>
      </c>
    </row>
    <row r="437" spans="1:10" x14ac:dyDescent="0.25">
      <c r="A437" s="20"/>
      <c r="B437" s="21"/>
      <c r="C437" s="22">
        <v>458</v>
      </c>
      <c r="D437" s="50"/>
      <c r="E437" s="42">
        <f t="shared" si="20"/>
        <v>101.23348025983562</v>
      </c>
      <c r="F437" s="49"/>
      <c r="G437" s="40">
        <v>26158</v>
      </c>
      <c r="H437" s="41">
        <v>38</v>
      </c>
      <c r="I437" s="85">
        <f t="shared" si="18"/>
        <v>4217.7615464167502</v>
      </c>
      <c r="J437" s="25">
        <f t="shared" si="19"/>
        <v>3100.7133133655411</v>
      </c>
    </row>
    <row r="438" spans="1:10" x14ac:dyDescent="0.25">
      <c r="A438" s="20"/>
      <c r="B438" s="21"/>
      <c r="C438" s="22">
        <v>459</v>
      </c>
      <c r="D438" s="50"/>
      <c r="E438" s="42">
        <f t="shared" si="20"/>
        <v>101.27984994361117</v>
      </c>
      <c r="F438" s="49"/>
      <c r="G438" s="40">
        <v>26158</v>
      </c>
      <c r="H438" s="41">
        <v>38</v>
      </c>
      <c r="I438" s="85">
        <f t="shared" si="18"/>
        <v>4215.8478960581397</v>
      </c>
      <c r="J438" s="25">
        <f t="shared" si="19"/>
        <v>3099.2936914377888</v>
      </c>
    </row>
    <row r="439" spans="1:10" x14ac:dyDescent="0.25">
      <c r="A439" s="20"/>
      <c r="B439" s="21"/>
      <c r="C439" s="22">
        <v>460</v>
      </c>
      <c r="D439" s="50"/>
      <c r="E439" s="42">
        <f t="shared" si="20"/>
        <v>101.32614558161602</v>
      </c>
      <c r="F439" s="49"/>
      <c r="G439" s="40">
        <v>26158</v>
      </c>
      <c r="H439" s="41">
        <v>38</v>
      </c>
      <c r="I439" s="85">
        <f t="shared" si="18"/>
        <v>4213.9390488131867</v>
      </c>
      <c r="J439" s="25">
        <f t="shared" si="19"/>
        <v>3097.8776326507314</v>
      </c>
    </row>
    <row r="440" spans="1:10" x14ac:dyDescent="0.25">
      <c r="A440" s="20"/>
      <c r="B440" s="21"/>
      <c r="C440" s="22">
        <v>461</v>
      </c>
      <c r="D440" s="50"/>
      <c r="E440" s="42">
        <f t="shared" si="20"/>
        <v>101.37236749543906</v>
      </c>
      <c r="F440" s="49"/>
      <c r="G440" s="40">
        <v>26158</v>
      </c>
      <c r="H440" s="41">
        <v>38</v>
      </c>
      <c r="I440" s="85">
        <f t="shared" si="18"/>
        <v>4212.0349806769336</v>
      </c>
      <c r="J440" s="25">
        <f t="shared" si="19"/>
        <v>3096.4651191965381</v>
      </c>
    </row>
    <row r="441" spans="1:10" x14ac:dyDescent="0.25">
      <c r="A441" s="20"/>
      <c r="B441" s="21"/>
      <c r="C441" s="22">
        <v>462</v>
      </c>
      <c r="D441" s="50"/>
      <c r="E441" s="42">
        <f t="shared" si="20"/>
        <v>101.41851600457881</v>
      </c>
      <c r="F441" s="49"/>
      <c r="G441" s="40">
        <v>26158</v>
      </c>
      <c r="H441" s="41">
        <v>38</v>
      </c>
      <c r="I441" s="85">
        <f t="shared" si="18"/>
        <v>4210.1356678192442</v>
      </c>
      <c r="J441" s="25">
        <f t="shared" si="19"/>
        <v>3095.0561333970645</v>
      </c>
    </row>
    <row r="442" spans="1:10" x14ac:dyDescent="0.25">
      <c r="A442" s="20"/>
      <c r="B442" s="21"/>
      <c r="C442" s="22">
        <v>463</v>
      </c>
      <c r="D442" s="50"/>
      <c r="E442" s="42">
        <f t="shared" si="20"/>
        <v>101.4645914264613</v>
      </c>
      <c r="F442" s="49"/>
      <c r="G442" s="40">
        <v>26158</v>
      </c>
      <c r="H442" s="41">
        <v>38</v>
      </c>
      <c r="I442" s="85">
        <f t="shared" si="18"/>
        <v>4208.241086583138</v>
      </c>
      <c r="J442" s="25">
        <f t="shared" si="19"/>
        <v>3093.6506577026244</v>
      </c>
    </row>
    <row r="443" spans="1:10" x14ac:dyDescent="0.25">
      <c r="A443" s="20"/>
      <c r="B443" s="21"/>
      <c r="C443" s="22">
        <v>464</v>
      </c>
      <c r="D443" s="50"/>
      <c r="E443" s="42">
        <f t="shared" si="20"/>
        <v>101.51059407645796</v>
      </c>
      <c r="F443" s="49"/>
      <c r="G443" s="40">
        <v>26158</v>
      </c>
      <c r="H443" s="41">
        <v>38</v>
      </c>
      <c r="I443" s="85">
        <f t="shared" si="18"/>
        <v>4206.3512134831608</v>
      </c>
      <c r="J443" s="25">
        <f t="shared" si="19"/>
        <v>3092.2486746907716</v>
      </c>
    </row>
    <row r="444" spans="1:10" x14ac:dyDescent="0.25">
      <c r="A444" s="20"/>
      <c r="B444" s="21"/>
      <c r="C444" s="22">
        <v>465</v>
      </c>
      <c r="D444" s="50"/>
      <c r="E444" s="42">
        <f t="shared" si="20"/>
        <v>101.5565242679035</v>
      </c>
      <c r="F444" s="49"/>
      <c r="G444" s="40">
        <v>26158</v>
      </c>
      <c r="H444" s="41">
        <v>38</v>
      </c>
      <c r="I444" s="85">
        <f t="shared" si="18"/>
        <v>4204.4660252037502</v>
      </c>
      <c r="J444" s="25">
        <f t="shared" si="19"/>
        <v>3090.8501670650958</v>
      </c>
    </row>
    <row r="445" spans="1:10" x14ac:dyDescent="0.25">
      <c r="A445" s="20"/>
      <c r="B445" s="21"/>
      <c r="C445" s="22">
        <v>466</v>
      </c>
      <c r="D445" s="50"/>
      <c r="E445" s="42">
        <f t="shared" si="20"/>
        <v>101.60238231211315</v>
      </c>
      <c r="F445" s="49"/>
      <c r="G445" s="40">
        <v>26158</v>
      </c>
      <c r="H445" s="41">
        <v>38</v>
      </c>
      <c r="I445" s="85">
        <f t="shared" si="18"/>
        <v>4202.585498597643</v>
      </c>
      <c r="J445" s="25">
        <f t="shared" si="19"/>
        <v>3089.4551176540376</v>
      </c>
    </row>
    <row r="446" spans="1:10" x14ac:dyDescent="0.25">
      <c r="A446" s="20"/>
      <c r="B446" s="21"/>
      <c r="C446" s="22">
        <v>467</v>
      </c>
      <c r="D446" s="50"/>
      <c r="E446" s="42">
        <f t="shared" si="20"/>
        <v>101.64816851840023</v>
      </c>
      <c r="F446" s="49"/>
      <c r="G446" s="40">
        <v>26158</v>
      </c>
      <c r="H446" s="41">
        <v>38</v>
      </c>
      <c r="I446" s="85">
        <f t="shared" si="18"/>
        <v>4200.7096106842819</v>
      </c>
      <c r="J446" s="25">
        <f t="shared" si="19"/>
        <v>3088.0635094097042</v>
      </c>
    </row>
    <row r="447" spans="1:10" x14ac:dyDescent="0.25">
      <c r="A447" s="20"/>
      <c r="B447" s="21"/>
      <c r="C447" s="22">
        <v>468</v>
      </c>
      <c r="D447" s="50"/>
      <c r="E447" s="42">
        <f t="shared" si="20"/>
        <v>101.69388319409306</v>
      </c>
      <c r="F447" s="49"/>
      <c r="G447" s="40">
        <v>26158</v>
      </c>
      <c r="H447" s="41">
        <v>38</v>
      </c>
      <c r="I447" s="85">
        <f t="shared" si="18"/>
        <v>4198.8383386482565</v>
      </c>
      <c r="J447" s="25">
        <f t="shared" si="19"/>
        <v>3086.675325406718</v>
      </c>
    </row>
    <row r="448" spans="1:10" x14ac:dyDescent="0.25">
      <c r="A448" s="20"/>
      <c r="B448" s="21"/>
      <c r="C448" s="22">
        <v>469</v>
      </c>
      <c r="D448" s="50"/>
      <c r="E448" s="42">
        <f t="shared" si="20"/>
        <v>101.73952664455207</v>
      </c>
      <c r="F448" s="49"/>
      <c r="G448" s="40">
        <v>26158</v>
      </c>
      <c r="H448" s="41">
        <v>38</v>
      </c>
      <c r="I448" s="85">
        <f t="shared" si="18"/>
        <v>4196.9716598377536</v>
      </c>
      <c r="J448" s="25">
        <f t="shared" si="19"/>
        <v>3085.2905488410629</v>
      </c>
    </row>
    <row r="449" spans="1:10" x14ac:dyDescent="0.25">
      <c r="A449" s="20"/>
      <c r="B449" s="21"/>
      <c r="C449" s="22">
        <v>470</v>
      </c>
      <c r="D449" s="50"/>
      <c r="E449" s="42">
        <f t="shared" si="20"/>
        <v>101.78509917318648</v>
      </c>
      <c r="F449" s="49"/>
      <c r="G449" s="40">
        <v>26158</v>
      </c>
      <c r="H449" s="41">
        <v>38</v>
      </c>
      <c r="I449" s="85">
        <f t="shared" si="18"/>
        <v>4195.1095517630229</v>
      </c>
      <c r="J449" s="25">
        <f t="shared" si="19"/>
        <v>3083.9091630289486</v>
      </c>
    </row>
    <row r="450" spans="1:10" x14ac:dyDescent="0.25">
      <c r="A450" s="20"/>
      <c r="B450" s="21"/>
      <c r="C450" s="22">
        <v>471</v>
      </c>
      <c r="D450" s="50"/>
      <c r="E450" s="42">
        <f t="shared" si="20"/>
        <v>101.83060108147093</v>
      </c>
      <c r="F450" s="49"/>
      <c r="G450" s="40">
        <v>26158</v>
      </c>
      <c r="H450" s="41">
        <v>38</v>
      </c>
      <c r="I450" s="85">
        <f t="shared" si="18"/>
        <v>4193.2519920948698</v>
      </c>
      <c r="J450" s="25">
        <f t="shared" si="19"/>
        <v>3082.5311514056893</v>
      </c>
    </row>
    <row r="451" spans="1:10" x14ac:dyDescent="0.25">
      <c r="A451" s="20"/>
      <c r="B451" s="21"/>
      <c r="C451" s="22">
        <v>472</v>
      </c>
      <c r="D451" s="50"/>
      <c r="E451" s="42">
        <f t="shared" si="20"/>
        <v>101.8760326689618</v>
      </c>
      <c r="F451" s="49"/>
      <c r="G451" s="40">
        <v>26158</v>
      </c>
      <c r="H451" s="41">
        <v>38</v>
      </c>
      <c r="I451" s="85">
        <f t="shared" si="18"/>
        <v>4191.3989586631596</v>
      </c>
      <c r="J451" s="25">
        <f t="shared" si="19"/>
        <v>3081.1564975245992</v>
      </c>
    </row>
    <row r="452" spans="1:10" x14ac:dyDescent="0.25">
      <c r="A452" s="20"/>
      <c r="B452" s="21"/>
      <c r="C452" s="22">
        <v>473</v>
      </c>
      <c r="D452" s="50"/>
      <c r="E452" s="42">
        <f t="shared" si="20"/>
        <v>101.92139423331366</v>
      </c>
      <c r="F452" s="49"/>
      <c r="G452" s="40">
        <v>26158</v>
      </c>
      <c r="H452" s="41">
        <v>38</v>
      </c>
      <c r="I452" s="85">
        <f t="shared" si="18"/>
        <v>4189.5504294553366</v>
      </c>
      <c r="J452" s="25">
        <f t="shared" si="19"/>
        <v>3079.7851850558873</v>
      </c>
    </row>
    <row r="453" spans="1:10" x14ac:dyDescent="0.25">
      <c r="A453" s="20"/>
      <c r="B453" s="21"/>
      <c r="C453" s="22">
        <v>474</v>
      </c>
      <c r="D453" s="50"/>
      <c r="E453" s="42">
        <f t="shared" si="20"/>
        <v>101.96668607029504</v>
      </c>
      <c r="F453" s="49"/>
      <c r="G453" s="40">
        <v>26158</v>
      </c>
      <c r="H453" s="41">
        <v>38</v>
      </c>
      <c r="I453" s="85">
        <f t="shared" si="18"/>
        <v>4187.7063826149679</v>
      </c>
      <c r="J453" s="25">
        <f t="shared" si="19"/>
        <v>3078.417197785584</v>
      </c>
    </row>
    <row r="454" spans="1:10" x14ac:dyDescent="0.25">
      <c r="A454" s="20"/>
      <c r="B454" s="21"/>
      <c r="C454" s="22">
        <v>475</v>
      </c>
      <c r="D454" s="50"/>
      <c r="E454" s="42">
        <f t="shared" si="20"/>
        <v>102.01190847380461</v>
      </c>
      <c r="F454" s="49"/>
      <c r="G454" s="40">
        <v>26158</v>
      </c>
      <c r="H454" s="41">
        <v>38</v>
      </c>
      <c r="I454" s="85">
        <f t="shared" si="18"/>
        <v>4185.8667964402903</v>
      </c>
      <c r="J454" s="25">
        <f t="shared" si="19"/>
        <v>3077.0525196144581</v>
      </c>
    </row>
    <row r="455" spans="1:10" x14ac:dyDescent="0.25">
      <c r="A455" s="20"/>
      <c r="B455" s="21"/>
      <c r="C455" s="22">
        <v>476</v>
      </c>
      <c r="D455" s="50"/>
      <c r="E455" s="42">
        <f t="shared" si="20"/>
        <v>102.05706173588669</v>
      </c>
      <c r="F455" s="49"/>
      <c r="G455" s="40">
        <v>26158</v>
      </c>
      <c r="H455" s="41">
        <v>38</v>
      </c>
      <c r="I455" s="85">
        <f t="shared" si="18"/>
        <v>4184.031649382795</v>
      </c>
      <c r="J455" s="25">
        <f t="shared" si="19"/>
        <v>3075.6911345569697</v>
      </c>
    </row>
    <row r="456" spans="1:10" x14ac:dyDescent="0.25">
      <c r="A456" s="20"/>
      <c r="B456" s="21"/>
      <c r="C456" s="22">
        <v>477</v>
      </c>
      <c r="D456" s="50"/>
      <c r="E456" s="42">
        <f t="shared" si="20"/>
        <v>102.10214614674702</v>
      </c>
      <c r="F456" s="49"/>
      <c r="G456" s="40">
        <v>26158</v>
      </c>
      <c r="H456" s="41">
        <v>38</v>
      </c>
      <c r="I456" s="85">
        <f t="shared" si="18"/>
        <v>4182.2009200458033</v>
      </c>
      <c r="J456" s="25">
        <f t="shared" si="19"/>
        <v>3074.3330267402098</v>
      </c>
    </row>
    <row r="457" spans="1:10" x14ac:dyDescent="0.25">
      <c r="A457" s="20"/>
      <c r="B457" s="21"/>
      <c r="C457" s="22">
        <v>478</v>
      </c>
      <c r="D457" s="50"/>
      <c r="E457" s="42">
        <f t="shared" si="20"/>
        <v>102.14716199476794</v>
      </c>
      <c r="F457" s="49"/>
      <c r="G457" s="40">
        <v>26158</v>
      </c>
      <c r="H457" s="41">
        <v>38</v>
      </c>
      <c r="I457" s="85">
        <f t="shared" si="18"/>
        <v>4180.3745871830797</v>
      </c>
      <c r="J457" s="25">
        <f t="shared" si="19"/>
        <v>3072.978180402878</v>
      </c>
    </row>
    <row r="458" spans="1:10" x14ac:dyDescent="0.25">
      <c r="A458" s="20"/>
      <c r="B458" s="21"/>
      <c r="C458" s="22">
        <v>479</v>
      </c>
      <c r="D458" s="50"/>
      <c r="E458" s="42">
        <f t="shared" si="20"/>
        <v>102.19210956652385</v>
      </c>
      <c r="F458" s="49"/>
      <c r="G458" s="40">
        <v>26158</v>
      </c>
      <c r="H458" s="41">
        <v>38</v>
      </c>
      <c r="I458" s="85">
        <f t="shared" ref="I458:I521" si="21">12*1.348*(1/E458*G458)+H458</f>
        <v>4178.5526296974476</v>
      </c>
      <c r="J458" s="25">
        <f t="shared" ref="J458:J521" si="22">12*(1/E458*G458)</f>
        <v>3071.6265798942486</v>
      </c>
    </row>
    <row r="459" spans="1:10" x14ac:dyDescent="0.25">
      <c r="A459" s="20"/>
      <c r="B459" s="21"/>
      <c r="C459" s="22">
        <v>480</v>
      </c>
      <c r="D459" s="50"/>
      <c r="E459" s="42">
        <f t="shared" ref="E459:E522" si="23">(11.7*LN(C459)+(C459)/108)/0.75</f>
        <v>102.23698914679613</v>
      </c>
      <c r="F459" s="49"/>
      <c r="G459" s="40">
        <v>26158</v>
      </c>
      <c r="H459" s="41">
        <v>38</v>
      </c>
      <c r="I459" s="85">
        <f t="shared" si="21"/>
        <v>4176.735026639426</v>
      </c>
      <c r="J459" s="25">
        <f t="shared" si="22"/>
        <v>3070.2782096731644</v>
      </c>
    </row>
    <row r="460" spans="1:10" x14ac:dyDescent="0.25">
      <c r="A460" s="20"/>
      <c r="B460" s="21"/>
      <c r="C460" s="22">
        <v>481</v>
      </c>
      <c r="D460" s="50"/>
      <c r="E460" s="42">
        <f t="shared" si="23"/>
        <v>102.28180101858815</v>
      </c>
      <c r="F460" s="49"/>
      <c r="G460" s="40">
        <v>26158</v>
      </c>
      <c r="H460" s="41">
        <v>38</v>
      </c>
      <c r="I460" s="85">
        <f t="shared" si="21"/>
        <v>4174.9217572058815</v>
      </c>
      <c r="J460" s="25">
        <f t="shared" si="22"/>
        <v>3068.9330543070337</v>
      </c>
    </row>
    <row r="461" spans="1:10" x14ac:dyDescent="0.25">
      <c r="A461" s="20"/>
      <c r="B461" s="21"/>
      <c r="C461" s="22">
        <v>482</v>
      </c>
      <c r="D461" s="50"/>
      <c r="E461" s="42">
        <f t="shared" si="23"/>
        <v>102.32654546313996</v>
      </c>
      <c r="F461" s="49"/>
      <c r="G461" s="40">
        <v>26158</v>
      </c>
      <c r="H461" s="41">
        <v>38</v>
      </c>
      <c r="I461" s="85">
        <f t="shared" si="21"/>
        <v>4173.1128007386942</v>
      </c>
      <c r="J461" s="25">
        <f t="shared" si="22"/>
        <v>3067.5910984708412</v>
      </c>
    </row>
    <row r="462" spans="1:10" x14ac:dyDescent="0.25">
      <c r="A462" s="20"/>
      <c r="B462" s="21"/>
      <c r="C462" s="22">
        <v>483</v>
      </c>
      <c r="D462" s="50"/>
      <c r="E462" s="42">
        <f t="shared" si="23"/>
        <v>102.37122275994308</v>
      </c>
      <c r="F462" s="49"/>
      <c r="G462" s="40">
        <v>26158</v>
      </c>
      <c r="H462" s="41">
        <v>38</v>
      </c>
      <c r="I462" s="85">
        <f t="shared" si="21"/>
        <v>4171.3081367234354</v>
      </c>
      <c r="J462" s="25">
        <f t="shared" si="22"/>
        <v>3066.2523269461681</v>
      </c>
    </row>
    <row r="463" spans="1:10" x14ac:dyDescent="0.25">
      <c r="A463" s="20"/>
      <c r="B463" s="21"/>
      <c r="C463" s="22">
        <v>484</v>
      </c>
      <c r="D463" s="50"/>
      <c r="E463" s="42">
        <f t="shared" si="23"/>
        <v>102.41583318675477</v>
      </c>
      <c r="F463" s="49"/>
      <c r="G463" s="40">
        <v>26158</v>
      </c>
      <c r="H463" s="41">
        <v>38</v>
      </c>
      <c r="I463" s="85">
        <f t="shared" si="21"/>
        <v>4169.5077447880667</v>
      </c>
      <c r="J463" s="25">
        <f t="shared" si="22"/>
        <v>3064.9167246202269</v>
      </c>
    </row>
    <row r="464" spans="1:10" x14ac:dyDescent="0.25">
      <c r="A464" s="20"/>
      <c r="B464" s="21"/>
      <c r="C464" s="22">
        <v>485</v>
      </c>
      <c r="D464" s="50"/>
      <c r="E464" s="42">
        <f t="shared" si="23"/>
        <v>102.46037701961238</v>
      </c>
      <c r="F464" s="49"/>
      <c r="G464" s="40">
        <v>26158</v>
      </c>
      <c r="H464" s="41">
        <v>38</v>
      </c>
      <c r="I464" s="85">
        <f t="shared" si="21"/>
        <v>4167.7116047016561</v>
      </c>
      <c r="J464" s="25">
        <f t="shared" si="22"/>
        <v>3063.5842764849076</v>
      </c>
    </row>
    <row r="465" spans="1:10" x14ac:dyDescent="0.25">
      <c r="A465" s="20"/>
      <c r="B465" s="21"/>
      <c r="C465" s="22">
        <v>486</v>
      </c>
      <c r="D465" s="50"/>
      <c r="E465" s="42">
        <f t="shared" si="23"/>
        <v>102.50485453284769</v>
      </c>
      <c r="F465" s="49"/>
      <c r="G465" s="40">
        <v>26158</v>
      </c>
      <c r="H465" s="41">
        <v>38</v>
      </c>
      <c r="I465" s="85">
        <f t="shared" si="21"/>
        <v>4165.9196963730865</v>
      </c>
      <c r="J465" s="25">
        <f t="shared" si="22"/>
        <v>3062.2549676358203</v>
      </c>
    </row>
    <row r="466" spans="1:10" x14ac:dyDescent="0.25">
      <c r="A466" s="20"/>
      <c r="B466" s="21"/>
      <c r="C466" s="22">
        <v>487</v>
      </c>
      <c r="D466" s="50"/>
      <c r="E466" s="42">
        <f t="shared" si="23"/>
        <v>102.54926599910073</v>
      </c>
      <c r="F466" s="49"/>
      <c r="G466" s="40">
        <v>26158</v>
      </c>
      <c r="H466" s="41">
        <v>38</v>
      </c>
      <c r="I466" s="85">
        <f t="shared" si="21"/>
        <v>4164.1319998498138</v>
      </c>
      <c r="J466" s="25">
        <f t="shared" si="22"/>
        <v>3060.9287832713753</v>
      </c>
    </row>
    <row r="467" spans="1:10" x14ac:dyDescent="0.25">
      <c r="A467" s="20"/>
      <c r="B467" s="21"/>
      <c r="C467" s="22">
        <v>488</v>
      </c>
      <c r="D467" s="50"/>
      <c r="E467" s="42">
        <f t="shared" si="23"/>
        <v>102.59361168933378</v>
      </c>
      <c r="F467" s="49"/>
      <c r="G467" s="40">
        <v>26158</v>
      </c>
      <c r="H467" s="41">
        <v>38</v>
      </c>
      <c r="I467" s="85">
        <f t="shared" si="21"/>
        <v>4162.3484953166071</v>
      </c>
      <c r="J467" s="25">
        <f t="shared" si="22"/>
        <v>3059.6057086918445</v>
      </c>
    </row>
    <row r="468" spans="1:10" x14ac:dyDescent="0.25">
      <c r="A468" s="20"/>
      <c r="B468" s="21"/>
      <c r="C468" s="22">
        <v>489</v>
      </c>
      <c r="D468" s="50"/>
      <c r="E468" s="42">
        <f t="shared" si="23"/>
        <v>102.63789187284503</v>
      </c>
      <c r="F468" s="49"/>
      <c r="G468" s="40">
        <v>26158</v>
      </c>
      <c r="H468" s="41">
        <v>38</v>
      </c>
      <c r="I468" s="85">
        <f t="shared" si="21"/>
        <v>4160.5691630943202</v>
      </c>
      <c r="J468" s="25">
        <f t="shared" si="22"/>
        <v>3058.2857292984568</v>
      </c>
    </row>
    <row r="469" spans="1:10" x14ac:dyDescent="0.25">
      <c r="A469" s="20"/>
      <c r="B469" s="21"/>
      <c r="C469" s="22">
        <v>490</v>
      </c>
      <c r="D469" s="50"/>
      <c r="E469" s="42">
        <f t="shared" si="23"/>
        <v>102.68210681728226</v>
      </c>
      <c r="F469" s="49"/>
      <c r="G469" s="40">
        <v>26158</v>
      </c>
      <c r="H469" s="41">
        <v>38</v>
      </c>
      <c r="I469" s="85">
        <f t="shared" si="21"/>
        <v>4158.7939836386713</v>
      </c>
      <c r="J469" s="25">
        <f t="shared" si="22"/>
        <v>3056.9688305924856</v>
      </c>
    </row>
    <row r="470" spans="1:10" x14ac:dyDescent="0.25">
      <c r="A470" s="20"/>
      <c r="B470" s="21"/>
      <c r="C470" s="22">
        <v>491</v>
      </c>
      <c r="D470" s="50"/>
      <c r="E470" s="42">
        <f t="shared" si="23"/>
        <v>102.72625678865624</v>
      </c>
      <c r="F470" s="49"/>
      <c r="G470" s="40">
        <v>26158</v>
      </c>
      <c r="H470" s="41">
        <v>38</v>
      </c>
      <c r="I470" s="85">
        <f t="shared" si="21"/>
        <v>4157.0229375390345</v>
      </c>
      <c r="J470" s="25">
        <f t="shared" si="22"/>
        <v>3055.6549981743578</v>
      </c>
    </row>
    <row r="471" spans="1:10" x14ac:dyDescent="0.25">
      <c r="A471" s="20"/>
      <c r="B471" s="21"/>
      <c r="C471" s="22">
        <v>492</v>
      </c>
      <c r="D471" s="50"/>
      <c r="E471" s="42">
        <f t="shared" si="23"/>
        <v>102.77034205135408</v>
      </c>
      <c r="F471" s="49"/>
      <c r="G471" s="40">
        <v>26158</v>
      </c>
      <c r="H471" s="41">
        <v>38</v>
      </c>
      <c r="I471" s="85">
        <f t="shared" si="21"/>
        <v>4155.2560055172544</v>
      </c>
      <c r="J471" s="25">
        <f t="shared" si="22"/>
        <v>3054.3442177427701</v>
      </c>
    </row>
    <row r="472" spans="1:10" x14ac:dyDescent="0.25">
      <c r="A472" s="20"/>
      <c r="B472" s="21"/>
      <c r="C472" s="22">
        <v>493</v>
      </c>
      <c r="D472" s="50"/>
      <c r="E472" s="42">
        <f t="shared" si="23"/>
        <v>102.81436286815237</v>
      </c>
      <c r="F472" s="49"/>
      <c r="G472" s="40">
        <v>26158</v>
      </c>
      <c r="H472" s="41">
        <v>38</v>
      </c>
      <c r="I472" s="85">
        <f t="shared" si="21"/>
        <v>4153.4931684264584</v>
      </c>
      <c r="J472" s="25">
        <f t="shared" si="22"/>
        <v>3053.0364750938115</v>
      </c>
    </row>
    <row r="473" spans="1:10" x14ac:dyDescent="0.25">
      <c r="A473" s="20"/>
      <c r="B473" s="21"/>
      <c r="C473" s="22">
        <v>494</v>
      </c>
      <c r="D473" s="50"/>
      <c r="E473" s="42">
        <f t="shared" si="23"/>
        <v>102.85831950023037</v>
      </c>
      <c r="F473" s="49"/>
      <c r="G473" s="40">
        <v>26158</v>
      </c>
      <c r="H473" s="41">
        <v>38</v>
      </c>
      <c r="I473" s="85">
        <f t="shared" si="21"/>
        <v>4151.7344072498909</v>
      </c>
      <c r="J473" s="25">
        <f t="shared" si="22"/>
        <v>3051.7317561200966</v>
      </c>
    </row>
    <row r="474" spans="1:10" x14ac:dyDescent="0.25">
      <c r="A474" s="20"/>
      <c r="B474" s="21"/>
      <c r="C474" s="22">
        <v>495</v>
      </c>
      <c r="D474" s="50"/>
      <c r="E474" s="42">
        <f t="shared" si="23"/>
        <v>102.90221220718267</v>
      </c>
      <c r="F474" s="49"/>
      <c r="G474" s="40">
        <v>26158</v>
      </c>
      <c r="H474" s="41">
        <v>38</v>
      </c>
      <c r="I474" s="85">
        <f t="shared" si="21"/>
        <v>4149.9797030997652</v>
      </c>
      <c r="J474" s="25">
        <f t="shared" si="22"/>
        <v>3050.4300468099145</v>
      </c>
    </row>
    <row r="475" spans="1:10" x14ac:dyDescent="0.25">
      <c r="A475" s="20"/>
      <c r="B475" s="21"/>
      <c r="C475" s="22">
        <v>496</v>
      </c>
      <c r="D475" s="50"/>
      <c r="E475" s="42">
        <f t="shared" si="23"/>
        <v>102.94604124703233</v>
      </c>
      <c r="F475" s="49"/>
      <c r="G475" s="40">
        <v>26158</v>
      </c>
      <c r="H475" s="41">
        <v>38</v>
      </c>
      <c r="I475" s="85">
        <f t="shared" si="21"/>
        <v>4148.2290372161142</v>
      </c>
      <c r="J475" s="25">
        <f t="shared" si="22"/>
        <v>3049.1313332463751</v>
      </c>
    </row>
    <row r="476" spans="1:10" x14ac:dyDescent="0.25">
      <c r="A476" s="20"/>
      <c r="B476" s="21"/>
      <c r="C476" s="22">
        <v>497</v>
      </c>
      <c r="D476" s="50"/>
      <c r="E476" s="42">
        <f t="shared" si="23"/>
        <v>102.98980687624321</v>
      </c>
      <c r="F476" s="49"/>
      <c r="G476" s="40">
        <v>26158</v>
      </c>
      <c r="H476" s="41">
        <v>38</v>
      </c>
      <c r="I476" s="85">
        <f t="shared" si="21"/>
        <v>4146.482390965667</v>
      </c>
      <c r="J476" s="25">
        <f t="shared" si="22"/>
        <v>3047.8356016065777</v>
      </c>
    </row>
    <row r="477" spans="1:10" x14ac:dyDescent="0.25">
      <c r="A477" s="20"/>
      <c r="B477" s="21"/>
      <c r="C477" s="22">
        <v>498</v>
      </c>
      <c r="D477" s="50"/>
      <c r="E477" s="42">
        <f t="shared" si="23"/>
        <v>103.03350934973274</v>
      </c>
      <c r="F477" s="49"/>
      <c r="G477" s="40">
        <v>26158</v>
      </c>
      <c r="H477" s="41">
        <v>38</v>
      </c>
      <c r="I477" s="85">
        <f t="shared" si="21"/>
        <v>4144.7397458407313</v>
      </c>
      <c r="J477" s="25">
        <f t="shared" si="22"/>
        <v>3046.5428381607799</v>
      </c>
    </row>
    <row r="478" spans="1:10" x14ac:dyDescent="0.25">
      <c r="A478" s="20"/>
      <c r="B478" s="21"/>
      <c r="C478" s="22">
        <v>499</v>
      </c>
      <c r="D478" s="50"/>
      <c r="E478" s="42">
        <f t="shared" si="23"/>
        <v>103.07714892088417</v>
      </c>
      <c r="F478" s="49"/>
      <c r="G478" s="40">
        <v>26158</v>
      </c>
      <c r="H478" s="41">
        <v>38</v>
      </c>
      <c r="I478" s="85">
        <f t="shared" si="21"/>
        <v>4143.0010834580862</v>
      </c>
      <c r="J478" s="25">
        <f t="shared" si="22"/>
        <v>3045.2530292715769</v>
      </c>
    </row>
    <row r="479" spans="1:10" x14ac:dyDescent="0.25">
      <c r="A479" s="20"/>
      <c r="B479" s="21"/>
      <c r="C479" s="22">
        <v>500</v>
      </c>
      <c r="D479" s="50"/>
      <c r="E479" s="42">
        <f t="shared" si="23"/>
        <v>103.12072584155902</v>
      </c>
      <c r="F479" s="49"/>
      <c r="G479" s="40">
        <v>26158</v>
      </c>
      <c r="H479" s="41">
        <v>38</v>
      </c>
      <c r="I479" s="85">
        <f t="shared" si="21"/>
        <v>4141.2663855578903</v>
      </c>
      <c r="J479" s="25">
        <f t="shared" si="22"/>
        <v>3043.9661613930934</v>
      </c>
    </row>
    <row r="480" spans="1:10" x14ac:dyDescent="0.25">
      <c r="A480" s="20"/>
      <c r="B480" s="21"/>
      <c r="C480" s="22">
        <v>501</v>
      </c>
      <c r="D480" s="50"/>
      <c r="E480" s="42">
        <f t="shared" si="23"/>
        <v>103.16424036210907</v>
      </c>
      <c r="F480" s="49"/>
      <c r="G480" s="40">
        <v>26158</v>
      </c>
      <c r="H480" s="41">
        <v>38</v>
      </c>
      <c r="I480" s="85">
        <f t="shared" si="21"/>
        <v>4139.5356340026046</v>
      </c>
      <c r="J480" s="25">
        <f t="shared" si="22"/>
        <v>3042.6822210701812</v>
      </c>
    </row>
    <row r="481" spans="1:10" x14ac:dyDescent="0.25">
      <c r="A481" s="20"/>
      <c r="B481" s="21"/>
      <c r="C481" s="22">
        <v>502</v>
      </c>
      <c r="D481" s="50"/>
      <c r="E481" s="42">
        <f t="shared" si="23"/>
        <v>103.20769273138849</v>
      </c>
      <c r="F481" s="49"/>
      <c r="G481" s="40">
        <v>26158</v>
      </c>
      <c r="H481" s="41">
        <v>38</v>
      </c>
      <c r="I481" s="85">
        <f t="shared" si="21"/>
        <v>4137.8088107759168</v>
      </c>
      <c r="J481" s="25">
        <f t="shared" si="22"/>
        <v>3041.4011949376231</v>
      </c>
    </row>
    <row r="482" spans="1:10" x14ac:dyDescent="0.25">
      <c r="A482" s="20"/>
      <c r="B482" s="21"/>
      <c r="C482" s="22">
        <v>503</v>
      </c>
      <c r="D482" s="50"/>
      <c r="E482" s="42">
        <f t="shared" si="23"/>
        <v>103.2510831967658</v>
      </c>
      <c r="F482" s="49"/>
      <c r="G482" s="40">
        <v>26158</v>
      </c>
      <c r="H482" s="41">
        <v>38</v>
      </c>
      <c r="I482" s="85">
        <f t="shared" si="21"/>
        <v>4136.0858979816885</v>
      </c>
      <c r="J482" s="25">
        <f t="shared" si="22"/>
        <v>3040.1230697193532</v>
      </c>
    </row>
    <row r="483" spans="1:10" x14ac:dyDescent="0.25">
      <c r="A483" s="20"/>
      <c r="B483" s="21"/>
      <c r="C483" s="22">
        <v>504</v>
      </c>
      <c r="D483" s="50"/>
      <c r="E483" s="42">
        <f t="shared" si="23"/>
        <v>103.29441200413557</v>
      </c>
      <c r="F483" s="49"/>
      <c r="G483" s="40">
        <v>26158</v>
      </c>
      <c r="H483" s="41">
        <v>38</v>
      </c>
      <c r="I483" s="85">
        <f t="shared" si="21"/>
        <v>4134.366877842911</v>
      </c>
      <c r="J483" s="25">
        <f t="shared" si="22"/>
        <v>3038.8478322276783</v>
      </c>
    </row>
    <row r="484" spans="1:10" x14ac:dyDescent="0.25">
      <c r="A484" s="20"/>
      <c r="B484" s="21"/>
      <c r="C484" s="22">
        <v>505</v>
      </c>
      <c r="D484" s="50"/>
      <c r="E484" s="42">
        <f t="shared" si="23"/>
        <v>103.33767939793017</v>
      </c>
      <c r="F484" s="49"/>
      <c r="G484" s="40">
        <v>26158</v>
      </c>
      <c r="H484" s="41">
        <v>38</v>
      </c>
      <c r="I484" s="85">
        <f t="shared" si="21"/>
        <v>4132.6517327006586</v>
      </c>
      <c r="J484" s="25">
        <f t="shared" si="22"/>
        <v>3037.5754693625067</v>
      </c>
    </row>
    <row r="485" spans="1:10" x14ac:dyDescent="0.25">
      <c r="A485" s="20"/>
      <c r="B485" s="21"/>
      <c r="C485" s="22">
        <v>506</v>
      </c>
      <c r="D485" s="50"/>
      <c r="E485" s="42">
        <f t="shared" si="23"/>
        <v>103.38088562113138</v>
      </c>
      <c r="F485" s="49"/>
      <c r="G485" s="40">
        <v>26158</v>
      </c>
      <c r="H485" s="41">
        <v>38</v>
      </c>
      <c r="I485" s="85">
        <f t="shared" si="21"/>
        <v>4130.9404450130824</v>
      </c>
      <c r="J485" s="25">
        <f t="shared" si="22"/>
        <v>3036.3059681105947</v>
      </c>
    </row>
    <row r="486" spans="1:10" x14ac:dyDescent="0.25">
      <c r="A486" s="20"/>
      <c r="B486" s="21"/>
      <c r="C486" s="22">
        <v>507</v>
      </c>
      <c r="D486" s="50"/>
      <c r="E486" s="42">
        <f t="shared" si="23"/>
        <v>103.42403091528172</v>
      </c>
      <c r="F486" s="49"/>
      <c r="G486" s="40">
        <v>26158</v>
      </c>
      <c r="H486" s="41">
        <v>38</v>
      </c>
      <c r="I486" s="85">
        <f t="shared" si="21"/>
        <v>4129.2329973543801</v>
      </c>
      <c r="J486" s="25">
        <f t="shared" si="22"/>
        <v>3035.0393155447914</v>
      </c>
    </row>
    <row r="487" spans="1:10" x14ac:dyDescent="0.25">
      <c r="A487" s="20"/>
      <c r="B487" s="21"/>
      <c r="C487" s="22">
        <v>508</v>
      </c>
      <c r="D487" s="50"/>
      <c r="E487" s="42">
        <f t="shared" si="23"/>
        <v>103.46711552049594</v>
      </c>
      <c r="F487" s="49"/>
      <c r="G487" s="40">
        <v>26158</v>
      </c>
      <c r="H487" s="41">
        <v>38</v>
      </c>
      <c r="I487" s="85">
        <f t="shared" si="21"/>
        <v>4127.529372413801</v>
      </c>
      <c r="J487" s="25">
        <f t="shared" si="22"/>
        <v>3033.7754988232941</v>
      </c>
    </row>
    <row r="488" spans="1:10" x14ac:dyDescent="0.25">
      <c r="A488" s="20"/>
      <c r="B488" s="21"/>
      <c r="C488" s="22">
        <v>509</v>
      </c>
      <c r="D488" s="50"/>
      <c r="E488" s="42">
        <f t="shared" si="23"/>
        <v>103.51013967547209</v>
      </c>
      <c r="F488" s="49"/>
      <c r="G488" s="40">
        <v>26158</v>
      </c>
      <c r="H488" s="41">
        <v>38</v>
      </c>
      <c r="I488" s="85">
        <f t="shared" si="21"/>
        <v>4125.8295529946618</v>
      </c>
      <c r="J488" s="25">
        <f t="shared" si="22"/>
        <v>3032.5145051889176</v>
      </c>
    </row>
    <row r="489" spans="1:10" x14ac:dyDescent="0.25">
      <c r="A489" s="20"/>
      <c r="B489" s="21"/>
      <c r="C489" s="22">
        <v>510</v>
      </c>
      <c r="D489" s="50"/>
      <c r="E489" s="42">
        <f t="shared" si="23"/>
        <v>103.55310361750288</v>
      </c>
      <c r="F489" s="49"/>
      <c r="G489" s="40">
        <v>26158</v>
      </c>
      <c r="H489" s="41">
        <v>38</v>
      </c>
      <c r="I489" s="85">
        <f t="shared" si="21"/>
        <v>4124.133522013346</v>
      </c>
      <c r="J489" s="25">
        <f t="shared" si="22"/>
        <v>3031.2563219683575</v>
      </c>
    </row>
    <row r="490" spans="1:10" x14ac:dyDescent="0.25">
      <c r="A490" s="20"/>
      <c r="B490" s="21"/>
      <c r="C490" s="22">
        <v>511</v>
      </c>
      <c r="D490" s="50"/>
      <c r="E490" s="42">
        <f t="shared" si="23"/>
        <v>103.59600758248642</v>
      </c>
      <c r="F490" s="49"/>
      <c r="G490" s="40">
        <v>26158</v>
      </c>
      <c r="H490" s="41">
        <v>38</v>
      </c>
      <c r="I490" s="85">
        <f t="shared" si="21"/>
        <v>4122.4412624983552</v>
      </c>
      <c r="J490" s="25">
        <f t="shared" si="22"/>
        <v>3030.0009365714795</v>
      </c>
    </row>
    <row r="491" spans="1:10" x14ac:dyDescent="0.25">
      <c r="A491" s="20"/>
      <c r="B491" s="21"/>
      <c r="C491" s="22">
        <v>512</v>
      </c>
      <c r="D491" s="50"/>
      <c r="E491" s="42">
        <f t="shared" si="23"/>
        <v>103.6388518049373</v>
      </c>
      <c r="F491" s="49"/>
      <c r="G491" s="40">
        <v>26158</v>
      </c>
      <c r="H491" s="41">
        <v>38</v>
      </c>
      <c r="I491" s="85">
        <f t="shared" si="21"/>
        <v>4120.7527575893337</v>
      </c>
      <c r="J491" s="25">
        <f t="shared" si="22"/>
        <v>3028.7483364906029</v>
      </c>
    </row>
    <row r="492" spans="1:10" x14ac:dyDescent="0.25">
      <c r="A492" s="20"/>
      <c r="B492" s="21"/>
      <c r="C492" s="22">
        <v>513</v>
      </c>
      <c r="D492" s="50"/>
      <c r="E492" s="42">
        <f t="shared" si="23"/>
        <v>103.68163651799733</v>
      </c>
      <c r="F492" s="49"/>
      <c r="G492" s="40">
        <v>26158</v>
      </c>
      <c r="H492" s="41">
        <v>38</v>
      </c>
      <c r="I492" s="85">
        <f t="shared" si="21"/>
        <v>4119.067990536123</v>
      </c>
      <c r="J492" s="25">
        <f t="shared" si="22"/>
        <v>3027.498509299794</v>
      </c>
    </row>
    <row r="493" spans="1:10" x14ac:dyDescent="0.25">
      <c r="A493" s="20"/>
      <c r="B493" s="21"/>
      <c r="C493" s="22">
        <v>514</v>
      </c>
      <c r="D493" s="50"/>
      <c r="E493" s="42">
        <f t="shared" si="23"/>
        <v>103.72436195344626</v>
      </c>
      <c r="F493" s="49"/>
      <c r="G493" s="40">
        <v>26158</v>
      </c>
      <c r="H493" s="41">
        <v>38</v>
      </c>
      <c r="I493" s="85">
        <f t="shared" si="21"/>
        <v>4117.3869446978206</v>
      </c>
      <c r="J493" s="25">
        <f t="shared" si="22"/>
        <v>3026.2514426541693</v>
      </c>
    </row>
    <row r="494" spans="1:10" x14ac:dyDescent="0.25">
      <c r="A494" s="20"/>
      <c r="B494" s="21"/>
      <c r="C494" s="22">
        <v>515</v>
      </c>
      <c r="D494" s="50"/>
      <c r="E494" s="42">
        <f t="shared" si="23"/>
        <v>103.7670283417123</v>
      </c>
      <c r="F494" s="49"/>
      <c r="G494" s="40">
        <v>26158</v>
      </c>
      <c r="H494" s="41">
        <v>38</v>
      </c>
      <c r="I494" s="85">
        <f t="shared" si="21"/>
        <v>4115.7096035418544</v>
      </c>
      <c r="J494" s="25">
        <f t="shared" si="22"/>
        <v>3025.0071242892091</v>
      </c>
    </row>
    <row r="495" spans="1:10" x14ac:dyDescent="0.25">
      <c r="A495" s="20"/>
      <c r="B495" s="21"/>
      <c r="C495" s="22">
        <v>516</v>
      </c>
      <c r="D495" s="50"/>
      <c r="E495" s="42">
        <f t="shared" si="23"/>
        <v>103.80963591188272</v>
      </c>
      <c r="F495" s="49"/>
      <c r="G495" s="40">
        <v>26158</v>
      </c>
      <c r="H495" s="41">
        <v>38</v>
      </c>
      <c r="I495" s="85">
        <f t="shared" si="21"/>
        <v>4114.0359506430523</v>
      </c>
      <c r="J495" s="25">
        <f t="shared" si="22"/>
        <v>3023.7655420200681</v>
      </c>
    </row>
    <row r="496" spans="1:10" x14ac:dyDescent="0.25">
      <c r="A496" s="20"/>
      <c r="B496" s="21"/>
      <c r="C496" s="22">
        <v>517</v>
      </c>
      <c r="D496" s="50"/>
      <c r="E496" s="42">
        <f t="shared" si="23"/>
        <v>103.8521848917142</v>
      </c>
      <c r="F496" s="49"/>
      <c r="G496" s="40">
        <v>26158</v>
      </c>
      <c r="H496" s="41">
        <v>38</v>
      </c>
      <c r="I496" s="85">
        <f t="shared" si="21"/>
        <v>4112.3659696827372</v>
      </c>
      <c r="J496" s="25">
        <f t="shared" si="22"/>
        <v>3022.5266837409026</v>
      </c>
    </row>
    <row r="497" spans="1:10" x14ac:dyDescent="0.25">
      <c r="A497" s="20"/>
      <c r="B497" s="21"/>
      <c r="C497" s="22">
        <v>518</v>
      </c>
      <c r="D497" s="50"/>
      <c r="E497" s="42">
        <f t="shared" si="23"/>
        <v>103.89467550764299</v>
      </c>
      <c r="F497" s="49"/>
      <c r="G497" s="40">
        <v>26158</v>
      </c>
      <c r="H497" s="41">
        <v>38</v>
      </c>
      <c r="I497" s="85">
        <f t="shared" si="21"/>
        <v>4110.6996444478282</v>
      </c>
      <c r="J497" s="25">
        <f t="shared" si="22"/>
        <v>3021.2905374242046</v>
      </c>
    </row>
    <row r="498" spans="1:10" x14ac:dyDescent="0.25">
      <c r="A498" s="20"/>
      <c r="B498" s="21"/>
      <c r="C498" s="22">
        <v>519</v>
      </c>
      <c r="D498" s="50"/>
      <c r="E498" s="42">
        <f t="shared" si="23"/>
        <v>103.93710798479526</v>
      </c>
      <c r="F498" s="49"/>
      <c r="G498" s="40">
        <v>26158</v>
      </c>
      <c r="H498" s="41">
        <v>38</v>
      </c>
      <c r="I498" s="85">
        <f t="shared" si="21"/>
        <v>4109.03695882994</v>
      </c>
      <c r="J498" s="25">
        <f t="shared" si="22"/>
        <v>3020.0570911201335</v>
      </c>
    </row>
    <row r="499" spans="1:10" x14ac:dyDescent="0.25">
      <c r="A499" s="20"/>
      <c r="B499" s="21"/>
      <c r="C499" s="22">
        <v>520</v>
      </c>
      <c r="D499" s="50"/>
      <c r="E499" s="42">
        <f t="shared" si="23"/>
        <v>103.97948254699712</v>
      </c>
      <c r="F499" s="49"/>
      <c r="G499" s="40">
        <v>26158</v>
      </c>
      <c r="H499" s="41">
        <v>38</v>
      </c>
      <c r="I499" s="85">
        <f t="shared" si="21"/>
        <v>4107.3778968245106</v>
      </c>
      <c r="J499" s="25">
        <f t="shared" si="22"/>
        <v>3018.8263329558681</v>
      </c>
    </row>
    <row r="500" spans="1:10" x14ac:dyDescent="0.25">
      <c r="A500" s="20"/>
      <c r="B500" s="21"/>
      <c r="C500" s="22">
        <v>521</v>
      </c>
      <c r="D500" s="50"/>
      <c r="E500" s="42">
        <f t="shared" si="23"/>
        <v>104.02179941678462</v>
      </c>
      <c r="F500" s="49"/>
      <c r="G500" s="40">
        <v>26158</v>
      </c>
      <c r="H500" s="41">
        <v>38</v>
      </c>
      <c r="I500" s="85">
        <f t="shared" si="21"/>
        <v>4105.7224425299155</v>
      </c>
      <c r="J500" s="25">
        <f t="shared" si="22"/>
        <v>3017.5982511349521</v>
      </c>
    </row>
    <row r="501" spans="1:10" x14ac:dyDescent="0.25">
      <c r="A501" s="20"/>
      <c r="B501" s="21"/>
      <c r="C501" s="22">
        <v>522</v>
      </c>
      <c r="D501" s="50"/>
      <c r="E501" s="42">
        <f t="shared" si="23"/>
        <v>104.0640588154136</v>
      </c>
      <c r="F501" s="49"/>
      <c r="G501" s="40">
        <v>26158</v>
      </c>
      <c r="H501" s="41">
        <v>38</v>
      </c>
      <c r="I501" s="85">
        <f t="shared" si="21"/>
        <v>4104.0705801466129</v>
      </c>
      <c r="J501" s="25">
        <f t="shared" si="22"/>
        <v>3016.3728339366562</v>
      </c>
    </row>
    <row r="502" spans="1:10" x14ac:dyDescent="0.25">
      <c r="A502" s="20"/>
      <c r="B502" s="21"/>
      <c r="C502" s="22">
        <v>523</v>
      </c>
      <c r="D502" s="50"/>
      <c r="E502" s="42">
        <f t="shared" si="23"/>
        <v>104.1062609628696</v>
      </c>
      <c r="F502" s="49"/>
      <c r="G502" s="40">
        <v>26158</v>
      </c>
      <c r="H502" s="41">
        <v>38</v>
      </c>
      <c r="I502" s="85">
        <f t="shared" si="21"/>
        <v>4102.422293976284</v>
      </c>
      <c r="J502" s="25">
        <f t="shared" si="22"/>
        <v>3015.1500697153433</v>
      </c>
    </row>
    <row r="503" spans="1:10" x14ac:dyDescent="0.25">
      <c r="A503" s="20"/>
      <c r="B503" s="21"/>
      <c r="C503" s="22">
        <v>524</v>
      </c>
      <c r="D503" s="50"/>
      <c r="E503" s="42">
        <f t="shared" si="23"/>
        <v>104.14840607787738</v>
      </c>
      <c r="F503" s="49"/>
      <c r="G503" s="40">
        <v>26158</v>
      </c>
      <c r="H503" s="41">
        <v>38</v>
      </c>
      <c r="I503" s="85">
        <f t="shared" si="21"/>
        <v>4100.7775684209855</v>
      </c>
      <c r="J503" s="25">
        <f t="shared" si="22"/>
        <v>3013.9299468998406</v>
      </c>
    </row>
    <row r="504" spans="1:10" x14ac:dyDescent="0.25">
      <c r="A504" s="20"/>
      <c r="B504" s="21"/>
      <c r="C504" s="22">
        <v>525</v>
      </c>
      <c r="D504" s="50"/>
      <c r="E504" s="42">
        <f t="shared" si="23"/>
        <v>104.19049437791081</v>
      </c>
      <c r="F504" s="49"/>
      <c r="G504" s="40">
        <v>26158</v>
      </c>
      <c r="H504" s="41">
        <v>38</v>
      </c>
      <c r="I504" s="85">
        <f t="shared" si="21"/>
        <v>4099.1363879823111</v>
      </c>
      <c r="J504" s="25">
        <f t="shared" si="22"/>
        <v>3012.7124539928127</v>
      </c>
    </row>
    <row r="505" spans="1:10" x14ac:dyDescent="0.25">
      <c r="A505" s="20"/>
      <c r="B505" s="21"/>
      <c r="C505" s="22">
        <v>526</v>
      </c>
      <c r="D505" s="50"/>
      <c r="E505" s="42">
        <f t="shared" si="23"/>
        <v>104.2325260792021</v>
      </c>
      <c r="F505" s="49"/>
      <c r="G505" s="40">
        <v>26158</v>
      </c>
      <c r="H505" s="41">
        <v>38</v>
      </c>
      <c r="I505" s="85">
        <f t="shared" si="21"/>
        <v>4097.4987372605665</v>
      </c>
      <c r="J505" s="25">
        <f t="shared" si="22"/>
        <v>3011.497579570153</v>
      </c>
    </row>
    <row r="506" spans="1:10" x14ac:dyDescent="0.25">
      <c r="A506" s="20"/>
      <c r="B506" s="21"/>
      <c r="C506" s="22">
        <v>527</v>
      </c>
      <c r="D506" s="50"/>
      <c r="E506" s="42">
        <f t="shared" si="23"/>
        <v>104.27450139675142</v>
      </c>
      <c r="F506" s="49"/>
      <c r="G506" s="40">
        <v>26158</v>
      </c>
      <c r="H506" s="41">
        <v>38</v>
      </c>
      <c r="I506" s="85">
        <f t="shared" si="21"/>
        <v>4095.864600953943</v>
      </c>
      <c r="J506" s="25">
        <f t="shared" si="22"/>
        <v>3010.2853122803726</v>
      </c>
    </row>
    <row r="507" spans="1:10" x14ac:dyDescent="0.25">
      <c r="A507" s="20"/>
      <c r="B507" s="21"/>
      <c r="C507" s="22">
        <v>528</v>
      </c>
      <c r="D507" s="50"/>
      <c r="E507" s="42">
        <f t="shared" si="23"/>
        <v>104.3164205443362</v>
      </c>
      <c r="F507" s="49"/>
      <c r="G507" s="40">
        <v>26158</v>
      </c>
      <c r="H507" s="41">
        <v>38</v>
      </c>
      <c r="I507" s="85">
        <f t="shared" si="21"/>
        <v>4094.2339638577041</v>
      </c>
      <c r="J507" s="25">
        <f t="shared" si="22"/>
        <v>3009.0756408439938</v>
      </c>
    </row>
    <row r="508" spans="1:10" x14ac:dyDescent="0.25">
      <c r="A508" s="20"/>
      <c r="B508" s="21"/>
      <c r="C508" s="22">
        <v>529</v>
      </c>
      <c r="D508" s="50"/>
      <c r="E508" s="42">
        <f t="shared" si="23"/>
        <v>104.35828373452034</v>
      </c>
      <c r="F508" s="49"/>
      <c r="G508" s="40">
        <v>26158</v>
      </c>
      <c r="H508" s="41">
        <v>38</v>
      </c>
      <c r="I508" s="85">
        <f t="shared" si="21"/>
        <v>4092.6068108633876</v>
      </c>
      <c r="J508" s="25">
        <f t="shared" si="22"/>
        <v>3007.8685540529577</v>
      </c>
    </row>
    <row r="509" spans="1:10" x14ac:dyDescent="0.25">
      <c r="A509" s="20"/>
      <c r="B509" s="21"/>
      <c r="C509" s="22">
        <v>530</v>
      </c>
      <c r="D509" s="50"/>
      <c r="E509" s="42">
        <f t="shared" si="23"/>
        <v>104.4000911786634</v>
      </c>
      <c r="F509" s="49"/>
      <c r="G509" s="40">
        <v>26158</v>
      </c>
      <c r="H509" s="41">
        <v>38</v>
      </c>
      <c r="I509" s="85">
        <f t="shared" si="21"/>
        <v>4090.9831269580054</v>
      </c>
      <c r="J509" s="25">
        <f t="shared" si="22"/>
        <v>3006.6640407700334</v>
      </c>
    </row>
    <row r="510" spans="1:10" x14ac:dyDescent="0.25">
      <c r="A510" s="20"/>
      <c r="B510" s="21"/>
      <c r="C510" s="22">
        <v>531</v>
      </c>
      <c r="D510" s="50"/>
      <c r="E510" s="42">
        <f t="shared" si="23"/>
        <v>104.44184308692979</v>
      </c>
      <c r="F510" s="49"/>
      <c r="G510" s="40">
        <v>26158</v>
      </c>
      <c r="H510" s="41">
        <v>38</v>
      </c>
      <c r="I510" s="85">
        <f t="shared" si="21"/>
        <v>4089.3628972232514</v>
      </c>
      <c r="J510" s="25">
        <f t="shared" si="22"/>
        <v>3005.4620899282277</v>
      </c>
    </row>
    <row r="511" spans="1:10" x14ac:dyDescent="0.25">
      <c r="A511" s="20"/>
      <c r="B511" s="21"/>
      <c r="C511" s="22">
        <v>532</v>
      </c>
      <c r="D511" s="50"/>
      <c r="E511" s="42">
        <f t="shared" si="23"/>
        <v>104.48353966829755</v>
      </c>
      <c r="F511" s="49"/>
      <c r="G511" s="40">
        <v>26158</v>
      </c>
      <c r="H511" s="41">
        <v>38</v>
      </c>
      <c r="I511" s="85">
        <f t="shared" si="21"/>
        <v>4087.7461068347297</v>
      </c>
      <c r="J511" s="25">
        <f t="shared" si="22"/>
        <v>3004.2626905302145</v>
      </c>
    </row>
    <row r="512" spans="1:10" x14ac:dyDescent="0.25">
      <c r="A512" s="20"/>
      <c r="B512" s="21"/>
      <c r="C512" s="22">
        <v>533</v>
      </c>
      <c r="D512" s="50"/>
      <c r="E512" s="42">
        <f t="shared" si="23"/>
        <v>104.52518113056742</v>
      </c>
      <c r="F512" s="49"/>
      <c r="G512" s="40">
        <v>26158</v>
      </c>
      <c r="H512" s="41">
        <v>38</v>
      </c>
      <c r="I512" s="85">
        <f t="shared" si="21"/>
        <v>4086.1327410611784</v>
      </c>
      <c r="J512" s="25">
        <f t="shared" si="22"/>
        <v>3003.0658316477579</v>
      </c>
    </row>
    <row r="513" spans="1:10" x14ac:dyDescent="0.25">
      <c r="A513" s="20"/>
      <c r="B513" s="21"/>
      <c r="C513" s="22">
        <v>534</v>
      </c>
      <c r="D513" s="50"/>
      <c r="E513" s="42">
        <f t="shared" si="23"/>
        <v>104.56676768037163</v>
      </c>
      <c r="F513" s="49"/>
      <c r="G513" s="40">
        <v>26158</v>
      </c>
      <c r="H513" s="41">
        <v>38</v>
      </c>
      <c r="I513" s="85">
        <f t="shared" si="21"/>
        <v>4084.522785263704</v>
      </c>
      <c r="J513" s="25">
        <f t="shared" si="22"/>
        <v>3001.8715024211451</v>
      </c>
    </row>
    <row r="514" spans="1:10" x14ac:dyDescent="0.25">
      <c r="A514" s="20"/>
      <c r="B514" s="21"/>
      <c r="C514" s="22">
        <v>535</v>
      </c>
      <c r="D514" s="50"/>
      <c r="E514" s="42">
        <f t="shared" si="23"/>
        <v>104.60829952318265</v>
      </c>
      <c r="F514" s="49"/>
      <c r="G514" s="40">
        <v>26158</v>
      </c>
      <c r="H514" s="41">
        <v>38</v>
      </c>
      <c r="I514" s="85">
        <f t="shared" si="21"/>
        <v>4082.9162248950252</v>
      </c>
      <c r="J514" s="25">
        <f t="shared" si="22"/>
        <v>3000.6796920586239</v>
      </c>
    </row>
    <row r="515" spans="1:10" x14ac:dyDescent="0.25">
      <c r="A515" s="20"/>
      <c r="B515" s="21"/>
      <c r="C515" s="22">
        <v>536</v>
      </c>
      <c r="D515" s="50"/>
      <c r="E515" s="42">
        <f t="shared" si="23"/>
        <v>104.64977686332179</v>
      </c>
      <c r="F515" s="49"/>
      <c r="G515" s="40">
        <v>26158</v>
      </c>
      <c r="H515" s="41">
        <v>38</v>
      </c>
      <c r="I515" s="85">
        <f t="shared" si="21"/>
        <v>4081.313045498729</v>
      </c>
      <c r="J515" s="25">
        <f t="shared" si="22"/>
        <v>2999.4903898358521</v>
      </c>
    </row>
    <row r="516" spans="1:10" x14ac:dyDescent="0.25">
      <c r="A516" s="20"/>
      <c r="B516" s="21"/>
      <c r="C516" s="22">
        <v>537</v>
      </c>
      <c r="D516" s="50"/>
      <c r="E516" s="42">
        <f t="shared" si="23"/>
        <v>104.69119990396793</v>
      </c>
      <c r="F516" s="49"/>
      <c r="G516" s="40">
        <v>26158</v>
      </c>
      <c r="H516" s="41">
        <v>38</v>
      </c>
      <c r="I516" s="85">
        <f t="shared" si="21"/>
        <v>4079.7132327085192</v>
      </c>
      <c r="J516" s="25">
        <f t="shared" si="22"/>
        <v>2998.3035850953402</v>
      </c>
    </row>
    <row r="517" spans="1:10" x14ac:dyDescent="0.25">
      <c r="A517" s="20"/>
      <c r="B517" s="21"/>
      <c r="C517" s="22">
        <v>538</v>
      </c>
      <c r="D517" s="50"/>
      <c r="E517" s="42">
        <f t="shared" si="23"/>
        <v>104.73256884716581</v>
      </c>
      <c r="F517" s="49"/>
      <c r="G517" s="40">
        <v>26158</v>
      </c>
      <c r="H517" s="41">
        <v>38</v>
      </c>
      <c r="I517" s="85">
        <f t="shared" si="21"/>
        <v>4078.1167722474947</v>
      </c>
      <c r="J517" s="25">
        <f t="shared" si="22"/>
        <v>2997.1192672459156</v>
      </c>
    </row>
    <row r="518" spans="1:10" x14ac:dyDescent="0.25">
      <c r="A518" s="20"/>
      <c r="B518" s="21"/>
      <c r="C518" s="22">
        <v>539</v>
      </c>
      <c r="D518" s="50"/>
      <c r="E518" s="42">
        <f t="shared" si="23"/>
        <v>104.77388389383468</v>
      </c>
      <c r="F518" s="49"/>
      <c r="G518" s="40">
        <v>26158</v>
      </c>
      <c r="H518" s="41">
        <v>38</v>
      </c>
      <c r="I518" s="85">
        <f t="shared" si="21"/>
        <v>4076.5236499274115</v>
      </c>
      <c r="J518" s="25">
        <f t="shared" si="22"/>
        <v>2995.9374257621744</v>
      </c>
    </row>
    <row r="519" spans="1:10" x14ac:dyDescent="0.25">
      <c r="A519" s="20"/>
      <c r="B519" s="21"/>
      <c r="C519" s="22">
        <v>540</v>
      </c>
      <c r="D519" s="50"/>
      <c r="E519" s="42">
        <f t="shared" si="23"/>
        <v>104.81514524377646</v>
      </c>
      <c r="F519" s="49"/>
      <c r="G519" s="40">
        <v>26158</v>
      </c>
      <c r="H519" s="41">
        <v>38</v>
      </c>
      <c r="I519" s="85">
        <f t="shared" si="21"/>
        <v>4074.9338516479716</v>
      </c>
      <c r="J519" s="25">
        <f t="shared" si="22"/>
        <v>2994.7580501839548</v>
      </c>
    </row>
    <row r="520" spans="1:10" x14ac:dyDescent="0.25">
      <c r="A520" s="20"/>
      <c r="B520" s="21"/>
      <c r="C520" s="22">
        <v>541</v>
      </c>
      <c r="D520" s="50"/>
      <c r="E520" s="42">
        <f t="shared" si="23"/>
        <v>104.85635309568413</v>
      </c>
      <c r="F520" s="49"/>
      <c r="G520" s="40">
        <v>26158</v>
      </c>
      <c r="H520" s="41">
        <v>38</v>
      </c>
      <c r="I520" s="85">
        <f t="shared" si="21"/>
        <v>4073.3473633961057</v>
      </c>
      <c r="J520" s="25">
        <f t="shared" si="22"/>
        <v>2993.5811301158051</v>
      </c>
    </row>
    <row r="521" spans="1:10" x14ac:dyDescent="0.25">
      <c r="A521" s="20"/>
      <c r="B521" s="21"/>
      <c r="C521" s="22">
        <v>542</v>
      </c>
      <c r="D521" s="50"/>
      <c r="E521" s="42">
        <f t="shared" si="23"/>
        <v>104.89750764714984</v>
      </c>
      <c r="F521" s="49"/>
      <c r="G521" s="40">
        <v>26158</v>
      </c>
      <c r="H521" s="41">
        <v>38</v>
      </c>
      <c r="I521" s="85">
        <f t="shared" si="21"/>
        <v>4071.7641712452732</v>
      </c>
      <c r="J521" s="25">
        <f t="shared" si="22"/>
        <v>2992.4066552264635</v>
      </c>
    </row>
    <row r="522" spans="1:10" x14ac:dyDescent="0.25">
      <c r="A522" s="20"/>
      <c r="B522" s="21"/>
      <c r="C522" s="22">
        <v>543</v>
      </c>
      <c r="D522" s="50"/>
      <c r="E522" s="42">
        <f t="shared" si="23"/>
        <v>104.93860909467308</v>
      </c>
      <c r="F522" s="49"/>
      <c r="G522" s="40">
        <v>26158</v>
      </c>
      <c r="H522" s="41">
        <v>38</v>
      </c>
      <c r="I522" s="85">
        <f t="shared" ref="I522:I585" si="24">12*1.348*(1/E522*G522)+H522</f>
        <v>4070.1842613547578</v>
      </c>
      <c r="J522" s="25">
        <f t="shared" ref="J522:J585" si="25">12*(1/E522*G522)</f>
        <v>2991.2346152483365</v>
      </c>
    </row>
    <row r="523" spans="1:10" x14ac:dyDescent="0.25">
      <c r="A523" s="20"/>
      <c r="B523" s="21"/>
      <c r="C523" s="22">
        <v>544</v>
      </c>
      <c r="D523" s="50"/>
      <c r="E523" s="42">
        <f t="shared" ref="E523:E586" si="26">(11.7*LN(C523)+(C523)/108)/0.75</f>
        <v>104.97965763366875</v>
      </c>
      <c r="F523" s="49"/>
      <c r="G523" s="40">
        <v>26158</v>
      </c>
      <c r="H523" s="41">
        <v>38</v>
      </c>
      <c r="I523" s="85">
        <f t="shared" si="24"/>
        <v>4068.607619968981</v>
      </c>
      <c r="J523" s="25">
        <f t="shared" si="25"/>
        <v>2990.0649999769885</v>
      </c>
    </row>
    <row r="524" spans="1:10" x14ac:dyDescent="0.25">
      <c r="A524" s="20"/>
      <c r="B524" s="21"/>
      <c r="C524" s="22">
        <v>545</v>
      </c>
      <c r="D524" s="50"/>
      <c r="E524" s="42">
        <f t="shared" si="26"/>
        <v>105.020653458475</v>
      </c>
      <c r="F524" s="49"/>
      <c r="G524" s="40">
        <v>26158</v>
      </c>
      <c r="H524" s="41">
        <v>38</v>
      </c>
      <c r="I524" s="85">
        <f t="shared" si="24"/>
        <v>4067.0342334168172</v>
      </c>
      <c r="J524" s="25">
        <f t="shared" si="25"/>
        <v>2988.8977992706355</v>
      </c>
    </row>
    <row r="525" spans="1:10" x14ac:dyDescent="0.25">
      <c r="A525" s="20"/>
      <c r="B525" s="21"/>
      <c r="C525" s="22">
        <v>546</v>
      </c>
      <c r="D525" s="50"/>
      <c r="E525" s="42">
        <f t="shared" si="26"/>
        <v>105.06159676236126</v>
      </c>
      <c r="F525" s="49"/>
      <c r="G525" s="40">
        <v>26158</v>
      </c>
      <c r="H525" s="41">
        <v>38</v>
      </c>
      <c r="I525" s="85">
        <f t="shared" si="24"/>
        <v>4065.4640881109158</v>
      </c>
      <c r="J525" s="25">
        <f t="shared" si="25"/>
        <v>2987.7330030496405</v>
      </c>
    </row>
    <row r="526" spans="1:10" x14ac:dyDescent="0.25">
      <c r="A526" s="20"/>
      <c r="B526" s="21"/>
      <c r="C526" s="22">
        <v>547</v>
      </c>
      <c r="D526" s="50"/>
      <c r="E526" s="42">
        <f t="shared" si="26"/>
        <v>105.10248773753598</v>
      </c>
      <c r="F526" s="49"/>
      <c r="G526" s="40">
        <v>26158</v>
      </c>
      <c r="H526" s="41">
        <v>38</v>
      </c>
      <c r="I526" s="85">
        <f t="shared" si="24"/>
        <v>4063.8971705470308</v>
      </c>
      <c r="J526" s="25">
        <f t="shared" si="25"/>
        <v>2986.5706012960163</v>
      </c>
    </row>
    <row r="527" spans="1:10" x14ac:dyDescent="0.25">
      <c r="A527" s="20"/>
      <c r="B527" s="21"/>
      <c r="C527" s="22">
        <v>548</v>
      </c>
      <c r="D527" s="50"/>
      <c r="E527" s="42">
        <f t="shared" si="26"/>
        <v>105.14332657515449</v>
      </c>
      <c r="F527" s="49"/>
      <c r="G527" s="40">
        <v>26158</v>
      </c>
      <c r="H527" s="41">
        <v>38</v>
      </c>
      <c r="I527" s="85">
        <f t="shared" si="24"/>
        <v>4062.3334673033514</v>
      </c>
      <c r="J527" s="25">
        <f t="shared" si="25"/>
        <v>2985.410584052931</v>
      </c>
    </row>
    <row r="528" spans="1:10" x14ac:dyDescent="0.25">
      <c r="A528" s="20"/>
      <c r="B528" s="21"/>
      <c r="C528" s="22">
        <v>549</v>
      </c>
      <c r="D528" s="50"/>
      <c r="E528" s="42">
        <f t="shared" si="26"/>
        <v>105.18411346532645</v>
      </c>
      <c r="F528" s="49"/>
      <c r="G528" s="40">
        <v>26158</v>
      </c>
      <c r="H528" s="41">
        <v>38</v>
      </c>
      <c r="I528" s="85">
        <f t="shared" si="24"/>
        <v>4060.7729650398574</v>
      </c>
      <c r="J528" s="25">
        <f t="shared" si="25"/>
        <v>2984.2529414242263</v>
      </c>
    </row>
    <row r="529" spans="1:10" x14ac:dyDescent="0.25">
      <c r="A529" s="20"/>
      <c r="B529" s="21"/>
      <c r="C529" s="22">
        <v>550</v>
      </c>
      <c r="D529" s="50"/>
      <c r="E529" s="42">
        <f t="shared" si="26"/>
        <v>105.22484859712377</v>
      </c>
      <c r="F529" s="49"/>
      <c r="G529" s="40">
        <v>26158</v>
      </c>
      <c r="H529" s="41">
        <v>38</v>
      </c>
      <c r="I529" s="85">
        <f t="shared" si="24"/>
        <v>4059.2156504976524</v>
      </c>
      <c r="J529" s="25">
        <f t="shared" si="25"/>
        <v>2983.0976635739257</v>
      </c>
    </row>
    <row r="530" spans="1:10" x14ac:dyDescent="0.25">
      <c r="A530" s="20"/>
      <c r="B530" s="21"/>
      <c r="C530" s="22">
        <v>551</v>
      </c>
      <c r="D530" s="50"/>
      <c r="E530" s="42">
        <f t="shared" si="26"/>
        <v>105.26553215858793</v>
      </c>
      <c r="F530" s="49"/>
      <c r="G530" s="40">
        <v>26158</v>
      </c>
      <c r="H530" s="41">
        <v>38</v>
      </c>
      <c r="I530" s="85">
        <f t="shared" si="24"/>
        <v>4057.6615104983298</v>
      </c>
      <c r="J530" s="25">
        <f t="shared" si="25"/>
        <v>2981.9447407257635</v>
      </c>
    </row>
    <row r="531" spans="1:10" x14ac:dyDescent="0.25">
      <c r="A531" s="20"/>
      <c r="B531" s="21"/>
      <c r="C531" s="22">
        <v>552</v>
      </c>
      <c r="D531" s="50"/>
      <c r="E531" s="42">
        <f t="shared" si="26"/>
        <v>105.3061643367375</v>
      </c>
      <c r="F531" s="49"/>
      <c r="G531" s="40">
        <v>26158</v>
      </c>
      <c r="H531" s="41">
        <v>38</v>
      </c>
      <c r="I531" s="85">
        <f t="shared" si="24"/>
        <v>4056.11053194333</v>
      </c>
      <c r="J531" s="25">
        <f t="shared" si="25"/>
        <v>2980.7941631627073</v>
      </c>
    </row>
    <row r="532" spans="1:10" x14ac:dyDescent="0.25">
      <c r="A532" s="20"/>
      <c r="B532" s="21"/>
      <c r="C532" s="22">
        <v>553</v>
      </c>
      <c r="D532" s="50"/>
      <c r="E532" s="42">
        <f t="shared" si="26"/>
        <v>105.34674531757558</v>
      </c>
      <c r="F532" s="49"/>
      <c r="G532" s="40">
        <v>26158</v>
      </c>
      <c r="H532" s="41">
        <v>38</v>
      </c>
      <c r="I532" s="85">
        <f t="shared" si="24"/>
        <v>4054.56270181331</v>
      </c>
      <c r="J532" s="25">
        <f t="shared" si="25"/>
        <v>2979.6459212264908</v>
      </c>
    </row>
    <row r="533" spans="1:10" x14ac:dyDescent="0.25">
      <c r="A533" s="20"/>
      <c r="B533" s="21"/>
      <c r="C533" s="22">
        <v>554</v>
      </c>
      <c r="D533" s="50"/>
      <c r="E533" s="42">
        <f t="shared" si="26"/>
        <v>105.38727528609714</v>
      </c>
      <c r="F533" s="49"/>
      <c r="G533" s="40">
        <v>26158</v>
      </c>
      <c r="H533" s="41">
        <v>38</v>
      </c>
      <c r="I533" s="85">
        <f t="shared" si="24"/>
        <v>4053.018007167515</v>
      </c>
      <c r="J533" s="25">
        <f t="shared" si="25"/>
        <v>2978.500005317147</v>
      </c>
    </row>
    <row r="534" spans="1:10" x14ac:dyDescent="0.25">
      <c r="A534" s="20"/>
      <c r="B534" s="21"/>
      <c r="C534" s="22">
        <v>555</v>
      </c>
      <c r="D534" s="50"/>
      <c r="E534" s="42">
        <f t="shared" si="26"/>
        <v>105.42775442629623</v>
      </c>
      <c r="F534" s="49"/>
      <c r="G534" s="40">
        <v>26158</v>
      </c>
      <c r="H534" s="41">
        <v>38</v>
      </c>
      <c r="I534" s="85">
        <f t="shared" si="24"/>
        <v>4051.4764351431609</v>
      </c>
      <c r="J534" s="25">
        <f t="shared" si="25"/>
        <v>2977.3564058925522</v>
      </c>
    </row>
    <row r="535" spans="1:10" x14ac:dyDescent="0.25">
      <c r="A535" s="20"/>
      <c r="B535" s="21"/>
      <c r="C535" s="22">
        <v>556</v>
      </c>
      <c r="D535" s="50"/>
      <c r="E535" s="42">
        <f t="shared" si="26"/>
        <v>105.46818292117329</v>
      </c>
      <c r="F535" s="49"/>
      <c r="G535" s="40">
        <v>26158</v>
      </c>
      <c r="H535" s="41">
        <v>38</v>
      </c>
      <c r="I535" s="85">
        <f t="shared" si="24"/>
        <v>4049.9379729548191</v>
      </c>
      <c r="J535" s="25">
        <f t="shared" si="25"/>
        <v>2976.2151134679661</v>
      </c>
    </row>
    <row r="536" spans="1:10" x14ac:dyDescent="0.25">
      <c r="A536" s="20"/>
      <c r="B536" s="21"/>
      <c r="C536" s="22">
        <v>557</v>
      </c>
      <c r="D536" s="50"/>
      <c r="E536" s="42">
        <f t="shared" si="26"/>
        <v>105.50856095274217</v>
      </c>
      <c r="F536" s="49"/>
      <c r="G536" s="40">
        <v>26158</v>
      </c>
      <c r="H536" s="41">
        <v>38</v>
      </c>
      <c r="I536" s="85">
        <f t="shared" si="24"/>
        <v>4048.4026078938086</v>
      </c>
      <c r="J536" s="25">
        <f t="shared" si="25"/>
        <v>2975.0761186155846</v>
      </c>
    </row>
    <row r="537" spans="1:10" x14ac:dyDescent="0.25">
      <c r="A537" s="20"/>
      <c r="B537" s="21"/>
      <c r="C537" s="22">
        <v>558</v>
      </c>
      <c r="D537" s="50"/>
      <c r="E537" s="42">
        <f t="shared" si="26"/>
        <v>105.54888870203735</v>
      </c>
      <c r="F537" s="49"/>
      <c r="G537" s="40">
        <v>26158</v>
      </c>
      <c r="H537" s="41">
        <v>38</v>
      </c>
      <c r="I537" s="85">
        <f t="shared" si="24"/>
        <v>4046.8703273275923</v>
      </c>
      <c r="J537" s="25">
        <f t="shared" si="25"/>
        <v>2973.9394119640892</v>
      </c>
    </row>
    <row r="538" spans="1:10" x14ac:dyDescent="0.25">
      <c r="A538" s="20"/>
      <c r="B538" s="21"/>
      <c r="C538" s="22">
        <v>559</v>
      </c>
      <c r="D538" s="50"/>
      <c r="E538" s="42">
        <f t="shared" si="26"/>
        <v>105.58916634912077</v>
      </c>
      <c r="F538" s="49"/>
      <c r="G538" s="40">
        <v>26158</v>
      </c>
      <c r="H538" s="41">
        <v>38</v>
      </c>
      <c r="I538" s="85">
        <f t="shared" si="24"/>
        <v>4045.3411186991862</v>
      </c>
      <c r="J538" s="25">
        <f t="shared" si="25"/>
        <v>2972.8049841982088</v>
      </c>
    </row>
    <row r="539" spans="1:10" x14ac:dyDescent="0.25">
      <c r="A539" s="20"/>
      <c r="B539" s="21"/>
      <c r="C539" s="22">
        <v>560</v>
      </c>
      <c r="D539" s="50"/>
      <c r="E539" s="42">
        <f t="shared" si="26"/>
        <v>105.62939407308902</v>
      </c>
      <c r="F539" s="49"/>
      <c r="G539" s="40">
        <v>26158</v>
      </c>
      <c r="H539" s="41">
        <v>38</v>
      </c>
      <c r="I539" s="85">
        <f t="shared" si="24"/>
        <v>4043.8149695265602</v>
      </c>
      <c r="J539" s="25">
        <f t="shared" si="25"/>
        <v>2971.6728260582786</v>
      </c>
    </row>
    <row r="540" spans="1:10" x14ac:dyDescent="0.25">
      <c r="A540" s="20"/>
      <c r="B540" s="21"/>
      <c r="C540" s="22">
        <v>561</v>
      </c>
      <c r="D540" s="50"/>
      <c r="E540" s="42">
        <f t="shared" si="26"/>
        <v>105.66957205207997</v>
      </c>
      <c r="F540" s="49"/>
      <c r="G540" s="40">
        <v>26158</v>
      </c>
      <c r="H540" s="41">
        <v>38</v>
      </c>
      <c r="I540" s="85">
        <f t="shared" si="24"/>
        <v>4042.2918674020621</v>
      </c>
      <c r="J540" s="25">
        <f t="shared" si="25"/>
        <v>2970.5429283398084</v>
      </c>
    </row>
    <row r="541" spans="1:10" x14ac:dyDescent="0.25">
      <c r="A541" s="20"/>
      <c r="B541" s="21"/>
      <c r="C541" s="22">
        <v>562</v>
      </c>
      <c r="D541" s="50"/>
      <c r="E541" s="42">
        <f t="shared" si="26"/>
        <v>105.70970046327984</v>
      </c>
      <c r="F541" s="49"/>
      <c r="G541" s="40">
        <v>26158</v>
      </c>
      <c r="H541" s="41">
        <v>38</v>
      </c>
      <c r="I541" s="85">
        <f t="shared" si="24"/>
        <v>4040.7717999918318</v>
      </c>
      <c r="J541" s="25">
        <f t="shared" si="25"/>
        <v>2969.4152818930502</v>
      </c>
    </row>
    <row r="542" spans="1:10" x14ac:dyDescent="0.25">
      <c r="A542" s="20"/>
      <c r="B542" s="21"/>
      <c r="C542" s="22">
        <v>563</v>
      </c>
      <c r="D542" s="50"/>
      <c r="E542" s="42">
        <f t="shared" si="26"/>
        <v>105.74977948292978</v>
      </c>
      <c r="F542" s="49"/>
      <c r="G542" s="40">
        <v>26158</v>
      </c>
      <c r="H542" s="41">
        <v>38</v>
      </c>
      <c r="I542" s="85">
        <f t="shared" si="24"/>
        <v>4039.2547550352328</v>
      </c>
      <c r="J542" s="25">
        <f t="shared" si="25"/>
        <v>2968.2898776225757</v>
      </c>
    </row>
    <row r="543" spans="1:10" x14ac:dyDescent="0.25">
      <c r="A543" s="20"/>
      <c r="B543" s="21"/>
      <c r="C543" s="22">
        <v>564</v>
      </c>
      <c r="D543" s="50"/>
      <c r="E543" s="42">
        <f t="shared" si="26"/>
        <v>105.78980928633268</v>
      </c>
      <c r="F543" s="49"/>
      <c r="G543" s="40">
        <v>26158</v>
      </c>
      <c r="H543" s="41">
        <v>38</v>
      </c>
      <c r="I543" s="85">
        <f t="shared" si="24"/>
        <v>4037.7407203442776</v>
      </c>
      <c r="J543" s="25">
        <f t="shared" si="25"/>
        <v>2967.1667064868525</v>
      </c>
    </row>
    <row r="544" spans="1:10" x14ac:dyDescent="0.25">
      <c r="A544" s="20"/>
      <c r="B544" s="21"/>
      <c r="C544" s="22">
        <v>565</v>
      </c>
      <c r="D544" s="50"/>
      <c r="E544" s="42">
        <f t="shared" si="26"/>
        <v>105.82979004785979</v>
      </c>
      <c r="F544" s="49"/>
      <c r="G544" s="40">
        <v>26158</v>
      </c>
      <c r="H544" s="41">
        <v>38</v>
      </c>
      <c r="I544" s="85">
        <f t="shared" si="24"/>
        <v>4036.2296838030729</v>
      </c>
      <c r="J544" s="25">
        <f t="shared" si="25"/>
        <v>2966.0457594978284</v>
      </c>
    </row>
    <row r="545" spans="1:10" x14ac:dyDescent="0.25">
      <c r="A545" s="20"/>
      <c r="B545" s="21"/>
      <c r="C545" s="22">
        <v>566</v>
      </c>
      <c r="D545" s="50"/>
      <c r="E545" s="42">
        <f t="shared" si="26"/>
        <v>105.86972194095729</v>
      </c>
      <c r="F545" s="49"/>
      <c r="G545" s="40">
        <v>26158</v>
      </c>
      <c r="H545" s="41">
        <v>38</v>
      </c>
      <c r="I545" s="85">
        <f t="shared" si="24"/>
        <v>4034.7216333672563</v>
      </c>
      <c r="J545" s="25">
        <f t="shared" si="25"/>
        <v>2964.927027720516</v>
      </c>
    </row>
    <row r="546" spans="1:10" x14ac:dyDescent="0.25">
      <c r="A546" s="20"/>
      <c r="B546" s="21"/>
      <c r="C546" s="22">
        <v>567</v>
      </c>
      <c r="D546" s="50"/>
      <c r="E546" s="42">
        <f t="shared" si="26"/>
        <v>105.90960513815293</v>
      </c>
      <c r="F546" s="49"/>
      <c r="G546" s="40">
        <v>26158</v>
      </c>
      <c r="H546" s="41">
        <v>38</v>
      </c>
      <c r="I546" s="85">
        <f t="shared" si="24"/>
        <v>4033.2165570634429</v>
      </c>
      <c r="J546" s="25">
        <f t="shared" si="25"/>
        <v>2963.8105022725831</v>
      </c>
    </row>
    <row r="547" spans="1:10" x14ac:dyDescent="0.25">
      <c r="A547" s="20"/>
      <c r="B547" s="21"/>
      <c r="C547" s="22">
        <v>568</v>
      </c>
      <c r="D547" s="50"/>
      <c r="E547" s="42">
        <f t="shared" si="26"/>
        <v>105.94943981106231</v>
      </c>
      <c r="F547" s="49"/>
      <c r="G547" s="40">
        <v>26158</v>
      </c>
      <c r="H547" s="41">
        <v>38</v>
      </c>
      <c r="I547" s="85">
        <f t="shared" si="24"/>
        <v>4031.7144429886866</v>
      </c>
      <c r="J547" s="25">
        <f t="shared" si="25"/>
        <v>2962.6961743239513</v>
      </c>
    </row>
    <row r="548" spans="1:10" x14ac:dyDescent="0.25">
      <c r="A548" s="20"/>
      <c r="B548" s="21"/>
      <c r="C548" s="22">
        <v>569</v>
      </c>
      <c r="D548" s="50"/>
      <c r="E548" s="42">
        <f t="shared" si="26"/>
        <v>105.98922613039544</v>
      </c>
      <c r="F548" s="49"/>
      <c r="G548" s="40">
        <v>26158</v>
      </c>
      <c r="H548" s="41">
        <v>38</v>
      </c>
      <c r="I548" s="85">
        <f t="shared" si="24"/>
        <v>4030.2152793099308</v>
      </c>
      <c r="J548" s="25">
        <f t="shared" si="25"/>
        <v>2961.5840350963872</v>
      </c>
    </row>
    <row r="549" spans="1:10" x14ac:dyDescent="0.25">
      <c r="A549" s="20"/>
      <c r="B549" s="21"/>
      <c r="C549" s="22">
        <v>570</v>
      </c>
      <c r="D549" s="50"/>
      <c r="E549" s="42">
        <f t="shared" si="26"/>
        <v>106.02896426596313</v>
      </c>
      <c r="F549" s="49"/>
      <c r="G549" s="40">
        <v>26158</v>
      </c>
      <c r="H549" s="41">
        <v>38</v>
      </c>
      <c r="I549" s="85">
        <f t="shared" si="24"/>
        <v>4028.7190542634739</v>
      </c>
      <c r="J549" s="25">
        <f t="shared" si="25"/>
        <v>2960.474075863111</v>
      </c>
    </row>
    <row r="550" spans="1:10" x14ac:dyDescent="0.25">
      <c r="A550" s="20"/>
      <c r="B550" s="21"/>
      <c r="C550" s="22">
        <v>571</v>
      </c>
      <c r="D550" s="50"/>
      <c r="E550" s="42">
        <f t="shared" si="26"/>
        <v>106.06865438668314</v>
      </c>
      <c r="F550" s="49"/>
      <c r="G550" s="40">
        <v>26158</v>
      </c>
      <c r="H550" s="41">
        <v>38</v>
      </c>
      <c r="I550" s="85">
        <f t="shared" si="24"/>
        <v>4027.2257561544407</v>
      </c>
      <c r="J550" s="25">
        <f t="shared" si="25"/>
        <v>2959.3662879483977</v>
      </c>
    </row>
    <row r="551" spans="1:10" x14ac:dyDescent="0.25">
      <c r="A551" s="20"/>
      <c r="B551" s="21"/>
      <c r="C551" s="22">
        <v>572</v>
      </c>
      <c r="D551" s="50"/>
      <c r="E551" s="42">
        <f t="shared" si="26"/>
        <v>106.10829666058656</v>
      </c>
      <c r="F551" s="49"/>
      <c r="G551" s="40">
        <v>26158</v>
      </c>
      <c r="H551" s="41">
        <v>38</v>
      </c>
      <c r="I551" s="85">
        <f t="shared" si="24"/>
        <v>4025.7353733562518</v>
      </c>
      <c r="J551" s="25">
        <f t="shared" si="25"/>
        <v>2958.2606627271894</v>
      </c>
    </row>
    <row r="552" spans="1:10" x14ac:dyDescent="0.25">
      <c r="A552" s="20"/>
      <c r="B552" s="21"/>
      <c r="C552" s="22">
        <v>573</v>
      </c>
      <c r="D552" s="50"/>
      <c r="E552" s="42">
        <f t="shared" si="26"/>
        <v>106.147891254824</v>
      </c>
      <c r="F552" s="49"/>
      <c r="G552" s="40">
        <v>26158</v>
      </c>
      <c r="H552" s="41">
        <v>38</v>
      </c>
      <c r="I552" s="85">
        <f t="shared" si="24"/>
        <v>4024.2478943101041</v>
      </c>
      <c r="J552" s="25">
        <f t="shared" si="25"/>
        <v>2957.1571916247058</v>
      </c>
    </row>
    <row r="553" spans="1:10" x14ac:dyDescent="0.25">
      <c r="A553" s="20"/>
      <c r="B553" s="21"/>
      <c r="C553" s="22">
        <v>574</v>
      </c>
      <c r="D553" s="50"/>
      <c r="E553" s="42">
        <f t="shared" si="26"/>
        <v>106.18743833567164</v>
      </c>
      <c r="F553" s="49"/>
      <c r="G553" s="40">
        <v>26158</v>
      </c>
      <c r="H553" s="41">
        <v>38</v>
      </c>
      <c r="I553" s="85">
        <f t="shared" si="24"/>
        <v>4022.7633075244553</v>
      </c>
      <c r="J553" s="25">
        <f t="shared" si="25"/>
        <v>2956.0558661160644</v>
      </c>
    </row>
    <row r="554" spans="1:10" x14ac:dyDescent="0.25">
      <c r="A554" s="20"/>
      <c r="B554" s="21"/>
      <c r="C554" s="22">
        <v>575</v>
      </c>
      <c r="D554" s="50"/>
      <c r="E554" s="42">
        <f t="shared" si="26"/>
        <v>106.22693806853744</v>
      </c>
      <c r="F554" s="49"/>
      <c r="G554" s="40">
        <v>26158</v>
      </c>
      <c r="H554" s="41">
        <v>38</v>
      </c>
      <c r="I554" s="85">
        <f t="shared" si="24"/>
        <v>4021.2816015745102</v>
      </c>
      <c r="J554" s="25">
        <f t="shared" si="25"/>
        <v>2954.9566777258974</v>
      </c>
    </row>
    <row r="555" spans="1:10" x14ac:dyDescent="0.25">
      <c r="A555" s="20"/>
      <c r="B555" s="21"/>
      <c r="C555" s="22">
        <v>576</v>
      </c>
      <c r="D555" s="50"/>
      <c r="E555" s="42">
        <f t="shared" si="26"/>
        <v>106.26639061796702</v>
      </c>
      <c r="F555" s="49"/>
      <c r="G555" s="40">
        <v>26158</v>
      </c>
      <c r="H555" s="41">
        <v>38</v>
      </c>
      <c r="I555" s="85">
        <f t="shared" si="24"/>
        <v>4019.8027651017151</v>
      </c>
      <c r="J555" s="25">
        <f t="shared" si="25"/>
        <v>2953.8596180279783</v>
      </c>
    </row>
    <row r="556" spans="1:10" x14ac:dyDescent="0.25">
      <c r="A556" s="20"/>
      <c r="B556" s="21"/>
      <c r="C556" s="22">
        <v>577</v>
      </c>
      <c r="D556" s="50"/>
      <c r="E556" s="42">
        <f t="shared" si="26"/>
        <v>106.30579614764981</v>
      </c>
      <c r="F556" s="49"/>
      <c r="G556" s="40">
        <v>26158</v>
      </c>
      <c r="H556" s="41">
        <v>38</v>
      </c>
      <c r="I556" s="85">
        <f t="shared" si="24"/>
        <v>4018.3267868132571</v>
      </c>
      <c r="J556" s="25">
        <f t="shared" si="25"/>
        <v>2952.764678644849</v>
      </c>
    </row>
    <row r="557" spans="1:10" x14ac:dyDescent="0.25">
      <c r="A557" s="20"/>
      <c r="B557" s="21"/>
      <c r="C557" s="22">
        <v>578</v>
      </c>
      <c r="D557" s="50"/>
      <c r="E557" s="42">
        <f t="shared" si="26"/>
        <v>106.3451548204249</v>
      </c>
      <c r="F557" s="49"/>
      <c r="G557" s="40">
        <v>26158</v>
      </c>
      <c r="H557" s="41">
        <v>38</v>
      </c>
      <c r="I557" s="85">
        <f t="shared" si="24"/>
        <v>4016.8536554815601</v>
      </c>
      <c r="J557" s="25">
        <f t="shared" si="25"/>
        <v>2951.6718512474476</v>
      </c>
    </row>
    <row r="558" spans="1:10" x14ac:dyDescent="0.25">
      <c r="A558" s="20"/>
      <c r="B558" s="21"/>
      <c r="C558" s="22">
        <v>579</v>
      </c>
      <c r="D558" s="50"/>
      <c r="E558" s="42">
        <f t="shared" si="26"/>
        <v>106.38446679828688</v>
      </c>
      <c r="F558" s="49"/>
      <c r="G558" s="40">
        <v>26158</v>
      </c>
      <c r="H558" s="41">
        <v>38</v>
      </c>
      <c r="I558" s="85">
        <f t="shared" si="24"/>
        <v>4015.3833599438017</v>
      </c>
      <c r="J558" s="25">
        <f t="shared" si="25"/>
        <v>2950.5811275547485</v>
      </c>
    </row>
    <row r="559" spans="1:10" x14ac:dyDescent="0.25">
      <c r="A559" s="20"/>
      <c r="B559" s="21"/>
      <c r="C559" s="22">
        <v>580</v>
      </c>
      <c r="D559" s="50"/>
      <c r="E559" s="42">
        <f t="shared" si="26"/>
        <v>106.42373224239174</v>
      </c>
      <c r="F559" s="49"/>
      <c r="G559" s="40">
        <v>26158</v>
      </c>
      <c r="H559" s="41">
        <v>38</v>
      </c>
      <c r="I559" s="85">
        <f t="shared" si="24"/>
        <v>4013.9158891014167</v>
      </c>
      <c r="J559" s="25">
        <f t="shared" si="25"/>
        <v>2949.4924993333948</v>
      </c>
    </row>
    <row r="560" spans="1:10" x14ac:dyDescent="0.25">
      <c r="A560" s="20"/>
      <c r="B560" s="21"/>
      <c r="C560" s="22">
        <v>581</v>
      </c>
      <c r="D560" s="50"/>
      <c r="E560" s="42">
        <f t="shared" si="26"/>
        <v>106.46295131306265</v>
      </c>
      <c r="F560" s="49"/>
      <c r="G560" s="40">
        <v>26158</v>
      </c>
      <c r="H560" s="41">
        <v>38</v>
      </c>
      <c r="I560" s="85">
        <f t="shared" si="24"/>
        <v>4012.4512319196169</v>
      </c>
      <c r="J560" s="25">
        <f t="shared" si="25"/>
        <v>2948.4059583973412</v>
      </c>
    </row>
    <row r="561" spans="1:10" x14ac:dyDescent="0.25">
      <c r="A561" s="20"/>
      <c r="B561" s="21"/>
      <c r="C561" s="22">
        <v>582</v>
      </c>
      <c r="D561" s="50"/>
      <c r="E561" s="42">
        <f t="shared" si="26"/>
        <v>106.50212416979561</v>
      </c>
      <c r="F561" s="49"/>
      <c r="G561" s="40">
        <v>26158</v>
      </c>
      <c r="H561" s="41">
        <v>38</v>
      </c>
      <c r="I561" s="85">
        <f t="shared" si="24"/>
        <v>4010.9893774269131</v>
      </c>
      <c r="J561" s="25">
        <f t="shared" si="25"/>
        <v>2947.321496607502</v>
      </c>
    </row>
    <row r="562" spans="1:10" x14ac:dyDescent="0.25">
      <c r="A562" s="20"/>
      <c r="B562" s="21"/>
      <c r="C562" s="22">
        <v>583</v>
      </c>
      <c r="D562" s="50"/>
      <c r="E562" s="42">
        <f t="shared" si="26"/>
        <v>106.5412509712652</v>
      </c>
      <c r="F562" s="49"/>
      <c r="G562" s="40">
        <v>26158</v>
      </c>
      <c r="H562" s="41">
        <v>38</v>
      </c>
      <c r="I562" s="85">
        <f t="shared" si="24"/>
        <v>4009.5303147146378</v>
      </c>
      <c r="J562" s="25">
        <f t="shared" si="25"/>
        <v>2946.2391058713924</v>
      </c>
    </row>
    <row r="563" spans="1:10" x14ac:dyDescent="0.25">
      <c r="A563" s="20"/>
      <c r="B563" s="21"/>
      <c r="C563" s="22">
        <v>584</v>
      </c>
      <c r="D563" s="50"/>
      <c r="E563" s="42">
        <f t="shared" si="26"/>
        <v>106.58033187533022</v>
      </c>
      <c r="F563" s="49"/>
      <c r="G563" s="40">
        <v>26158</v>
      </c>
      <c r="H563" s="41">
        <v>38</v>
      </c>
      <c r="I563" s="85">
        <f t="shared" si="24"/>
        <v>4008.0740329364739</v>
      </c>
      <c r="J563" s="25">
        <f t="shared" si="25"/>
        <v>2945.1587781427843</v>
      </c>
    </row>
    <row r="564" spans="1:10" x14ac:dyDescent="0.25">
      <c r="A564" s="20"/>
      <c r="B564" s="21"/>
      <c r="C564" s="22">
        <v>585</v>
      </c>
      <c r="D564" s="50"/>
      <c r="E564" s="42">
        <f t="shared" si="26"/>
        <v>106.61936703903918</v>
      </c>
      <c r="F564" s="49"/>
      <c r="G564" s="40">
        <v>26158</v>
      </c>
      <c r="H564" s="41">
        <v>38</v>
      </c>
      <c r="I564" s="85">
        <f t="shared" si="24"/>
        <v>4006.6205213079943</v>
      </c>
      <c r="J564" s="25">
        <f t="shared" si="25"/>
        <v>2944.0805054213602</v>
      </c>
    </row>
    <row r="565" spans="1:10" x14ac:dyDescent="0.25">
      <c r="A565" s="20"/>
      <c r="B565" s="21"/>
      <c r="C565" s="22">
        <v>586</v>
      </c>
      <c r="D565" s="50"/>
      <c r="E565" s="42">
        <f t="shared" si="26"/>
        <v>106.65835661863595</v>
      </c>
      <c r="F565" s="49"/>
      <c r="G565" s="40">
        <v>26158</v>
      </c>
      <c r="H565" s="41">
        <v>38</v>
      </c>
      <c r="I565" s="85">
        <f t="shared" si="24"/>
        <v>4005.1697691061936</v>
      </c>
      <c r="J565" s="25">
        <f t="shared" si="25"/>
        <v>2943.0042797523688</v>
      </c>
    </row>
    <row r="566" spans="1:10" x14ac:dyDescent="0.25">
      <c r="A566" s="20"/>
      <c r="B566" s="21"/>
      <c r="C566" s="22">
        <v>587</v>
      </c>
      <c r="D566" s="50"/>
      <c r="E566" s="42">
        <f t="shared" si="26"/>
        <v>106.69730076956523</v>
      </c>
      <c r="F566" s="49"/>
      <c r="G566" s="40">
        <v>26158</v>
      </c>
      <c r="H566" s="41">
        <v>38</v>
      </c>
      <c r="I566" s="85">
        <f t="shared" si="24"/>
        <v>4003.7217656690323</v>
      </c>
      <c r="J566" s="25">
        <f t="shared" si="25"/>
        <v>2941.930093226285</v>
      </c>
    </row>
    <row r="567" spans="1:10" x14ac:dyDescent="0.25">
      <c r="A567" s="20"/>
      <c r="B567" s="21"/>
      <c r="C567" s="22">
        <v>588</v>
      </c>
      <c r="D567" s="50"/>
      <c r="E567" s="42">
        <f t="shared" si="26"/>
        <v>106.73619964647783</v>
      </c>
      <c r="F567" s="49"/>
      <c r="G567" s="40">
        <v>26158</v>
      </c>
      <c r="H567" s="41">
        <v>38</v>
      </c>
      <c r="I567" s="85">
        <f t="shared" si="24"/>
        <v>4002.2765003949894</v>
      </c>
      <c r="J567" s="25">
        <f t="shared" si="25"/>
        <v>2940.8579379784783</v>
      </c>
    </row>
    <row r="568" spans="1:10" x14ac:dyDescent="0.25">
      <c r="A568" s="20"/>
      <c r="B568" s="21"/>
      <c r="C568" s="22">
        <v>589</v>
      </c>
      <c r="D568" s="50"/>
      <c r="E568" s="42">
        <f t="shared" si="26"/>
        <v>106.77505340323636</v>
      </c>
      <c r="F568" s="49"/>
      <c r="G568" s="40">
        <v>26158</v>
      </c>
      <c r="H568" s="41">
        <v>38</v>
      </c>
      <c r="I568" s="85">
        <f t="shared" si="24"/>
        <v>4000.8339627426017</v>
      </c>
      <c r="J568" s="25">
        <f t="shared" si="25"/>
        <v>2939.7878061888732</v>
      </c>
    </row>
    <row r="569" spans="1:10" x14ac:dyDescent="0.25">
      <c r="A569" s="20"/>
      <c r="B569" s="21"/>
      <c r="C569" s="22">
        <v>590</v>
      </c>
      <c r="D569" s="50"/>
      <c r="E569" s="42">
        <f t="shared" si="26"/>
        <v>106.81386219292027</v>
      </c>
      <c r="F569" s="49"/>
      <c r="G569" s="40">
        <v>26158</v>
      </c>
      <c r="H569" s="41">
        <v>38</v>
      </c>
      <c r="I569" s="85">
        <f t="shared" si="24"/>
        <v>3999.39414223003</v>
      </c>
      <c r="J569" s="25">
        <f t="shared" si="25"/>
        <v>2938.7196900816243</v>
      </c>
    </row>
    <row r="570" spans="1:10" x14ac:dyDescent="0.25">
      <c r="A570" s="20"/>
      <c r="B570" s="21"/>
      <c r="C570" s="22">
        <v>591</v>
      </c>
      <c r="D570" s="50"/>
      <c r="E570" s="42">
        <f t="shared" si="26"/>
        <v>106.85262616783143</v>
      </c>
      <c r="F570" s="49"/>
      <c r="G570" s="40">
        <v>26158</v>
      </c>
      <c r="H570" s="41">
        <v>38</v>
      </c>
      <c r="I570" s="85">
        <f t="shared" si="24"/>
        <v>3997.95702843461</v>
      </c>
      <c r="J570" s="25">
        <f t="shared" si="25"/>
        <v>2937.6535819247847</v>
      </c>
    </row>
    <row r="571" spans="1:10" x14ac:dyDescent="0.25">
      <c r="A571" s="20"/>
      <c r="B571" s="21"/>
      <c r="C571" s="22">
        <v>592</v>
      </c>
      <c r="D571" s="50"/>
      <c r="E571" s="42">
        <f t="shared" si="26"/>
        <v>106.89134547949912</v>
      </c>
      <c r="F571" s="49"/>
      <c r="G571" s="40">
        <v>26158</v>
      </c>
      <c r="H571" s="41">
        <v>38</v>
      </c>
      <c r="I571" s="85">
        <f t="shared" si="24"/>
        <v>3996.5226109924233</v>
      </c>
      <c r="J571" s="25">
        <f t="shared" si="25"/>
        <v>2936.5894740299873</v>
      </c>
    </row>
    <row r="572" spans="1:10" x14ac:dyDescent="0.25">
      <c r="A572" s="20"/>
      <c r="B572" s="21"/>
      <c r="C572" s="22">
        <v>593</v>
      </c>
      <c r="D572" s="50"/>
      <c r="E572" s="42">
        <f t="shared" si="26"/>
        <v>106.93002027868549</v>
      </c>
      <c r="F572" s="49"/>
      <c r="G572" s="40">
        <v>26158</v>
      </c>
      <c r="H572" s="41">
        <v>38</v>
      </c>
      <c r="I572" s="85">
        <f t="shared" si="24"/>
        <v>3995.0908795978553</v>
      </c>
      <c r="J572" s="25">
        <f t="shared" si="25"/>
        <v>2935.5273587521178</v>
      </c>
    </row>
    <row r="573" spans="1:10" x14ac:dyDescent="0.25">
      <c r="A573" s="20"/>
      <c r="B573" s="21"/>
      <c r="C573" s="22">
        <v>594</v>
      </c>
      <c r="D573" s="50"/>
      <c r="E573" s="42">
        <f t="shared" si="26"/>
        <v>106.96865071539059</v>
      </c>
      <c r="F573" s="49"/>
      <c r="G573" s="40">
        <v>26158</v>
      </c>
      <c r="H573" s="41">
        <v>38</v>
      </c>
      <c r="I573" s="85">
        <f t="shared" si="24"/>
        <v>3993.6618240031708</v>
      </c>
      <c r="J573" s="25">
        <f t="shared" si="25"/>
        <v>2934.4672284889984</v>
      </c>
    </row>
    <row r="574" spans="1:10" x14ac:dyDescent="0.25">
      <c r="A574" s="20"/>
      <c r="B574" s="21"/>
      <c r="C574" s="22">
        <v>595</v>
      </c>
      <c r="D574" s="50"/>
      <c r="E574" s="42">
        <f t="shared" si="26"/>
        <v>107.0072369388575</v>
      </c>
      <c r="F574" s="49"/>
      <c r="G574" s="40">
        <v>26158</v>
      </c>
      <c r="H574" s="41">
        <v>38</v>
      </c>
      <c r="I574" s="85">
        <f t="shared" si="24"/>
        <v>3992.2354340180923</v>
      </c>
      <c r="J574" s="25">
        <f t="shared" si="25"/>
        <v>2933.4090756810774</v>
      </c>
    </row>
    <row r="575" spans="1:10" x14ac:dyDescent="0.25">
      <c r="A575" s="20"/>
      <c r="B575" s="21"/>
      <c r="C575" s="22">
        <v>596</v>
      </c>
      <c r="D575" s="50"/>
      <c r="E575" s="42">
        <f t="shared" si="26"/>
        <v>107.04577909757747</v>
      </c>
      <c r="F575" s="49"/>
      <c r="G575" s="40">
        <v>26158</v>
      </c>
      <c r="H575" s="41">
        <v>38</v>
      </c>
      <c r="I575" s="85">
        <f t="shared" si="24"/>
        <v>3990.8116995093724</v>
      </c>
      <c r="J575" s="25">
        <f t="shared" si="25"/>
        <v>2932.3528928111068</v>
      </c>
    </row>
    <row r="576" spans="1:10" x14ac:dyDescent="0.25">
      <c r="A576" s="20"/>
      <c r="B576" s="21"/>
      <c r="C576" s="22">
        <v>597</v>
      </c>
      <c r="D576" s="50"/>
      <c r="E576" s="42">
        <f t="shared" si="26"/>
        <v>107.08427733929494</v>
      </c>
      <c r="F576" s="49"/>
      <c r="G576" s="40">
        <v>26158</v>
      </c>
      <c r="H576" s="41">
        <v>38</v>
      </c>
      <c r="I576" s="85">
        <f t="shared" si="24"/>
        <v>3989.3906104003786</v>
      </c>
      <c r="J576" s="25">
        <f t="shared" si="25"/>
        <v>2931.298672403841</v>
      </c>
    </row>
    <row r="577" spans="1:10" x14ac:dyDescent="0.25">
      <c r="A577" s="20"/>
      <c r="B577" s="21"/>
      <c r="C577" s="22">
        <v>598</v>
      </c>
      <c r="D577" s="50"/>
      <c r="E577" s="42">
        <f t="shared" si="26"/>
        <v>107.12273181101256</v>
      </c>
      <c r="F577" s="49"/>
      <c r="G577" s="40">
        <v>26158</v>
      </c>
      <c r="H577" s="41">
        <v>38</v>
      </c>
      <c r="I577" s="85">
        <f t="shared" si="24"/>
        <v>3987.9721566706794</v>
      </c>
      <c r="J577" s="25">
        <f t="shared" si="25"/>
        <v>2930.2464070257261</v>
      </c>
    </row>
    <row r="578" spans="1:10" x14ac:dyDescent="0.25">
      <c r="A578" s="20"/>
      <c r="B578" s="21"/>
      <c r="C578" s="22">
        <v>599</v>
      </c>
      <c r="D578" s="50"/>
      <c r="E578" s="42">
        <f t="shared" si="26"/>
        <v>107.16114265899607</v>
      </c>
      <c r="F578" s="49"/>
      <c r="G578" s="40">
        <v>26158</v>
      </c>
      <c r="H578" s="41">
        <v>38</v>
      </c>
      <c r="I578" s="85">
        <f t="shared" si="24"/>
        <v>3986.5563283556362</v>
      </c>
      <c r="J578" s="25">
        <f t="shared" si="25"/>
        <v>2929.1960892845964</v>
      </c>
    </row>
    <row r="579" spans="1:10" x14ac:dyDescent="0.25">
      <c r="A579" s="20"/>
      <c r="B579" s="21"/>
      <c r="C579" s="22">
        <v>600</v>
      </c>
      <c r="D579" s="50"/>
      <c r="E579" s="42">
        <f t="shared" si="26"/>
        <v>107.19951002877929</v>
      </c>
      <c r="F579" s="49"/>
      <c r="G579" s="40">
        <v>26158</v>
      </c>
      <c r="H579" s="41">
        <v>38</v>
      </c>
      <c r="I579" s="85">
        <f t="shared" si="24"/>
        <v>3985.1431155459954</v>
      </c>
      <c r="J579" s="25">
        <f t="shared" si="25"/>
        <v>2928.1477118293733</v>
      </c>
    </row>
    <row r="580" spans="1:10" x14ac:dyDescent="0.25">
      <c r="A580" s="20"/>
      <c r="B580" s="21"/>
      <c r="C580" s="22">
        <v>601</v>
      </c>
      <c r="D580" s="50"/>
      <c r="E580" s="42">
        <f t="shared" si="26"/>
        <v>107.23783406516897</v>
      </c>
      <c r="F580" s="49"/>
      <c r="G580" s="40">
        <v>26158</v>
      </c>
      <c r="H580" s="41">
        <v>38</v>
      </c>
      <c r="I580" s="85">
        <f t="shared" si="24"/>
        <v>3983.7325083874848</v>
      </c>
      <c r="J580" s="25">
        <f t="shared" si="25"/>
        <v>2927.1012673497657</v>
      </c>
    </row>
    <row r="581" spans="1:10" x14ac:dyDescent="0.25">
      <c r="A581" s="20"/>
      <c r="B581" s="21"/>
      <c r="C581" s="22">
        <v>602</v>
      </c>
      <c r="D581" s="50"/>
      <c r="E581" s="42">
        <f t="shared" si="26"/>
        <v>107.2761149122497</v>
      </c>
      <c r="F581" s="49"/>
      <c r="G581" s="40">
        <v>26158</v>
      </c>
      <c r="H581" s="41">
        <v>38</v>
      </c>
      <c r="I581" s="85">
        <f t="shared" si="24"/>
        <v>3982.3244970804153</v>
      </c>
      <c r="J581" s="25">
        <f t="shared" si="25"/>
        <v>2926.0567485759752</v>
      </c>
    </row>
    <row r="582" spans="1:10" x14ac:dyDescent="0.25">
      <c r="A582" s="20"/>
      <c r="B582" s="21"/>
      <c r="C582" s="22">
        <v>603</v>
      </c>
      <c r="D582" s="50"/>
      <c r="E582" s="42">
        <f t="shared" si="26"/>
        <v>107.31435271338853</v>
      </c>
      <c r="F582" s="49"/>
      <c r="G582" s="40">
        <v>26158</v>
      </c>
      <c r="H582" s="41">
        <v>38</v>
      </c>
      <c r="I582" s="85">
        <f t="shared" si="24"/>
        <v>3980.9190718792847</v>
      </c>
      <c r="J582" s="25">
        <f t="shared" si="25"/>
        <v>2925.0141482784006</v>
      </c>
    </row>
    <row r="583" spans="1:10" x14ac:dyDescent="0.25">
      <c r="A583" s="20"/>
      <c r="B583" s="21"/>
      <c r="C583" s="22">
        <v>604</v>
      </c>
      <c r="D583" s="50"/>
      <c r="E583" s="42">
        <f t="shared" si="26"/>
        <v>107.3525476112399</v>
      </c>
      <c r="F583" s="49"/>
      <c r="G583" s="40">
        <v>26158</v>
      </c>
      <c r="H583" s="41">
        <v>38</v>
      </c>
      <c r="I583" s="85">
        <f t="shared" si="24"/>
        <v>3979.5162230923879</v>
      </c>
      <c r="J583" s="25">
        <f t="shared" si="25"/>
        <v>2923.9734592673499</v>
      </c>
    </row>
    <row r="584" spans="1:10" x14ac:dyDescent="0.25">
      <c r="A584" s="20"/>
      <c r="B584" s="21"/>
      <c r="C584" s="22">
        <v>605</v>
      </c>
      <c r="D584" s="50"/>
      <c r="E584" s="42">
        <f t="shared" si="26"/>
        <v>107.39069974775026</v>
      </c>
      <c r="F584" s="49"/>
      <c r="G584" s="40">
        <v>26158</v>
      </c>
      <c r="H584" s="41">
        <v>38</v>
      </c>
      <c r="I584" s="85">
        <f t="shared" si="24"/>
        <v>3978.1159410814275</v>
      </c>
      <c r="J584" s="25">
        <f t="shared" si="25"/>
        <v>2922.9346743927499</v>
      </c>
    </row>
    <row r="585" spans="1:10" x14ac:dyDescent="0.25">
      <c r="A585" s="20"/>
      <c r="B585" s="21"/>
      <c r="C585" s="22">
        <v>606</v>
      </c>
      <c r="D585" s="50"/>
      <c r="E585" s="42">
        <f t="shared" si="26"/>
        <v>107.42880926416278</v>
      </c>
      <c r="F585" s="49"/>
      <c r="G585" s="40">
        <v>26158</v>
      </c>
      <c r="H585" s="41">
        <v>38</v>
      </c>
      <c r="I585" s="85">
        <f t="shared" si="24"/>
        <v>3976.7182162611271</v>
      </c>
      <c r="J585" s="25">
        <f t="shared" si="25"/>
        <v>2921.8977865438624</v>
      </c>
    </row>
    <row r="586" spans="1:10" x14ac:dyDescent="0.25">
      <c r="A586" s="20"/>
      <c r="B586" s="21"/>
      <c r="C586" s="22">
        <v>607</v>
      </c>
      <c r="D586" s="50"/>
      <c r="E586" s="42">
        <f t="shared" si="26"/>
        <v>107.466876301022</v>
      </c>
      <c r="F586" s="49"/>
      <c r="G586" s="40">
        <v>26158</v>
      </c>
      <c r="H586" s="41">
        <v>38</v>
      </c>
      <c r="I586" s="85">
        <f t="shared" ref="I586:I649" si="27">12*1.348*(1/E586*G586)+H586</f>
        <v>3975.3230390988492</v>
      </c>
      <c r="J586" s="25">
        <f t="shared" ref="J586:J649" si="28">12*(1/E586*G586)</f>
        <v>2920.8627886489976</v>
      </c>
    </row>
    <row r="587" spans="1:10" x14ac:dyDescent="0.25">
      <c r="A587" s="20"/>
      <c r="B587" s="21"/>
      <c r="C587" s="22">
        <v>608</v>
      </c>
      <c r="D587" s="50"/>
      <c r="E587" s="42">
        <f t="shared" ref="E587:E650" si="29">(11.7*LN(C587)+(C587)/108)/0.75</f>
        <v>107.50490099817837</v>
      </c>
      <c r="F587" s="49"/>
      <c r="G587" s="40">
        <v>26158</v>
      </c>
      <c r="H587" s="41">
        <v>38</v>
      </c>
      <c r="I587" s="85">
        <f t="shared" si="27"/>
        <v>3973.9304001142223</v>
      </c>
      <c r="J587" s="25">
        <f t="shared" si="28"/>
        <v>2919.8296736752391</v>
      </c>
    </row>
    <row r="588" spans="1:10" x14ac:dyDescent="0.25">
      <c r="A588" s="20"/>
      <c r="B588" s="21"/>
      <c r="C588" s="22">
        <v>609</v>
      </c>
      <c r="D588" s="50"/>
      <c r="E588" s="42">
        <f t="shared" si="29"/>
        <v>107.54288349479292</v>
      </c>
      <c r="F588" s="49"/>
      <c r="G588" s="40">
        <v>26158</v>
      </c>
      <c r="H588" s="41">
        <v>38</v>
      </c>
      <c r="I588" s="85">
        <f t="shared" si="27"/>
        <v>3972.5402898787579</v>
      </c>
      <c r="J588" s="25">
        <f t="shared" si="28"/>
        <v>2918.7984346281582</v>
      </c>
    </row>
    <row r="589" spans="1:10" x14ac:dyDescent="0.25">
      <c r="A589" s="20"/>
      <c r="B589" s="21"/>
      <c r="C589" s="22">
        <v>610</v>
      </c>
      <c r="D589" s="50"/>
      <c r="E589" s="42">
        <f t="shared" si="29"/>
        <v>107.58082392934163</v>
      </c>
      <c r="F589" s="49"/>
      <c r="G589" s="40">
        <v>26158</v>
      </c>
      <c r="H589" s="41">
        <v>38</v>
      </c>
      <c r="I589" s="85">
        <f t="shared" si="27"/>
        <v>3971.1526990154885</v>
      </c>
      <c r="J589" s="25">
        <f t="shared" si="28"/>
        <v>2917.7690645515486</v>
      </c>
    </row>
    <row r="590" spans="1:10" x14ac:dyDescent="0.25">
      <c r="A590" s="20"/>
      <c r="B590" s="21"/>
      <c r="C590" s="22">
        <v>611</v>
      </c>
      <c r="D590" s="50"/>
      <c r="E590" s="42">
        <f t="shared" si="29"/>
        <v>107.6187224396201</v>
      </c>
      <c r="F590" s="49"/>
      <c r="G590" s="40">
        <v>26158</v>
      </c>
      <c r="H590" s="41">
        <v>38</v>
      </c>
      <c r="I590" s="85">
        <f t="shared" si="27"/>
        <v>3969.7676181985885</v>
      </c>
      <c r="J590" s="25">
        <f t="shared" si="28"/>
        <v>2916.7415565271422</v>
      </c>
    </row>
    <row r="591" spans="1:10" x14ac:dyDescent="0.25">
      <c r="A591" s="20"/>
      <c r="B591" s="21"/>
      <c r="C591" s="22">
        <v>612</v>
      </c>
      <c r="D591" s="50"/>
      <c r="E591" s="42">
        <f t="shared" si="29"/>
        <v>107.65657916274785</v>
      </c>
      <c r="F591" s="49"/>
      <c r="G591" s="40">
        <v>26158</v>
      </c>
      <c r="H591" s="41">
        <v>38</v>
      </c>
      <c r="I591" s="85">
        <f t="shared" si="27"/>
        <v>3968.3850381530178</v>
      </c>
      <c r="J591" s="25">
        <f t="shared" si="28"/>
        <v>2915.7159036743451</v>
      </c>
    </row>
    <row r="592" spans="1:10" x14ac:dyDescent="0.25">
      <c r="A592" s="20"/>
      <c r="B592" s="21"/>
      <c r="C592" s="22">
        <v>613</v>
      </c>
      <c r="D592" s="50"/>
      <c r="E592" s="42">
        <f t="shared" si="29"/>
        <v>107.69439423517279</v>
      </c>
      <c r="F592" s="49"/>
      <c r="G592" s="40">
        <v>26158</v>
      </c>
      <c r="H592" s="41">
        <v>38</v>
      </c>
      <c r="I592" s="85">
        <f t="shared" si="27"/>
        <v>3967.0049496541574</v>
      </c>
      <c r="J592" s="25">
        <f t="shared" si="28"/>
        <v>2914.6920991499683</v>
      </c>
    </row>
    <row r="593" spans="1:10" x14ac:dyDescent="0.25">
      <c r="A593" s="20"/>
      <c r="B593" s="21"/>
      <c r="C593" s="22">
        <v>614</v>
      </c>
      <c r="D593" s="50"/>
      <c r="E593" s="42">
        <f t="shared" si="29"/>
        <v>107.73216779267567</v>
      </c>
      <c r="F593" s="49"/>
      <c r="G593" s="40">
        <v>26158</v>
      </c>
      <c r="H593" s="41">
        <v>38</v>
      </c>
      <c r="I593" s="85">
        <f t="shared" si="27"/>
        <v>3965.6273435274488</v>
      </c>
      <c r="J593" s="25">
        <f t="shared" si="28"/>
        <v>2913.6701361479586</v>
      </c>
    </row>
    <row r="594" spans="1:10" x14ac:dyDescent="0.25">
      <c r="A594" s="20"/>
      <c r="B594" s="21"/>
      <c r="C594" s="22">
        <v>615</v>
      </c>
      <c r="D594" s="50"/>
      <c r="E594" s="42">
        <f t="shared" si="29"/>
        <v>107.76989997037425</v>
      </c>
      <c r="F594" s="49"/>
      <c r="G594" s="40">
        <v>26158</v>
      </c>
      <c r="H594" s="41">
        <v>38</v>
      </c>
      <c r="I594" s="85">
        <f t="shared" si="27"/>
        <v>3964.2522106480396</v>
      </c>
      <c r="J594" s="25">
        <f t="shared" si="28"/>
        <v>2912.6500078991389</v>
      </c>
    </row>
    <row r="595" spans="1:10" x14ac:dyDescent="0.25">
      <c r="A595" s="20"/>
      <c r="B595" s="21"/>
      <c r="C595" s="22">
        <v>616</v>
      </c>
      <c r="D595" s="50"/>
      <c r="E595" s="42">
        <f t="shared" si="29"/>
        <v>107.80759090272784</v>
      </c>
      <c r="F595" s="49"/>
      <c r="G595" s="40">
        <v>26158</v>
      </c>
      <c r="H595" s="41">
        <v>38</v>
      </c>
      <c r="I595" s="85">
        <f t="shared" si="27"/>
        <v>3962.8795419404337</v>
      </c>
      <c r="J595" s="25">
        <f t="shared" si="28"/>
        <v>2911.6317076709447</v>
      </c>
    </row>
    <row r="596" spans="1:10" x14ac:dyDescent="0.25">
      <c r="A596" s="20"/>
      <c r="B596" s="21"/>
      <c r="C596" s="22">
        <v>617</v>
      </c>
      <c r="D596" s="50"/>
      <c r="E596" s="42">
        <f t="shared" si="29"/>
        <v>107.84524072354134</v>
      </c>
      <c r="F596" s="49"/>
      <c r="G596" s="40">
        <v>26158</v>
      </c>
      <c r="H596" s="41">
        <v>38</v>
      </c>
      <c r="I596" s="85">
        <f t="shared" si="27"/>
        <v>3961.5093283781357</v>
      </c>
      <c r="J596" s="25">
        <f t="shared" si="28"/>
        <v>2910.6152287671625</v>
      </c>
    </row>
    <row r="597" spans="1:10" x14ac:dyDescent="0.25">
      <c r="A597" s="20"/>
      <c r="B597" s="21"/>
      <c r="C597" s="22">
        <v>618</v>
      </c>
      <c r="D597" s="50"/>
      <c r="E597" s="42">
        <f t="shared" si="29"/>
        <v>107.88284956596959</v>
      </c>
      <c r="F597" s="49"/>
      <c r="G597" s="40">
        <v>26158</v>
      </c>
      <c r="H597" s="41">
        <v>38</v>
      </c>
      <c r="I597" s="85">
        <f t="shared" si="27"/>
        <v>3960.1415609833143</v>
      </c>
      <c r="J597" s="25">
        <f t="shared" si="28"/>
        <v>2909.6005645276809</v>
      </c>
    </row>
    <row r="598" spans="1:10" x14ac:dyDescent="0.25">
      <c r="A598" s="20"/>
      <c r="B598" s="21"/>
      <c r="C598" s="22">
        <v>619</v>
      </c>
      <c r="D598" s="50"/>
      <c r="E598" s="42">
        <f t="shared" si="29"/>
        <v>107.92041756252166</v>
      </c>
      <c r="F598" s="49"/>
      <c r="G598" s="40">
        <v>26158</v>
      </c>
      <c r="H598" s="41">
        <v>38</v>
      </c>
      <c r="I598" s="85">
        <f t="shared" si="27"/>
        <v>3958.7762308264482</v>
      </c>
      <c r="J598" s="25">
        <f t="shared" si="28"/>
        <v>2908.5877083282253</v>
      </c>
    </row>
    <row r="599" spans="1:10" x14ac:dyDescent="0.25">
      <c r="A599" s="20"/>
      <c r="B599" s="21"/>
      <c r="C599" s="22">
        <v>620</v>
      </c>
      <c r="D599" s="50"/>
      <c r="E599" s="42">
        <f t="shared" si="29"/>
        <v>107.95794484506484</v>
      </c>
      <c r="F599" s="49"/>
      <c r="G599" s="40">
        <v>26158</v>
      </c>
      <c r="H599" s="41">
        <v>38</v>
      </c>
      <c r="I599" s="85">
        <f t="shared" si="27"/>
        <v>3957.4133290259924</v>
      </c>
      <c r="J599" s="25">
        <f t="shared" si="28"/>
        <v>2907.5766535801126</v>
      </c>
    </row>
    <row r="600" spans="1:10" x14ac:dyDescent="0.25">
      <c r="A600" s="20"/>
      <c r="B600" s="21"/>
      <c r="C600" s="22">
        <v>621</v>
      </c>
      <c r="D600" s="50"/>
      <c r="E600" s="42">
        <f t="shared" si="29"/>
        <v>107.99543154482893</v>
      </c>
      <c r="F600" s="49"/>
      <c r="G600" s="40">
        <v>26158</v>
      </c>
      <c r="H600" s="41">
        <v>38</v>
      </c>
      <c r="I600" s="85">
        <f t="shared" si="27"/>
        <v>3956.0528467480399</v>
      </c>
      <c r="J600" s="25">
        <f t="shared" si="28"/>
        <v>2906.5673937299998</v>
      </c>
    </row>
    <row r="601" spans="1:10" x14ac:dyDescent="0.25">
      <c r="A601" s="20"/>
      <c r="B601" s="21"/>
      <c r="C601" s="22">
        <v>622</v>
      </c>
      <c r="D601" s="50"/>
      <c r="E601" s="42">
        <f t="shared" si="29"/>
        <v>108.0328777924102</v>
      </c>
      <c r="F601" s="49"/>
      <c r="G601" s="40">
        <v>26158</v>
      </c>
      <c r="H601" s="41">
        <v>38</v>
      </c>
      <c r="I601" s="85">
        <f t="shared" si="27"/>
        <v>3954.6947752059878</v>
      </c>
      <c r="J601" s="25">
        <f t="shared" si="28"/>
        <v>2905.5599222596347</v>
      </c>
    </row>
    <row r="602" spans="1:10" x14ac:dyDescent="0.25">
      <c r="A602" s="20"/>
      <c r="B602" s="21"/>
      <c r="C602" s="22">
        <v>623</v>
      </c>
      <c r="D602" s="50"/>
      <c r="E602" s="42">
        <f t="shared" si="29"/>
        <v>108.07028371777562</v>
      </c>
      <c r="F602" s="49"/>
      <c r="G602" s="40">
        <v>26158</v>
      </c>
      <c r="H602" s="41">
        <v>38</v>
      </c>
      <c r="I602" s="85">
        <f t="shared" si="27"/>
        <v>3953.3391056602036</v>
      </c>
      <c r="J602" s="25">
        <f t="shared" si="28"/>
        <v>2904.5542326856103</v>
      </c>
    </row>
    <row r="603" spans="1:10" x14ac:dyDescent="0.25">
      <c r="A603" s="20"/>
      <c r="B603" s="21"/>
      <c r="C603" s="22">
        <v>624</v>
      </c>
      <c r="D603" s="50"/>
      <c r="E603" s="42">
        <f t="shared" si="29"/>
        <v>108.10764945026676</v>
      </c>
      <c r="F603" s="49"/>
      <c r="G603" s="40">
        <v>26158</v>
      </c>
      <c r="H603" s="41">
        <v>38</v>
      </c>
      <c r="I603" s="85">
        <f t="shared" si="27"/>
        <v>3951.9858294176975</v>
      </c>
      <c r="J603" s="25">
        <f t="shared" si="28"/>
        <v>2903.5503185591224</v>
      </c>
    </row>
    <row r="604" spans="1:10" x14ac:dyDescent="0.25">
      <c r="A604" s="20"/>
      <c r="B604" s="21"/>
      <c r="C604" s="22">
        <v>625</v>
      </c>
      <c r="D604" s="50"/>
      <c r="E604" s="42">
        <f t="shared" si="29"/>
        <v>108.1449751186039</v>
      </c>
      <c r="F604" s="49"/>
      <c r="G604" s="40">
        <v>26158</v>
      </c>
      <c r="H604" s="41">
        <v>38</v>
      </c>
      <c r="I604" s="85">
        <f t="shared" si="27"/>
        <v>3950.6349378317977</v>
      </c>
      <c r="J604" s="25">
        <f t="shared" si="28"/>
        <v>2902.5481734657251</v>
      </c>
    </row>
    <row r="605" spans="1:10" x14ac:dyDescent="0.25">
      <c r="A605" s="20"/>
      <c r="B605" s="21"/>
      <c r="C605" s="22">
        <v>626</v>
      </c>
      <c r="D605" s="50"/>
      <c r="E605" s="42">
        <f t="shared" si="29"/>
        <v>108.18226085088992</v>
      </c>
      <c r="F605" s="49"/>
      <c r="G605" s="40">
        <v>26158</v>
      </c>
      <c r="H605" s="41">
        <v>38</v>
      </c>
      <c r="I605" s="85">
        <f t="shared" si="27"/>
        <v>3949.286422301825</v>
      </c>
      <c r="J605" s="25">
        <f t="shared" si="28"/>
        <v>2901.5477910250925</v>
      </c>
    </row>
    <row r="606" spans="1:10" x14ac:dyDescent="0.25">
      <c r="A606" s="20"/>
      <c r="B606" s="21"/>
      <c r="C606" s="22">
        <v>627</v>
      </c>
      <c r="D606" s="50"/>
      <c r="E606" s="42">
        <f t="shared" si="29"/>
        <v>108.21950677461432</v>
      </c>
      <c r="F606" s="49"/>
      <c r="G606" s="40">
        <v>26158</v>
      </c>
      <c r="H606" s="41">
        <v>38</v>
      </c>
      <c r="I606" s="85">
        <f t="shared" si="27"/>
        <v>3947.9402742727766</v>
      </c>
      <c r="J606" s="25">
        <f t="shared" si="28"/>
        <v>2900.5491648907832</v>
      </c>
    </row>
    <row r="607" spans="1:10" x14ac:dyDescent="0.25">
      <c r="A607" s="20"/>
      <c r="B607" s="21"/>
      <c r="C607" s="22">
        <v>628</v>
      </c>
      <c r="D607" s="50"/>
      <c r="E607" s="42">
        <f t="shared" si="29"/>
        <v>108.25671301665697</v>
      </c>
      <c r="F607" s="49"/>
      <c r="G607" s="40">
        <v>26158</v>
      </c>
      <c r="H607" s="41">
        <v>38</v>
      </c>
      <c r="I607" s="85">
        <f t="shared" si="27"/>
        <v>3946.5964852350044</v>
      </c>
      <c r="J607" s="25">
        <f t="shared" si="28"/>
        <v>2899.5522887500028</v>
      </c>
    </row>
    <row r="608" spans="1:10" x14ac:dyDescent="0.25">
      <c r="A608" s="20"/>
      <c r="B608" s="21"/>
      <c r="C608" s="22">
        <v>629</v>
      </c>
      <c r="D608" s="50"/>
      <c r="E608" s="42">
        <f t="shared" si="29"/>
        <v>108.2938797032923</v>
      </c>
      <c r="F608" s="49"/>
      <c r="G608" s="40">
        <v>26158</v>
      </c>
      <c r="H608" s="41">
        <v>38</v>
      </c>
      <c r="I608" s="85">
        <f t="shared" si="27"/>
        <v>3945.2550467239025</v>
      </c>
      <c r="J608" s="25">
        <f t="shared" si="28"/>
        <v>2898.5571563233698</v>
      </c>
    </row>
    <row r="609" spans="1:10" x14ac:dyDescent="0.25">
      <c r="A609" s="20"/>
      <c r="B609" s="21"/>
      <c r="C609" s="22">
        <v>630</v>
      </c>
      <c r="D609" s="50"/>
      <c r="E609" s="42">
        <f t="shared" si="29"/>
        <v>108.33100696019278</v>
      </c>
      <c r="F609" s="49"/>
      <c r="G609" s="40">
        <v>26158</v>
      </c>
      <c r="H609" s="41">
        <v>38</v>
      </c>
      <c r="I609" s="85">
        <f t="shared" si="27"/>
        <v>3943.9159503195951</v>
      </c>
      <c r="J609" s="25">
        <f t="shared" si="28"/>
        <v>2897.5637613646845</v>
      </c>
    </row>
    <row r="610" spans="1:10" x14ac:dyDescent="0.25">
      <c r="A610" s="20"/>
      <c r="B610" s="21"/>
      <c r="C610" s="22">
        <v>631</v>
      </c>
      <c r="D610" s="50"/>
      <c r="E610" s="42">
        <f t="shared" si="29"/>
        <v>108.36809491243304</v>
      </c>
      <c r="F610" s="49"/>
      <c r="G610" s="40">
        <v>26158</v>
      </c>
      <c r="H610" s="41">
        <v>38</v>
      </c>
      <c r="I610" s="85">
        <f t="shared" si="27"/>
        <v>3942.5791876466237</v>
      </c>
      <c r="J610" s="25">
        <f t="shared" si="28"/>
        <v>2896.5720976606999</v>
      </c>
    </row>
    <row r="611" spans="1:10" x14ac:dyDescent="0.25">
      <c r="A611" s="20"/>
      <c r="B611" s="21"/>
      <c r="C611" s="22">
        <v>632</v>
      </c>
      <c r="D611" s="50"/>
      <c r="E611" s="42">
        <f t="shared" si="29"/>
        <v>108.40514368449344</v>
      </c>
      <c r="F611" s="49"/>
      <c r="G611" s="40">
        <v>26158</v>
      </c>
      <c r="H611" s="41">
        <v>38</v>
      </c>
      <c r="I611" s="85">
        <f t="shared" si="27"/>
        <v>3941.2447503736485</v>
      </c>
      <c r="J611" s="25">
        <f t="shared" si="28"/>
        <v>2895.582159030896</v>
      </c>
    </row>
    <row r="612" spans="1:10" x14ac:dyDescent="0.25">
      <c r="A612" s="20"/>
      <c r="B612" s="21"/>
      <c r="C612" s="22">
        <v>633</v>
      </c>
      <c r="D612" s="50"/>
      <c r="E612" s="42">
        <f t="shared" si="29"/>
        <v>108.44215340026396</v>
      </c>
      <c r="F612" s="49"/>
      <c r="G612" s="40">
        <v>26158</v>
      </c>
      <c r="H612" s="41">
        <v>38</v>
      </c>
      <c r="I612" s="85">
        <f t="shared" si="27"/>
        <v>3939.9126302131335</v>
      </c>
      <c r="J612" s="25">
        <f t="shared" si="28"/>
        <v>2894.5939393272502</v>
      </c>
    </row>
    <row r="613" spans="1:10" x14ac:dyDescent="0.25">
      <c r="A613" s="20"/>
      <c r="B613" s="21"/>
      <c r="C613" s="22">
        <v>634</v>
      </c>
      <c r="D613" s="50"/>
      <c r="E613" s="42">
        <f t="shared" si="29"/>
        <v>108.47912418304787</v>
      </c>
      <c r="F613" s="49"/>
      <c r="G613" s="40">
        <v>26158</v>
      </c>
      <c r="H613" s="41">
        <v>38</v>
      </c>
      <c r="I613" s="85">
        <f t="shared" si="27"/>
        <v>3938.5828189210547</v>
      </c>
      <c r="J613" s="25">
        <f t="shared" si="28"/>
        <v>2893.6074324340166</v>
      </c>
    </row>
    <row r="614" spans="1:10" x14ac:dyDescent="0.25">
      <c r="A614" s="20"/>
      <c r="B614" s="21"/>
      <c r="C614" s="22">
        <v>635</v>
      </c>
      <c r="D614" s="50"/>
      <c r="E614" s="42">
        <f t="shared" si="29"/>
        <v>108.51605615556549</v>
      </c>
      <c r="F614" s="49"/>
      <c r="G614" s="40">
        <v>26158</v>
      </c>
      <c r="H614" s="41">
        <v>38</v>
      </c>
      <c r="I614" s="85">
        <f t="shared" si="27"/>
        <v>3937.2553082965942</v>
      </c>
      <c r="J614" s="25">
        <f t="shared" si="28"/>
        <v>2892.6226322675029</v>
      </c>
    </row>
    <row r="615" spans="1:10" x14ac:dyDescent="0.25">
      <c r="A615" s="20"/>
      <c r="B615" s="21"/>
      <c r="C615" s="22">
        <v>636</v>
      </c>
      <c r="D615" s="50"/>
      <c r="E615" s="42">
        <f t="shared" si="29"/>
        <v>108.55294943995774</v>
      </c>
      <c r="F615" s="49"/>
      <c r="G615" s="40">
        <v>26158</v>
      </c>
      <c r="H615" s="41">
        <v>38</v>
      </c>
      <c r="I615" s="85">
        <f t="shared" si="27"/>
        <v>3935.9300901818478</v>
      </c>
      <c r="J615" s="25">
        <f t="shared" si="28"/>
        <v>2891.639532775851</v>
      </c>
    </row>
    <row r="616" spans="1:10" x14ac:dyDescent="0.25">
      <c r="A616" s="20"/>
      <c r="B616" s="21"/>
      <c r="C616" s="22">
        <v>637</v>
      </c>
      <c r="D616" s="50"/>
      <c r="E616" s="42">
        <f t="shared" si="29"/>
        <v>108.58980415778994</v>
      </c>
      <c r="F616" s="49"/>
      <c r="G616" s="40">
        <v>26158</v>
      </c>
      <c r="H616" s="41">
        <v>38</v>
      </c>
      <c r="I616" s="85">
        <f t="shared" si="27"/>
        <v>3934.6071564615281</v>
      </c>
      <c r="J616" s="25">
        <f t="shared" si="28"/>
        <v>2890.6581279388188</v>
      </c>
    </row>
    <row r="617" spans="1:10" x14ac:dyDescent="0.25">
      <c r="A617" s="20"/>
      <c r="B617" s="21"/>
      <c r="C617" s="22">
        <v>638</v>
      </c>
      <c r="D617" s="50"/>
      <c r="E617" s="42">
        <f t="shared" si="29"/>
        <v>108.62662043005525</v>
      </c>
      <c r="F617" s="49"/>
      <c r="G617" s="40">
        <v>26158</v>
      </c>
      <c r="H617" s="41">
        <v>38</v>
      </c>
      <c r="I617" s="85">
        <f t="shared" si="27"/>
        <v>3933.2864990626758</v>
      </c>
      <c r="J617" s="25">
        <f t="shared" si="28"/>
        <v>2889.6784117675634</v>
      </c>
    </row>
    <row r="618" spans="1:10" x14ac:dyDescent="0.25">
      <c r="A618" s="20"/>
      <c r="B618" s="21"/>
      <c r="C618" s="22">
        <v>639</v>
      </c>
      <c r="D618" s="50"/>
      <c r="E618" s="42">
        <f t="shared" si="29"/>
        <v>108.66339837717844</v>
      </c>
      <c r="F618" s="49"/>
      <c r="G618" s="40">
        <v>26158</v>
      </c>
      <c r="H618" s="41">
        <v>38</v>
      </c>
      <c r="I618" s="85">
        <f t="shared" si="27"/>
        <v>3931.9681099543677</v>
      </c>
      <c r="J618" s="25">
        <f t="shared" si="28"/>
        <v>2888.700378304427</v>
      </c>
    </row>
    <row r="619" spans="1:10" x14ac:dyDescent="0.25">
      <c r="A619" s="20"/>
      <c r="B619" s="21"/>
      <c r="C619" s="22">
        <v>640</v>
      </c>
      <c r="D619" s="50"/>
      <c r="E619" s="42">
        <f t="shared" si="29"/>
        <v>108.70013811901923</v>
      </c>
      <c r="F619" s="49"/>
      <c r="G619" s="40">
        <v>26158</v>
      </c>
      <c r="H619" s="41">
        <v>38</v>
      </c>
      <c r="I619" s="85">
        <f t="shared" si="27"/>
        <v>3930.6519811474354</v>
      </c>
      <c r="J619" s="25">
        <f t="shared" si="28"/>
        <v>2887.7240216227265</v>
      </c>
    </row>
    <row r="620" spans="1:10" x14ac:dyDescent="0.25">
      <c r="A620" s="20"/>
      <c r="B620" s="21"/>
      <c r="C620" s="22">
        <v>641</v>
      </c>
      <c r="D620" s="50"/>
      <c r="E620" s="42">
        <f t="shared" si="29"/>
        <v>108.73683977487603</v>
      </c>
      <c r="F620" s="49"/>
      <c r="G620" s="40">
        <v>26158</v>
      </c>
      <c r="H620" s="41">
        <v>38</v>
      </c>
      <c r="I620" s="85">
        <f t="shared" si="27"/>
        <v>3929.3381046941727</v>
      </c>
      <c r="J620" s="25">
        <f t="shared" si="28"/>
        <v>2886.7493358265374</v>
      </c>
    </row>
    <row r="621" spans="1:10" x14ac:dyDescent="0.25">
      <c r="A621" s="20"/>
      <c r="B621" s="21"/>
      <c r="C621" s="22">
        <v>642</v>
      </c>
      <c r="D621" s="50"/>
      <c r="E621" s="42">
        <f t="shared" si="29"/>
        <v>108.77350346348931</v>
      </c>
      <c r="F621" s="49"/>
      <c r="G621" s="40">
        <v>26158</v>
      </c>
      <c r="H621" s="41">
        <v>38</v>
      </c>
      <c r="I621" s="85">
        <f t="shared" si="27"/>
        <v>3928.0264726880628</v>
      </c>
      <c r="J621" s="25">
        <f t="shared" si="28"/>
        <v>2885.7763150504911</v>
      </c>
    </row>
    <row r="622" spans="1:10" x14ac:dyDescent="0.25">
      <c r="A622" s="20"/>
      <c r="B622" s="21"/>
      <c r="C622" s="22">
        <v>643</v>
      </c>
      <c r="D622" s="50"/>
      <c r="E622" s="42">
        <f t="shared" si="29"/>
        <v>108.81012930304513</v>
      </c>
      <c r="F622" s="49"/>
      <c r="G622" s="40">
        <v>26158</v>
      </c>
      <c r="H622" s="41">
        <v>38</v>
      </c>
      <c r="I622" s="85">
        <f t="shared" si="27"/>
        <v>3926.7170772634895</v>
      </c>
      <c r="J622" s="25">
        <f t="shared" si="28"/>
        <v>2884.8049534595616</v>
      </c>
    </row>
    <row r="623" spans="1:10" x14ac:dyDescent="0.25">
      <c r="A623" s="20"/>
      <c r="B623" s="21"/>
      <c r="C623" s="22">
        <v>644</v>
      </c>
      <c r="D623" s="50"/>
      <c r="E623" s="42">
        <f t="shared" si="29"/>
        <v>108.84671741117853</v>
      </c>
      <c r="F623" s="49"/>
      <c r="G623" s="40">
        <v>26158</v>
      </c>
      <c r="H623" s="41">
        <v>38</v>
      </c>
      <c r="I623" s="85">
        <f t="shared" si="27"/>
        <v>3925.409910595471</v>
      </c>
      <c r="J623" s="25">
        <f t="shared" si="28"/>
        <v>2883.8352452488652</v>
      </c>
    </row>
    <row r="624" spans="1:10" x14ac:dyDescent="0.25">
      <c r="A624" s="20"/>
      <c r="B624" s="21"/>
      <c r="C624" s="22">
        <v>645</v>
      </c>
      <c r="D624" s="50"/>
      <c r="E624" s="42">
        <f t="shared" si="29"/>
        <v>108.88326790497702</v>
      </c>
      <c r="F624" s="49"/>
      <c r="G624" s="40">
        <v>26158</v>
      </c>
      <c r="H624" s="41">
        <v>38</v>
      </c>
      <c r="I624" s="85">
        <f t="shared" si="27"/>
        <v>3924.1049648993758</v>
      </c>
      <c r="J624" s="25">
        <f t="shared" si="28"/>
        <v>2882.8671846434536</v>
      </c>
    </row>
    <row r="625" spans="1:10" x14ac:dyDescent="0.25">
      <c r="A625" s="20"/>
      <c r="B625" s="21"/>
      <c r="C625" s="22">
        <v>646</v>
      </c>
      <c r="D625" s="50"/>
      <c r="E625" s="42">
        <f t="shared" si="29"/>
        <v>108.91978090098389</v>
      </c>
      <c r="F625" s="49"/>
      <c r="G625" s="40">
        <v>26158</v>
      </c>
      <c r="H625" s="41">
        <v>38</v>
      </c>
      <c r="I625" s="85">
        <f t="shared" si="27"/>
        <v>3922.8022324306553</v>
      </c>
      <c r="J625" s="25">
        <f t="shared" si="28"/>
        <v>2881.9007658981118</v>
      </c>
    </row>
    <row r="626" spans="1:10" x14ac:dyDescent="0.25">
      <c r="A626" s="20"/>
      <c r="B626" s="21"/>
      <c r="C626" s="22">
        <v>647</v>
      </c>
      <c r="D626" s="50"/>
      <c r="E626" s="42">
        <f t="shared" si="29"/>
        <v>108.9562565152017</v>
      </c>
      <c r="F626" s="49"/>
      <c r="G626" s="40">
        <v>26158</v>
      </c>
      <c r="H626" s="41">
        <v>38</v>
      </c>
      <c r="I626" s="85">
        <f t="shared" si="27"/>
        <v>3921.5017054845698</v>
      </c>
      <c r="J626" s="25">
        <f t="shared" si="28"/>
        <v>2880.9359832971581</v>
      </c>
    </row>
    <row r="627" spans="1:10" x14ac:dyDescent="0.25">
      <c r="A627" s="20"/>
      <c r="B627" s="21"/>
      <c r="C627" s="22">
        <v>648</v>
      </c>
      <c r="D627" s="50"/>
      <c r="E627" s="42">
        <f t="shared" si="29"/>
        <v>108.99269486309548</v>
      </c>
      <c r="F627" s="49"/>
      <c r="G627" s="40">
        <v>26158</v>
      </c>
      <c r="H627" s="41">
        <v>38</v>
      </c>
      <c r="I627" s="85">
        <f t="shared" si="27"/>
        <v>3920.2033763959248</v>
      </c>
      <c r="J627" s="25">
        <f t="shared" si="28"/>
        <v>2879.9728311542467</v>
      </c>
    </row>
    <row r="628" spans="1:10" x14ac:dyDescent="0.25">
      <c r="A628" s="20"/>
      <c r="B628" s="21"/>
      <c r="C628" s="22">
        <v>649</v>
      </c>
      <c r="D628" s="50"/>
      <c r="E628" s="42">
        <f t="shared" si="29"/>
        <v>109.02909605959614</v>
      </c>
      <c r="F628" s="49"/>
      <c r="G628" s="40">
        <v>26158</v>
      </c>
      <c r="H628" s="41">
        <v>38</v>
      </c>
      <c r="I628" s="85">
        <f t="shared" si="27"/>
        <v>3918.9072375388027</v>
      </c>
      <c r="J628" s="25">
        <f t="shared" si="28"/>
        <v>2879.0113038121676</v>
      </c>
    </row>
    <row r="629" spans="1:10" x14ac:dyDescent="0.25">
      <c r="A629" s="20"/>
      <c r="B629" s="21"/>
      <c r="C629" s="22">
        <v>650</v>
      </c>
      <c r="D629" s="50"/>
      <c r="E629" s="42">
        <f t="shared" si="29"/>
        <v>109.06546021910373</v>
      </c>
      <c r="F629" s="49"/>
      <c r="G629" s="40">
        <v>26158</v>
      </c>
      <c r="H629" s="41">
        <v>38</v>
      </c>
      <c r="I629" s="85">
        <f t="shared" si="27"/>
        <v>3917.6132813263002</v>
      </c>
      <c r="J629" s="25">
        <f t="shared" si="28"/>
        <v>2878.0513956426557</v>
      </c>
    </row>
    <row r="630" spans="1:10" x14ac:dyDescent="0.25">
      <c r="A630" s="20"/>
      <c r="B630" s="21"/>
      <c r="C630" s="22">
        <v>651</v>
      </c>
      <c r="D630" s="50"/>
      <c r="E630" s="42">
        <f t="shared" si="29"/>
        <v>109.10178745549069</v>
      </c>
      <c r="F630" s="49"/>
      <c r="G630" s="40">
        <v>26158</v>
      </c>
      <c r="H630" s="41">
        <v>38</v>
      </c>
      <c r="I630" s="85">
        <f t="shared" si="27"/>
        <v>3916.3215002102638</v>
      </c>
      <c r="J630" s="25">
        <f t="shared" si="28"/>
        <v>2877.0931010461895</v>
      </c>
    </row>
    <row r="631" spans="1:10" x14ac:dyDescent="0.25">
      <c r="A631" s="20"/>
      <c r="B631" s="21"/>
      <c r="C631" s="22">
        <v>652</v>
      </c>
      <c r="D631" s="50"/>
      <c r="E631" s="42">
        <f t="shared" si="29"/>
        <v>109.13807788210516</v>
      </c>
      <c r="F631" s="49"/>
      <c r="G631" s="40">
        <v>26158</v>
      </c>
      <c r="H631" s="41">
        <v>38</v>
      </c>
      <c r="I631" s="85">
        <f t="shared" si="27"/>
        <v>3915.0318866810362</v>
      </c>
      <c r="J631" s="25">
        <f t="shared" si="28"/>
        <v>2876.136414451807</v>
      </c>
    </row>
    <row r="632" spans="1:10" x14ac:dyDescent="0.25">
      <c r="A632" s="20"/>
      <c r="B632" s="21"/>
      <c r="C632" s="22">
        <v>653</v>
      </c>
      <c r="D632" s="50"/>
      <c r="E632" s="42">
        <f t="shared" si="29"/>
        <v>109.17433161177404</v>
      </c>
      <c r="F632" s="49"/>
      <c r="G632" s="40">
        <v>26158</v>
      </c>
      <c r="H632" s="41">
        <v>38</v>
      </c>
      <c r="I632" s="85">
        <f t="shared" si="27"/>
        <v>3913.7444332671957</v>
      </c>
      <c r="J632" s="25">
        <f t="shared" si="28"/>
        <v>2875.1813303169101</v>
      </c>
    </row>
    <row r="633" spans="1:10" x14ac:dyDescent="0.25">
      <c r="A633" s="20"/>
      <c r="B633" s="21"/>
      <c r="C633" s="22">
        <v>654</v>
      </c>
      <c r="D633" s="50"/>
      <c r="E633" s="42">
        <f t="shared" si="29"/>
        <v>109.21054875680638</v>
      </c>
      <c r="F633" s="49"/>
      <c r="G633" s="40">
        <v>26158</v>
      </c>
      <c r="H633" s="41">
        <v>38</v>
      </c>
      <c r="I633" s="85">
        <f t="shared" si="27"/>
        <v>3912.459132535299</v>
      </c>
      <c r="J633" s="25">
        <f t="shared" si="28"/>
        <v>2874.2278431270761</v>
      </c>
    </row>
    <row r="634" spans="1:10" x14ac:dyDescent="0.25">
      <c r="A634" s="20"/>
      <c r="B634" s="21"/>
      <c r="C634" s="22">
        <v>655</v>
      </c>
      <c r="D634" s="50"/>
      <c r="E634" s="42">
        <f t="shared" si="29"/>
        <v>109.24672942899633</v>
      </c>
      <c r="F634" s="49"/>
      <c r="G634" s="40">
        <v>26158</v>
      </c>
      <c r="H634" s="41">
        <v>38</v>
      </c>
      <c r="I634" s="85">
        <f t="shared" si="27"/>
        <v>3911.1759770896365</v>
      </c>
      <c r="J634" s="25">
        <f t="shared" si="28"/>
        <v>2873.2759473958722</v>
      </c>
    </row>
    <row r="635" spans="1:10" x14ac:dyDescent="0.25">
      <c r="A635" s="20"/>
      <c r="B635" s="21"/>
      <c r="C635" s="22">
        <v>656</v>
      </c>
      <c r="D635" s="50"/>
      <c r="E635" s="42">
        <f t="shared" si="29"/>
        <v>109.28287373962655</v>
      </c>
      <c r="F635" s="49"/>
      <c r="G635" s="40">
        <v>26158</v>
      </c>
      <c r="H635" s="41">
        <v>38</v>
      </c>
      <c r="I635" s="85">
        <f t="shared" si="27"/>
        <v>3909.8949595719705</v>
      </c>
      <c r="J635" s="25">
        <f t="shared" si="28"/>
        <v>2872.3256376646659</v>
      </c>
    </row>
    <row r="636" spans="1:10" x14ac:dyDescent="0.25">
      <c r="A636" s="20"/>
      <c r="B636" s="21"/>
      <c r="C636" s="22">
        <v>657</v>
      </c>
      <c r="D636" s="50"/>
      <c r="E636" s="42">
        <f t="shared" si="29"/>
        <v>109.31898179947102</v>
      </c>
      <c r="F636" s="49"/>
      <c r="G636" s="40">
        <v>26158</v>
      </c>
      <c r="H636" s="41">
        <v>38</v>
      </c>
      <c r="I636" s="85">
        <f t="shared" si="27"/>
        <v>3908.6160726612948</v>
      </c>
      <c r="J636" s="25">
        <f t="shared" si="28"/>
        <v>2871.3769085024437</v>
      </c>
    </row>
    <row r="637" spans="1:10" x14ac:dyDescent="0.25">
      <c r="A637" s="20"/>
      <c r="B637" s="21"/>
      <c r="C637" s="22">
        <v>658</v>
      </c>
      <c r="D637" s="50"/>
      <c r="E637" s="42">
        <f t="shared" si="29"/>
        <v>109.3550537187984</v>
      </c>
      <c r="F637" s="49"/>
      <c r="G637" s="40">
        <v>26158</v>
      </c>
      <c r="H637" s="41">
        <v>38</v>
      </c>
      <c r="I637" s="85">
        <f t="shared" si="27"/>
        <v>3907.339309073584</v>
      </c>
      <c r="J637" s="25">
        <f t="shared" si="28"/>
        <v>2870.4297545056256</v>
      </c>
    </row>
    <row r="638" spans="1:10" x14ac:dyDescent="0.25">
      <c r="A638" s="20"/>
      <c r="B638" s="21"/>
      <c r="C638" s="22">
        <v>659</v>
      </c>
      <c r="D638" s="50"/>
      <c r="E638" s="42">
        <f t="shared" si="29"/>
        <v>109.39108960737491</v>
      </c>
      <c r="F638" s="49"/>
      <c r="G638" s="40">
        <v>26158</v>
      </c>
      <c r="H638" s="41">
        <v>38</v>
      </c>
      <c r="I638" s="85">
        <f t="shared" si="27"/>
        <v>3906.0646615615519</v>
      </c>
      <c r="J638" s="25">
        <f t="shared" si="28"/>
        <v>2869.4841702978865</v>
      </c>
    </row>
    <row r="639" spans="1:10" x14ac:dyDescent="0.25">
      <c r="A639" s="20"/>
      <c r="B639" s="21"/>
      <c r="C639" s="22">
        <v>660</v>
      </c>
      <c r="D639" s="50"/>
      <c r="E639" s="42">
        <f t="shared" si="29"/>
        <v>109.4270895744675</v>
      </c>
      <c r="F639" s="49"/>
      <c r="G639" s="40">
        <v>26158</v>
      </c>
      <c r="H639" s="41">
        <v>38</v>
      </c>
      <c r="I639" s="85">
        <f t="shared" si="27"/>
        <v>3904.7921229144058</v>
      </c>
      <c r="J639" s="25">
        <f t="shared" si="28"/>
        <v>2868.5401505299742</v>
      </c>
    </row>
    <row r="640" spans="1:10" x14ac:dyDescent="0.25">
      <c r="A640" s="20"/>
      <c r="B640" s="21"/>
      <c r="C640" s="22">
        <v>661</v>
      </c>
      <c r="D640" s="50"/>
      <c r="E640" s="42">
        <f t="shared" si="29"/>
        <v>109.46305372884677</v>
      </c>
      <c r="F640" s="49"/>
      <c r="G640" s="40">
        <v>26158</v>
      </c>
      <c r="H640" s="41">
        <v>38</v>
      </c>
      <c r="I640" s="85">
        <f t="shared" si="27"/>
        <v>3903.521685957608</v>
      </c>
      <c r="J640" s="25">
        <f t="shared" si="28"/>
        <v>2867.5976898795311</v>
      </c>
    </row>
    <row r="641" spans="1:10" x14ac:dyDescent="0.25">
      <c r="A641" s="20"/>
      <c r="B641" s="21"/>
      <c r="C641" s="22">
        <v>662</v>
      </c>
      <c r="D641" s="50"/>
      <c r="E641" s="42">
        <f t="shared" si="29"/>
        <v>109.49898217879017</v>
      </c>
      <c r="F641" s="49"/>
      <c r="G641" s="40">
        <v>26158</v>
      </c>
      <c r="H641" s="41">
        <v>38</v>
      </c>
      <c r="I641" s="85">
        <f t="shared" si="27"/>
        <v>3902.2533435526329</v>
      </c>
      <c r="J641" s="25">
        <f t="shared" si="28"/>
        <v>2866.6567830509143</v>
      </c>
    </row>
    <row r="642" spans="1:10" x14ac:dyDescent="0.25">
      <c r="A642" s="20"/>
      <c r="B642" s="21"/>
      <c r="C642" s="22">
        <v>663</v>
      </c>
      <c r="D642" s="50"/>
      <c r="E642" s="42">
        <f t="shared" si="29"/>
        <v>109.53487503208463</v>
      </c>
      <c r="F642" s="49"/>
      <c r="G642" s="40">
        <v>26158</v>
      </c>
      <c r="H642" s="41">
        <v>38</v>
      </c>
      <c r="I642" s="85">
        <f t="shared" si="27"/>
        <v>3900.987088596738</v>
      </c>
      <c r="J642" s="25">
        <f t="shared" si="28"/>
        <v>2865.7174247750277</v>
      </c>
    </row>
    <row r="643" spans="1:10" x14ac:dyDescent="0.25">
      <c r="A643" s="20"/>
      <c r="B643" s="21"/>
      <c r="C643" s="22">
        <v>664</v>
      </c>
      <c r="D643" s="50"/>
      <c r="E643" s="42">
        <f t="shared" si="29"/>
        <v>109.5707323960299</v>
      </c>
      <c r="F643" s="49"/>
      <c r="G643" s="40">
        <v>26158</v>
      </c>
      <c r="H643" s="41">
        <v>38</v>
      </c>
      <c r="I643" s="85">
        <f t="shared" si="27"/>
        <v>3899.7229140227187</v>
      </c>
      <c r="J643" s="25">
        <f t="shared" si="28"/>
        <v>2864.7796098091385</v>
      </c>
    </row>
    <row r="644" spans="1:10" x14ac:dyDescent="0.25">
      <c r="A644" s="20"/>
      <c r="B644" s="21"/>
      <c r="C644" s="22">
        <v>665</v>
      </c>
      <c r="D644" s="50"/>
      <c r="E644" s="42">
        <f t="shared" si="29"/>
        <v>109.60655437744119</v>
      </c>
      <c r="F644" s="49"/>
      <c r="G644" s="40">
        <v>26158</v>
      </c>
      <c r="H644" s="41">
        <v>38</v>
      </c>
      <c r="I644" s="85">
        <f t="shared" si="27"/>
        <v>3898.4608127986867</v>
      </c>
      <c r="J644" s="25">
        <f t="shared" si="28"/>
        <v>2863.8433329367108</v>
      </c>
    </row>
    <row r="645" spans="1:10" x14ac:dyDescent="0.25">
      <c r="A645" s="20"/>
      <c r="B645" s="21"/>
      <c r="C645" s="22">
        <v>666</v>
      </c>
      <c r="D645" s="50"/>
      <c r="E645" s="42">
        <f t="shared" si="29"/>
        <v>109.64234108265229</v>
      </c>
      <c r="F645" s="49"/>
      <c r="G645" s="40">
        <v>26158</v>
      </c>
      <c r="H645" s="41">
        <v>38</v>
      </c>
      <c r="I645" s="85">
        <f t="shared" si="27"/>
        <v>3897.2007779278288</v>
      </c>
      <c r="J645" s="25">
        <f t="shared" si="28"/>
        <v>2862.9085889672315</v>
      </c>
    </row>
    <row r="646" spans="1:10" x14ac:dyDescent="0.25">
      <c r="A646" s="20"/>
      <c r="B646" s="21"/>
      <c r="C646" s="22">
        <v>667</v>
      </c>
      <c r="D646" s="50"/>
      <c r="E646" s="42">
        <f t="shared" si="29"/>
        <v>109.67809261751829</v>
      </c>
      <c r="F646" s="49"/>
      <c r="G646" s="40">
        <v>26158</v>
      </c>
      <c r="H646" s="41">
        <v>38</v>
      </c>
      <c r="I646" s="85">
        <f t="shared" si="27"/>
        <v>3895.9428024481849</v>
      </c>
      <c r="J646" s="25">
        <f t="shared" si="28"/>
        <v>2861.9753727360417</v>
      </c>
    </row>
    <row r="647" spans="1:10" x14ac:dyDescent="0.25">
      <c r="A647" s="20"/>
      <c r="B647" s="21"/>
      <c r="C647" s="22">
        <v>668</v>
      </c>
      <c r="D647" s="50"/>
      <c r="E647" s="42">
        <f t="shared" si="29"/>
        <v>109.71380908741857</v>
      </c>
      <c r="F647" s="49"/>
      <c r="G647" s="40">
        <v>26158</v>
      </c>
      <c r="H647" s="41">
        <v>38</v>
      </c>
      <c r="I647" s="85">
        <f t="shared" si="27"/>
        <v>3894.6868794324146</v>
      </c>
      <c r="J647" s="25">
        <f t="shared" si="28"/>
        <v>2861.0436791041648</v>
      </c>
    </row>
    <row r="648" spans="1:10" x14ac:dyDescent="0.25">
      <c r="A648" s="20"/>
      <c r="B648" s="21"/>
      <c r="C648" s="22">
        <v>669</v>
      </c>
      <c r="D648" s="50"/>
      <c r="E648" s="42">
        <f t="shared" si="29"/>
        <v>109.74949059725962</v>
      </c>
      <c r="F648" s="49"/>
      <c r="G648" s="40">
        <v>26158</v>
      </c>
      <c r="H648" s="41">
        <v>38</v>
      </c>
      <c r="I648" s="85">
        <f t="shared" si="27"/>
        <v>3893.4330019875774</v>
      </c>
      <c r="J648" s="25">
        <f t="shared" si="28"/>
        <v>2860.1135029581428</v>
      </c>
    </row>
    <row r="649" spans="1:10" x14ac:dyDescent="0.25">
      <c r="A649" s="20"/>
      <c r="B649" s="21"/>
      <c r="C649" s="22">
        <v>670</v>
      </c>
      <c r="D649" s="50"/>
      <c r="E649" s="42">
        <f t="shared" si="29"/>
        <v>109.78513725147779</v>
      </c>
      <c r="F649" s="49"/>
      <c r="G649" s="40">
        <v>26158</v>
      </c>
      <c r="H649" s="41">
        <v>38</v>
      </c>
      <c r="I649" s="85">
        <f t="shared" si="27"/>
        <v>3892.1811632549047</v>
      </c>
      <c r="J649" s="25">
        <f t="shared" si="28"/>
        <v>2859.18483920987</v>
      </c>
    </row>
    <row r="650" spans="1:10" x14ac:dyDescent="0.25">
      <c r="A650" s="20"/>
      <c r="B650" s="21"/>
      <c r="C650" s="22">
        <v>671</v>
      </c>
      <c r="D650" s="50"/>
      <c r="E650" s="42">
        <f t="shared" si="29"/>
        <v>109.82074915404218</v>
      </c>
      <c r="F650" s="49"/>
      <c r="G650" s="40">
        <v>26158</v>
      </c>
      <c r="H650" s="41">
        <v>38</v>
      </c>
      <c r="I650" s="85">
        <f t="shared" ref="I650:I713" si="30">12*1.348*(1/E650*G650)+H650</f>
        <v>3890.9313564095805</v>
      </c>
      <c r="J650" s="25">
        <f t="shared" ref="J650:J713" si="31">12*(1/E650*G650)</f>
        <v>2858.2576827964244</v>
      </c>
    </row>
    <row r="651" spans="1:10" x14ac:dyDescent="0.25">
      <c r="A651" s="20"/>
      <c r="B651" s="21"/>
      <c r="C651" s="22">
        <v>672</v>
      </c>
      <c r="D651" s="50"/>
      <c r="E651" s="42">
        <f t="shared" ref="E651:E714" si="32">(11.7*LN(C651)+(C651)/108)/0.75</f>
        <v>109.85632640845743</v>
      </c>
      <c r="F651" s="49"/>
      <c r="G651" s="40">
        <v>26158</v>
      </c>
      <c r="H651" s="41">
        <v>38</v>
      </c>
      <c r="I651" s="85">
        <f t="shared" si="30"/>
        <v>3889.6835746605184</v>
      </c>
      <c r="J651" s="25">
        <f t="shared" si="31"/>
        <v>2857.3320286799094</v>
      </c>
    </row>
    <row r="652" spans="1:10" x14ac:dyDescent="0.25">
      <c r="A652" s="20"/>
      <c r="B652" s="21"/>
      <c r="C652" s="22">
        <v>673</v>
      </c>
      <c r="D652" s="50"/>
      <c r="E652" s="42">
        <f t="shared" si="32"/>
        <v>109.89186911776638</v>
      </c>
      <c r="F652" s="49"/>
      <c r="G652" s="40">
        <v>26158</v>
      </c>
      <c r="H652" s="41">
        <v>38</v>
      </c>
      <c r="I652" s="85">
        <f t="shared" si="30"/>
        <v>3888.4378112501481</v>
      </c>
      <c r="J652" s="25">
        <f t="shared" si="31"/>
        <v>2856.4078718472902</v>
      </c>
    </row>
    <row r="653" spans="1:10" x14ac:dyDescent="0.25">
      <c r="A653" s="20"/>
      <c r="B653" s="21"/>
      <c r="C653" s="22">
        <v>674</v>
      </c>
      <c r="D653" s="50"/>
      <c r="E653" s="42">
        <f t="shared" si="32"/>
        <v>109.92737738455298</v>
      </c>
      <c r="F653" s="49"/>
      <c r="G653" s="40">
        <v>26158</v>
      </c>
      <c r="H653" s="41">
        <v>38</v>
      </c>
      <c r="I653" s="85">
        <f t="shared" si="30"/>
        <v>3887.1940594541884</v>
      </c>
      <c r="J653" s="25">
        <f t="shared" si="31"/>
        <v>2855.4852073102284</v>
      </c>
    </row>
    <row r="654" spans="1:10" x14ac:dyDescent="0.25">
      <c r="A654" s="20"/>
      <c r="B654" s="21"/>
      <c r="C654" s="22">
        <v>675</v>
      </c>
      <c r="D654" s="50"/>
      <c r="E654" s="42">
        <f t="shared" si="32"/>
        <v>109.9628513109448</v>
      </c>
      <c r="F654" s="49"/>
      <c r="G654" s="40">
        <v>26158</v>
      </c>
      <c r="H654" s="41">
        <v>38</v>
      </c>
      <c r="I654" s="85">
        <f t="shared" si="30"/>
        <v>3885.952312581449</v>
      </c>
      <c r="J654" s="25">
        <f t="shared" si="31"/>
        <v>2854.564030104932</v>
      </c>
    </row>
    <row r="655" spans="1:10" x14ac:dyDescent="0.25">
      <c r="A655" s="20"/>
      <c r="B655" s="21"/>
      <c r="C655" s="22">
        <v>676</v>
      </c>
      <c r="D655" s="50"/>
      <c r="E655" s="42">
        <f t="shared" si="32"/>
        <v>109.99829099861593</v>
      </c>
      <c r="F655" s="49"/>
      <c r="G655" s="40">
        <v>26158</v>
      </c>
      <c r="H655" s="41">
        <v>38</v>
      </c>
      <c r="I655" s="85">
        <f t="shared" si="30"/>
        <v>3884.7125639736</v>
      </c>
      <c r="J655" s="25">
        <f t="shared" si="31"/>
        <v>2853.6443352919878</v>
      </c>
    </row>
    <row r="656" spans="1:10" x14ac:dyDescent="0.25">
      <c r="A656" s="20"/>
      <c r="B656" s="21"/>
      <c r="C656" s="22">
        <v>677</v>
      </c>
      <c r="D656" s="50"/>
      <c r="E656" s="42">
        <f t="shared" si="32"/>
        <v>110.03369654878951</v>
      </c>
      <c r="F656" s="49"/>
      <c r="G656" s="40">
        <v>26158</v>
      </c>
      <c r="H656" s="41">
        <v>38</v>
      </c>
      <c r="I656" s="85">
        <f t="shared" si="30"/>
        <v>3883.4748070049727</v>
      </c>
      <c r="J656" s="25">
        <f t="shared" si="31"/>
        <v>2852.7261179562106</v>
      </c>
    </row>
    <row r="657" spans="1:10" x14ac:dyDescent="0.25">
      <c r="A657" s="20"/>
      <c r="B657" s="21"/>
      <c r="C657" s="22">
        <v>678</v>
      </c>
      <c r="D657" s="50"/>
      <c r="E657" s="42">
        <f t="shared" si="32"/>
        <v>110.06906806224053</v>
      </c>
      <c r="F657" s="49"/>
      <c r="G657" s="40">
        <v>26158</v>
      </c>
      <c r="H657" s="41">
        <v>38</v>
      </c>
      <c r="I657" s="85">
        <f t="shared" si="30"/>
        <v>3882.2390350823407</v>
      </c>
      <c r="J657" s="25">
        <f t="shared" si="31"/>
        <v>2851.8093732064835</v>
      </c>
    </row>
    <row r="658" spans="1:10" x14ac:dyDescent="0.25">
      <c r="A658" s="20"/>
      <c r="B658" s="21"/>
      <c r="C658" s="22">
        <v>679</v>
      </c>
      <c r="D658" s="50"/>
      <c r="E658" s="42">
        <f t="shared" si="32"/>
        <v>110.10440563929838</v>
      </c>
      <c r="F658" s="49"/>
      <c r="G658" s="40">
        <v>26158</v>
      </c>
      <c r="H658" s="41">
        <v>38</v>
      </c>
      <c r="I658" s="85">
        <f t="shared" si="30"/>
        <v>3881.0052416447197</v>
      </c>
      <c r="J658" s="25">
        <f t="shared" si="31"/>
        <v>2850.894096175608</v>
      </c>
    </row>
    <row r="659" spans="1:10" x14ac:dyDescent="0.25">
      <c r="A659" s="20"/>
      <c r="B659" s="21"/>
      <c r="C659" s="22">
        <v>680</v>
      </c>
      <c r="D659" s="50"/>
      <c r="E659" s="42">
        <f t="shared" si="32"/>
        <v>110.13970937984942</v>
      </c>
      <c r="F659" s="49"/>
      <c r="G659" s="40">
        <v>26158</v>
      </c>
      <c r="H659" s="41">
        <v>38</v>
      </c>
      <c r="I659" s="85">
        <f t="shared" si="30"/>
        <v>3879.7734201631547</v>
      </c>
      <c r="J659" s="25">
        <f t="shared" si="31"/>
        <v>2849.9802820201439</v>
      </c>
    </row>
    <row r="660" spans="1:10" x14ac:dyDescent="0.25">
      <c r="A660" s="20"/>
      <c r="B660" s="21"/>
      <c r="C660" s="22">
        <v>681</v>
      </c>
      <c r="D660" s="50"/>
      <c r="E660" s="42">
        <f t="shared" si="32"/>
        <v>110.17497938333979</v>
      </c>
      <c r="F660" s="49"/>
      <c r="G660" s="40">
        <v>26158</v>
      </c>
      <c r="H660" s="41">
        <v>38</v>
      </c>
      <c r="I660" s="85">
        <f t="shared" si="30"/>
        <v>3878.5435641405197</v>
      </c>
      <c r="J660" s="25">
        <f t="shared" si="31"/>
        <v>2849.0679259202666</v>
      </c>
    </row>
    <row r="661" spans="1:10" x14ac:dyDescent="0.25">
      <c r="A661" s="20"/>
      <c r="B661" s="21"/>
      <c r="C661" s="22">
        <v>682</v>
      </c>
      <c r="D661" s="50"/>
      <c r="E661" s="42">
        <f t="shared" si="32"/>
        <v>110.21021574877774</v>
      </c>
      <c r="F661" s="49"/>
      <c r="G661" s="40">
        <v>26158</v>
      </c>
      <c r="H661" s="41">
        <v>38</v>
      </c>
      <c r="I661" s="85">
        <f t="shared" si="30"/>
        <v>3877.3156671113102</v>
      </c>
      <c r="J661" s="25">
        <f t="shared" si="31"/>
        <v>2848.1570230796065</v>
      </c>
    </row>
    <row r="662" spans="1:10" x14ac:dyDescent="0.25">
      <c r="A662" s="20"/>
      <c r="B662" s="21"/>
      <c r="C662" s="22">
        <v>683</v>
      </c>
      <c r="D662" s="50"/>
      <c r="E662" s="42">
        <f t="shared" si="32"/>
        <v>110.24541857473643</v>
      </c>
      <c r="F662" s="49"/>
      <c r="G662" s="40">
        <v>26158</v>
      </c>
      <c r="H662" s="41">
        <v>38</v>
      </c>
      <c r="I662" s="85">
        <f t="shared" si="30"/>
        <v>3876.0897226414436</v>
      </c>
      <c r="J662" s="25">
        <f t="shared" si="31"/>
        <v>2847.2475687251062</v>
      </c>
    </row>
    <row r="663" spans="1:10" x14ac:dyDescent="0.25">
      <c r="A663" s="20"/>
      <c r="B663" s="21"/>
      <c r="C663" s="22">
        <v>684</v>
      </c>
      <c r="D663" s="50"/>
      <c r="E663" s="42">
        <f t="shared" si="32"/>
        <v>110.28058795935623</v>
      </c>
      <c r="F663" s="49"/>
      <c r="G663" s="40">
        <v>26158</v>
      </c>
      <c r="H663" s="41">
        <v>38</v>
      </c>
      <c r="I663" s="85">
        <f t="shared" si="30"/>
        <v>3874.8657243280636</v>
      </c>
      <c r="J663" s="25">
        <f t="shared" si="31"/>
        <v>2846.3395581068717</v>
      </c>
    </row>
    <row r="664" spans="1:10" x14ac:dyDescent="0.25">
      <c r="A664" s="20"/>
      <c r="B664" s="21"/>
      <c r="C664" s="22">
        <v>685</v>
      </c>
      <c r="D664" s="50"/>
      <c r="E664" s="42">
        <f t="shared" si="32"/>
        <v>110.31572400034752</v>
      </c>
      <c r="F664" s="49"/>
      <c r="G664" s="40">
        <v>26158</v>
      </c>
      <c r="H664" s="41">
        <v>38</v>
      </c>
      <c r="I664" s="85">
        <f t="shared" si="30"/>
        <v>3873.6436657993295</v>
      </c>
      <c r="J664" s="25">
        <f t="shared" si="31"/>
        <v>2845.4329864980186</v>
      </c>
    </row>
    <row r="665" spans="1:10" x14ac:dyDescent="0.25">
      <c r="A665" s="20"/>
      <c r="B665" s="21"/>
      <c r="C665" s="22">
        <v>686</v>
      </c>
      <c r="D665" s="50"/>
      <c r="E665" s="42">
        <f t="shared" si="32"/>
        <v>110.35082679499293</v>
      </c>
      <c r="F665" s="49"/>
      <c r="G665" s="40">
        <v>26158</v>
      </c>
      <c r="H665" s="41">
        <v>38</v>
      </c>
      <c r="I665" s="85">
        <f t="shared" si="30"/>
        <v>3872.4235407142351</v>
      </c>
      <c r="J665" s="25">
        <f t="shared" si="31"/>
        <v>2844.527849194536</v>
      </c>
    </row>
    <row r="666" spans="1:10" x14ac:dyDescent="0.25">
      <c r="A666" s="20"/>
      <c r="B666" s="21"/>
      <c r="C666" s="22">
        <v>687</v>
      </c>
      <c r="D666" s="50"/>
      <c r="E666" s="42">
        <f t="shared" si="32"/>
        <v>110.38589644015013</v>
      </c>
      <c r="F666" s="49"/>
      <c r="G666" s="40">
        <v>26158</v>
      </c>
      <c r="H666" s="41">
        <v>38</v>
      </c>
      <c r="I666" s="85">
        <f t="shared" si="30"/>
        <v>3871.205342762396</v>
      </c>
      <c r="J666" s="25">
        <f t="shared" si="31"/>
        <v>2843.6241415151298</v>
      </c>
    </row>
    <row r="667" spans="1:10" x14ac:dyDescent="0.25">
      <c r="A667" s="20"/>
      <c r="B667" s="21"/>
      <c r="C667" s="22">
        <v>688</v>
      </c>
      <c r="D667" s="50"/>
      <c r="E667" s="42">
        <f t="shared" si="32"/>
        <v>110.42093303225397</v>
      </c>
      <c r="F667" s="49"/>
      <c r="G667" s="40">
        <v>26158</v>
      </c>
      <c r="H667" s="41">
        <v>38</v>
      </c>
      <c r="I667" s="85">
        <f t="shared" si="30"/>
        <v>3869.9890656638736</v>
      </c>
      <c r="J667" s="25">
        <f t="shared" si="31"/>
        <v>2842.7218588010928</v>
      </c>
    </row>
    <row r="668" spans="1:10" x14ac:dyDescent="0.25">
      <c r="A668" s="20"/>
      <c r="B668" s="21"/>
      <c r="C668" s="22">
        <v>689</v>
      </c>
      <c r="D668" s="50"/>
      <c r="E668" s="42">
        <f t="shared" si="32"/>
        <v>110.45593666731925</v>
      </c>
      <c r="F668" s="49"/>
      <c r="G668" s="40">
        <v>26158</v>
      </c>
      <c r="H668" s="41">
        <v>38</v>
      </c>
      <c r="I668" s="85">
        <f t="shared" si="30"/>
        <v>3868.7747031689664</v>
      </c>
      <c r="J668" s="25">
        <f t="shared" si="31"/>
        <v>2841.820996416147</v>
      </c>
    </row>
    <row r="669" spans="1:10" x14ac:dyDescent="0.25">
      <c r="A669" s="20"/>
      <c r="B669" s="21"/>
      <c r="C669" s="22">
        <v>690</v>
      </c>
      <c r="D669" s="50"/>
      <c r="E669" s="42">
        <f t="shared" si="32"/>
        <v>110.49090744094286</v>
      </c>
      <c r="F669" s="49"/>
      <c r="G669" s="40">
        <v>26158</v>
      </c>
      <c r="H669" s="41">
        <v>38</v>
      </c>
      <c r="I669" s="85">
        <f t="shared" si="30"/>
        <v>3867.5622490580326</v>
      </c>
      <c r="J669" s="25">
        <f t="shared" si="31"/>
        <v>2840.9215497463147</v>
      </c>
    </row>
    <row r="670" spans="1:10" x14ac:dyDescent="0.25">
      <c r="A670" s="20"/>
      <c r="B670" s="21"/>
      <c r="C670" s="22">
        <v>691</v>
      </c>
      <c r="D670" s="50"/>
      <c r="E670" s="42">
        <f t="shared" si="32"/>
        <v>110.52584544830653</v>
      </c>
      <c r="F670" s="49"/>
      <c r="G670" s="40">
        <v>26158</v>
      </c>
      <c r="H670" s="41">
        <v>38</v>
      </c>
      <c r="I670" s="85">
        <f t="shared" si="30"/>
        <v>3866.3516971412892</v>
      </c>
      <c r="J670" s="25">
        <f t="shared" si="31"/>
        <v>2840.0235141997691</v>
      </c>
    </row>
    <row r="671" spans="1:10" x14ac:dyDescent="0.25">
      <c r="A671" s="20"/>
      <c r="B671" s="21"/>
      <c r="C671" s="22">
        <v>692</v>
      </c>
      <c r="D671" s="50"/>
      <c r="E671" s="42">
        <f t="shared" si="32"/>
        <v>110.56075078417884</v>
      </c>
      <c r="F671" s="49"/>
      <c r="G671" s="40">
        <v>26158</v>
      </c>
      <c r="H671" s="41">
        <v>38</v>
      </c>
      <c r="I671" s="85">
        <f t="shared" si="30"/>
        <v>3865.1430412586333</v>
      </c>
      <c r="J671" s="25">
        <f t="shared" si="31"/>
        <v>2839.1268852067005</v>
      </c>
    </row>
    <row r="672" spans="1:10" x14ac:dyDescent="0.25">
      <c r="A672" s="20"/>
      <c r="B672" s="21"/>
      <c r="C672" s="22">
        <v>693</v>
      </c>
      <c r="D672" s="50"/>
      <c r="E672" s="42">
        <f t="shared" si="32"/>
        <v>110.59562354291803</v>
      </c>
      <c r="F672" s="49"/>
      <c r="G672" s="40">
        <v>26158</v>
      </c>
      <c r="H672" s="41">
        <v>38</v>
      </c>
      <c r="I672" s="85">
        <f t="shared" si="30"/>
        <v>3863.9362752794495</v>
      </c>
      <c r="J672" s="25">
        <f t="shared" si="31"/>
        <v>2838.2316582191756</v>
      </c>
    </row>
    <row r="673" spans="1:10" x14ac:dyDescent="0.25">
      <c r="A673" s="20"/>
      <c r="B673" s="21"/>
      <c r="C673" s="22">
        <v>694</v>
      </c>
      <c r="D673" s="50"/>
      <c r="E673" s="42">
        <f t="shared" si="32"/>
        <v>110.63046381847404</v>
      </c>
      <c r="F673" s="49"/>
      <c r="G673" s="40">
        <v>26158</v>
      </c>
      <c r="H673" s="41">
        <v>38</v>
      </c>
      <c r="I673" s="85">
        <f t="shared" si="30"/>
        <v>3862.7313931024282</v>
      </c>
      <c r="J673" s="25">
        <f t="shared" si="31"/>
        <v>2837.3378287109999</v>
      </c>
    </row>
    <row r="674" spans="1:10" x14ac:dyDescent="0.25">
      <c r="A674" s="20"/>
      <c r="B674" s="21"/>
      <c r="C674" s="22">
        <v>695</v>
      </c>
      <c r="D674" s="50"/>
      <c r="E674" s="42">
        <f t="shared" si="32"/>
        <v>110.665271704391</v>
      </c>
      <c r="F674" s="49"/>
      <c r="G674" s="40">
        <v>26158</v>
      </c>
      <c r="H674" s="41">
        <v>38</v>
      </c>
      <c r="I674" s="85">
        <f t="shared" si="30"/>
        <v>3861.5283886553807</v>
      </c>
      <c r="J674" s="25">
        <f t="shared" si="31"/>
        <v>2836.4453921775817</v>
      </c>
    </row>
    <row r="675" spans="1:10" x14ac:dyDescent="0.25">
      <c r="A675" s="20"/>
      <c r="B675" s="21"/>
      <c r="C675" s="22">
        <v>696</v>
      </c>
      <c r="D675" s="50"/>
      <c r="E675" s="42">
        <f t="shared" si="32"/>
        <v>110.70004729380953</v>
      </c>
      <c r="F675" s="49"/>
      <c r="G675" s="40">
        <v>26158</v>
      </c>
      <c r="H675" s="41">
        <v>38</v>
      </c>
      <c r="I675" s="85">
        <f t="shared" si="30"/>
        <v>3860.3272558950571</v>
      </c>
      <c r="J675" s="25">
        <f t="shared" si="31"/>
        <v>2835.5543441357986</v>
      </c>
    </row>
    <row r="676" spans="1:10" x14ac:dyDescent="0.25">
      <c r="A676" s="20"/>
      <c r="B676" s="21"/>
      <c r="C676" s="22">
        <v>697</v>
      </c>
      <c r="D676" s="50"/>
      <c r="E676" s="42">
        <f t="shared" si="32"/>
        <v>110.73479067946913</v>
      </c>
      <c r="F676" s="49"/>
      <c r="G676" s="40">
        <v>26158</v>
      </c>
      <c r="H676" s="41">
        <v>38</v>
      </c>
      <c r="I676" s="85">
        <f t="shared" si="30"/>
        <v>3859.1279888069644</v>
      </c>
      <c r="J676" s="25">
        <f t="shared" si="31"/>
        <v>2834.6646801238603</v>
      </c>
    </row>
    <row r="677" spans="1:10" x14ac:dyDescent="0.25">
      <c r="A677" s="20"/>
      <c r="B677" s="21"/>
      <c r="C677" s="22">
        <v>698</v>
      </c>
      <c r="D677" s="50"/>
      <c r="E677" s="42">
        <f t="shared" si="32"/>
        <v>110.76950195371029</v>
      </c>
      <c r="F677" s="49"/>
      <c r="G677" s="40">
        <v>26158</v>
      </c>
      <c r="H677" s="41">
        <v>38</v>
      </c>
      <c r="I677" s="85">
        <f t="shared" si="30"/>
        <v>3857.9305814051918</v>
      </c>
      <c r="J677" s="25">
        <f t="shared" si="31"/>
        <v>2833.7763957011803</v>
      </c>
    </row>
    <row r="678" spans="1:10" x14ac:dyDescent="0.25">
      <c r="A678" s="20"/>
      <c r="B678" s="21"/>
      <c r="C678" s="22">
        <v>699</v>
      </c>
      <c r="D678" s="50"/>
      <c r="E678" s="42">
        <f t="shared" si="32"/>
        <v>110.80418120847708</v>
      </c>
      <c r="F678" s="49"/>
      <c r="G678" s="40">
        <v>26158</v>
      </c>
      <c r="H678" s="41">
        <v>38</v>
      </c>
      <c r="I678" s="85">
        <f t="shared" si="30"/>
        <v>3856.7350277322239</v>
      </c>
      <c r="J678" s="25">
        <f t="shared" si="31"/>
        <v>2832.8894864482368</v>
      </c>
    </row>
    <row r="679" spans="1:10" x14ac:dyDescent="0.25">
      <c r="A679" s="20"/>
      <c r="B679" s="21"/>
      <c r="C679" s="22">
        <v>700</v>
      </c>
      <c r="D679" s="50"/>
      <c r="E679" s="42">
        <f t="shared" si="32"/>
        <v>110.83882853531908</v>
      </c>
      <c r="F679" s="49"/>
      <c r="G679" s="40">
        <v>26158</v>
      </c>
      <c r="H679" s="41">
        <v>38</v>
      </c>
      <c r="I679" s="85">
        <f t="shared" si="30"/>
        <v>3855.5413218587737</v>
      </c>
      <c r="J679" s="25">
        <f t="shared" si="31"/>
        <v>2832.0039479664492</v>
      </c>
    </row>
    <row r="680" spans="1:10" x14ac:dyDescent="0.25">
      <c r="A680" s="20"/>
      <c r="B680" s="21"/>
      <c r="C680" s="22">
        <v>701</v>
      </c>
      <c r="D680" s="50"/>
      <c r="E680" s="42">
        <f t="shared" si="32"/>
        <v>110.87344402539391</v>
      </c>
      <c r="F680" s="49"/>
      <c r="G680" s="40">
        <v>26158</v>
      </c>
      <c r="H680" s="41">
        <v>38</v>
      </c>
      <c r="I680" s="85">
        <f t="shared" si="30"/>
        <v>3854.349457883603</v>
      </c>
      <c r="J680" s="25">
        <f t="shared" si="31"/>
        <v>2831.1197758780436</v>
      </c>
    </row>
    <row r="681" spans="1:10" x14ac:dyDescent="0.25">
      <c r="A681" s="20"/>
      <c r="B681" s="21"/>
      <c r="C681" s="22">
        <v>702</v>
      </c>
      <c r="D681" s="50"/>
      <c r="E681" s="42">
        <f t="shared" si="32"/>
        <v>110.90802776946931</v>
      </c>
      <c r="F681" s="49"/>
      <c r="G681" s="40">
        <v>26158</v>
      </c>
      <c r="H681" s="41">
        <v>38</v>
      </c>
      <c r="I681" s="85">
        <f t="shared" si="30"/>
        <v>3853.1594299333437</v>
      </c>
      <c r="J681" s="25">
        <f t="shared" si="31"/>
        <v>2830.2369658259222</v>
      </c>
    </row>
    <row r="682" spans="1:10" x14ac:dyDescent="0.25">
      <c r="A682" s="20"/>
      <c r="B682" s="21"/>
      <c r="C682" s="22">
        <v>703</v>
      </c>
      <c r="D682" s="50"/>
      <c r="E682" s="42">
        <f t="shared" si="32"/>
        <v>110.9425798579254</v>
      </c>
      <c r="F682" s="49"/>
      <c r="G682" s="40">
        <v>26158</v>
      </c>
      <c r="H682" s="41">
        <v>38</v>
      </c>
      <c r="I682" s="85">
        <f t="shared" si="30"/>
        <v>3851.971232162336</v>
      </c>
      <c r="J682" s="25">
        <f t="shared" si="31"/>
        <v>2829.3555134735429</v>
      </c>
    </row>
    <row r="683" spans="1:10" x14ac:dyDescent="0.25">
      <c r="A683" s="20"/>
      <c r="B683" s="21"/>
      <c r="C683" s="22">
        <v>704</v>
      </c>
      <c r="D683" s="50"/>
      <c r="E683" s="42">
        <f t="shared" si="32"/>
        <v>110.97710038075682</v>
      </c>
      <c r="F683" s="49"/>
      <c r="G683" s="40">
        <v>26158</v>
      </c>
      <c r="H683" s="41">
        <v>38</v>
      </c>
      <c r="I683" s="85">
        <f t="shared" si="30"/>
        <v>3850.7848587524472</v>
      </c>
      <c r="J683" s="25">
        <f t="shared" si="31"/>
        <v>2828.4754145047827</v>
      </c>
    </row>
    <row r="684" spans="1:10" x14ac:dyDescent="0.25">
      <c r="A684" s="20"/>
      <c r="B684" s="21"/>
      <c r="C684" s="22">
        <v>705</v>
      </c>
      <c r="D684" s="50"/>
      <c r="E684" s="42">
        <f t="shared" si="32"/>
        <v>111.01158942757509</v>
      </c>
      <c r="F684" s="49"/>
      <c r="G684" s="40">
        <v>26158</v>
      </c>
      <c r="H684" s="41">
        <v>38</v>
      </c>
      <c r="I684" s="85">
        <f t="shared" si="30"/>
        <v>3849.6003039129068</v>
      </c>
      <c r="J684" s="25">
        <f t="shared" si="31"/>
        <v>2827.596664623818</v>
      </c>
    </row>
    <row r="685" spans="1:10" x14ac:dyDescent="0.25">
      <c r="A685" s="20"/>
      <c r="B685" s="21"/>
      <c r="C685" s="22">
        <v>706</v>
      </c>
      <c r="D685" s="50"/>
      <c r="E685" s="42">
        <f t="shared" si="32"/>
        <v>111.04604708761063</v>
      </c>
      <c r="F685" s="49"/>
      <c r="G685" s="40">
        <v>26158</v>
      </c>
      <c r="H685" s="41">
        <v>38</v>
      </c>
      <c r="I685" s="85">
        <f t="shared" si="30"/>
        <v>3848.4175618801355</v>
      </c>
      <c r="J685" s="25">
        <f t="shared" si="31"/>
        <v>2826.7192595549964</v>
      </c>
    </row>
    <row r="686" spans="1:10" x14ac:dyDescent="0.25">
      <c r="A686" s="20"/>
      <c r="B686" s="21"/>
      <c r="C686" s="22">
        <v>707</v>
      </c>
      <c r="D686" s="50"/>
      <c r="E686" s="42">
        <f t="shared" si="32"/>
        <v>111.08047344971493</v>
      </c>
      <c r="F686" s="49"/>
      <c r="G686" s="40">
        <v>26158</v>
      </c>
      <c r="H686" s="41">
        <v>38</v>
      </c>
      <c r="I686" s="85">
        <f t="shared" si="30"/>
        <v>3847.2366269175814</v>
      </c>
      <c r="J686" s="25">
        <f t="shared" si="31"/>
        <v>2825.8431950427157</v>
      </c>
    </row>
    <row r="687" spans="1:10" x14ac:dyDescent="0.25">
      <c r="A687" s="20"/>
      <c r="B687" s="21"/>
      <c r="C687" s="22">
        <v>708</v>
      </c>
      <c r="D687" s="50"/>
      <c r="E687" s="42">
        <f t="shared" si="32"/>
        <v>111.11486860236276</v>
      </c>
      <c r="F687" s="49"/>
      <c r="G687" s="40">
        <v>26158</v>
      </c>
      <c r="H687" s="41">
        <v>38</v>
      </c>
      <c r="I687" s="85">
        <f t="shared" si="30"/>
        <v>3846.0574933155485</v>
      </c>
      <c r="J687" s="25">
        <f t="shared" si="31"/>
        <v>2824.9684668512964</v>
      </c>
    </row>
    <row r="688" spans="1:10" x14ac:dyDescent="0.25">
      <c r="A688" s="20"/>
      <c r="B688" s="21"/>
      <c r="C688" s="22">
        <v>709</v>
      </c>
      <c r="D688" s="50"/>
      <c r="E688" s="42">
        <f t="shared" si="32"/>
        <v>111.14923263365426</v>
      </c>
      <c r="F688" s="49"/>
      <c r="G688" s="40">
        <v>26158</v>
      </c>
      <c r="H688" s="41">
        <v>38</v>
      </c>
      <c r="I688" s="85">
        <f t="shared" si="30"/>
        <v>3844.8801553910353</v>
      </c>
      <c r="J688" s="25">
        <f t="shared" si="31"/>
        <v>2824.0950707648626</v>
      </c>
    </row>
    <row r="689" spans="1:10" x14ac:dyDescent="0.25">
      <c r="A689" s="20"/>
      <c r="B689" s="21"/>
      <c r="C689" s="22">
        <v>710</v>
      </c>
      <c r="D689" s="50"/>
      <c r="E689" s="42">
        <f t="shared" si="32"/>
        <v>111.18356563131705</v>
      </c>
      <c r="F689" s="49"/>
      <c r="G689" s="40">
        <v>26158</v>
      </c>
      <c r="H689" s="41">
        <v>38</v>
      </c>
      <c r="I689" s="85">
        <f t="shared" si="30"/>
        <v>3843.7046074875707</v>
      </c>
      <c r="J689" s="25">
        <f t="shared" si="31"/>
        <v>2823.2230025872182</v>
      </c>
    </row>
    <row r="690" spans="1:10" x14ac:dyDescent="0.25">
      <c r="A690" s="20"/>
      <c r="B690" s="21"/>
      <c r="C690" s="22">
        <v>711</v>
      </c>
      <c r="D690" s="50"/>
      <c r="E690" s="42">
        <f t="shared" si="32"/>
        <v>111.21786768270833</v>
      </c>
      <c r="F690" s="49"/>
      <c r="G690" s="40">
        <v>26158</v>
      </c>
      <c r="H690" s="41">
        <v>38</v>
      </c>
      <c r="I690" s="85">
        <f t="shared" si="30"/>
        <v>3842.5308439750524</v>
      </c>
      <c r="J690" s="25">
        <f t="shared" si="31"/>
        <v>2822.3522581417301</v>
      </c>
    </row>
    <row r="691" spans="1:10" x14ac:dyDescent="0.25">
      <c r="A691" s="20"/>
      <c r="B691" s="21"/>
      <c r="C691" s="22">
        <v>712</v>
      </c>
      <c r="D691" s="50"/>
      <c r="E691" s="42">
        <f t="shared" si="32"/>
        <v>111.25213887481694</v>
      </c>
      <c r="F691" s="49"/>
      <c r="G691" s="40">
        <v>26158</v>
      </c>
      <c r="H691" s="41">
        <v>38</v>
      </c>
      <c r="I691" s="85">
        <f t="shared" si="30"/>
        <v>3841.3588592495839</v>
      </c>
      <c r="J691" s="25">
        <f t="shared" si="31"/>
        <v>2821.4828332712045</v>
      </c>
    </row>
    <row r="692" spans="1:10" x14ac:dyDescent="0.25">
      <c r="A692" s="20"/>
      <c r="B692" s="21"/>
      <c r="C692" s="22">
        <v>713</v>
      </c>
      <c r="D692" s="50"/>
      <c r="E692" s="42">
        <f t="shared" si="32"/>
        <v>111.28637929426547</v>
      </c>
      <c r="F692" s="49"/>
      <c r="G692" s="40">
        <v>26158</v>
      </c>
      <c r="H692" s="41">
        <v>38</v>
      </c>
      <c r="I692" s="85">
        <f t="shared" si="30"/>
        <v>3840.1886477333151</v>
      </c>
      <c r="J692" s="25">
        <f t="shared" si="31"/>
        <v>2820.6147238377707</v>
      </c>
    </row>
    <row r="693" spans="1:10" x14ac:dyDescent="0.25">
      <c r="A693" s="20"/>
      <c r="B693" s="21"/>
      <c r="C693" s="22">
        <v>714</v>
      </c>
      <c r="D693" s="50"/>
      <c r="E693" s="42">
        <f t="shared" si="32"/>
        <v>111.32058902731232</v>
      </c>
      <c r="F693" s="49"/>
      <c r="G693" s="40">
        <v>26158</v>
      </c>
      <c r="H693" s="41">
        <v>38</v>
      </c>
      <c r="I693" s="85">
        <f t="shared" si="30"/>
        <v>3839.0202038742837</v>
      </c>
      <c r="J693" s="25">
        <f t="shared" si="31"/>
        <v>2819.7479257227624</v>
      </c>
    </row>
    <row r="694" spans="1:10" x14ac:dyDescent="0.25">
      <c r="A694" s="20"/>
      <c r="B694" s="21"/>
      <c r="C694" s="22">
        <v>715</v>
      </c>
      <c r="D694" s="50"/>
      <c r="E694" s="42">
        <f t="shared" si="32"/>
        <v>111.35476815985366</v>
      </c>
      <c r="F694" s="49"/>
      <c r="G694" s="40">
        <v>26158</v>
      </c>
      <c r="H694" s="41">
        <v>38</v>
      </c>
      <c r="I694" s="85">
        <f t="shared" si="30"/>
        <v>3837.8535221462594</v>
      </c>
      <c r="J694" s="25">
        <f t="shared" si="31"/>
        <v>2818.8824348266016</v>
      </c>
    </row>
    <row r="695" spans="1:10" x14ac:dyDescent="0.25">
      <c r="A695" s="20"/>
      <c r="B695" s="21"/>
      <c r="C695" s="22">
        <v>716</v>
      </c>
      <c r="D695" s="50"/>
      <c r="E695" s="42">
        <f t="shared" si="32"/>
        <v>111.38891677742556</v>
      </c>
      <c r="F695" s="49"/>
      <c r="G695" s="40">
        <v>26158</v>
      </c>
      <c r="H695" s="41">
        <v>38</v>
      </c>
      <c r="I695" s="85">
        <f t="shared" si="30"/>
        <v>3836.6885970485823</v>
      </c>
      <c r="J695" s="25">
        <f t="shared" si="31"/>
        <v>2818.0182470686809</v>
      </c>
    </row>
    <row r="696" spans="1:10" x14ac:dyDescent="0.25">
      <c r="A696" s="20"/>
      <c r="B696" s="21"/>
      <c r="C696" s="22">
        <v>717</v>
      </c>
      <c r="D696" s="50"/>
      <c r="E696" s="42">
        <f t="shared" si="32"/>
        <v>111.42303496520593</v>
      </c>
      <c r="F696" s="49"/>
      <c r="G696" s="40">
        <v>26158</v>
      </c>
      <c r="H696" s="41">
        <v>38</v>
      </c>
      <c r="I696" s="85">
        <f t="shared" si="30"/>
        <v>3835.5254231060162</v>
      </c>
      <c r="J696" s="25">
        <f t="shared" si="31"/>
        <v>2817.1553583872519</v>
      </c>
    </row>
    <row r="697" spans="1:10" x14ac:dyDescent="0.25">
      <c r="A697" s="20"/>
      <c r="B697" s="21"/>
      <c r="C697" s="22">
        <v>718</v>
      </c>
      <c r="D697" s="50"/>
      <c r="E697" s="42">
        <f t="shared" si="32"/>
        <v>111.45712280801649</v>
      </c>
      <c r="F697" s="49"/>
      <c r="G697" s="40">
        <v>26158</v>
      </c>
      <c r="H697" s="41">
        <v>38</v>
      </c>
      <c r="I697" s="85">
        <f t="shared" si="30"/>
        <v>3834.3639948685859</v>
      </c>
      <c r="J697" s="25">
        <f t="shared" si="31"/>
        <v>2816.2937647393064</v>
      </c>
    </row>
    <row r="698" spans="1:10" x14ac:dyDescent="0.25">
      <c r="A698" s="20"/>
      <c r="B698" s="21"/>
      <c r="C698" s="22">
        <v>719</v>
      </c>
      <c r="D698" s="50"/>
      <c r="E698" s="42">
        <f t="shared" si="32"/>
        <v>111.49118039032487</v>
      </c>
      <c r="F698" s="49"/>
      <c r="G698" s="40">
        <v>26158</v>
      </c>
      <c r="H698" s="41">
        <v>38</v>
      </c>
      <c r="I698" s="85">
        <f t="shared" si="30"/>
        <v>3833.2043069114297</v>
      </c>
      <c r="J698" s="25">
        <f t="shared" si="31"/>
        <v>2815.4334621004668</v>
      </c>
    </row>
    <row r="699" spans="1:10" x14ac:dyDescent="0.25">
      <c r="A699" s="20"/>
      <c r="B699" s="21"/>
      <c r="C699" s="22">
        <v>720</v>
      </c>
      <c r="D699" s="50"/>
      <c r="E699" s="42">
        <f t="shared" si="32"/>
        <v>111.52520779624648</v>
      </c>
      <c r="F699" s="49"/>
      <c r="G699" s="40">
        <v>26158</v>
      </c>
      <c r="H699" s="41">
        <v>38</v>
      </c>
      <c r="I699" s="85">
        <f t="shared" si="30"/>
        <v>3832.0463538346444</v>
      </c>
      <c r="J699" s="25">
        <f t="shared" si="31"/>
        <v>2814.5744464648697</v>
      </c>
    </row>
    <row r="700" spans="1:10" x14ac:dyDescent="0.25">
      <c r="A700" s="20"/>
      <c r="B700" s="21"/>
      <c r="C700" s="22">
        <v>721</v>
      </c>
      <c r="D700" s="50"/>
      <c r="E700" s="42">
        <f t="shared" si="32"/>
        <v>111.55920510954644</v>
      </c>
      <c r="F700" s="49"/>
      <c r="G700" s="40">
        <v>26158</v>
      </c>
      <c r="H700" s="41">
        <v>38</v>
      </c>
      <c r="I700" s="85">
        <f t="shared" si="30"/>
        <v>3830.8901302631407</v>
      </c>
      <c r="J700" s="25">
        <f t="shared" si="31"/>
        <v>2813.7167138450595</v>
      </c>
    </row>
    <row r="701" spans="1:10" x14ac:dyDescent="0.25">
      <c r="A701" s="20"/>
      <c r="B701" s="21"/>
      <c r="C701" s="22">
        <v>722</v>
      </c>
      <c r="D701" s="50"/>
      <c r="E701" s="42">
        <f t="shared" si="32"/>
        <v>111.59317241364165</v>
      </c>
      <c r="F701" s="49"/>
      <c r="G701" s="40">
        <v>26158</v>
      </c>
      <c r="H701" s="41">
        <v>38</v>
      </c>
      <c r="I701" s="85">
        <f t="shared" si="30"/>
        <v>3829.7356308464846</v>
      </c>
      <c r="J701" s="25">
        <f t="shared" si="31"/>
        <v>2812.8602602718724</v>
      </c>
    </row>
    <row r="702" spans="1:10" x14ac:dyDescent="0.25">
      <c r="A702" s="20"/>
      <c r="B702" s="21"/>
      <c r="C702" s="22">
        <v>723</v>
      </c>
      <c r="D702" s="50"/>
      <c r="E702" s="42">
        <f t="shared" si="32"/>
        <v>111.62710979160265</v>
      </c>
      <c r="F702" s="49"/>
      <c r="G702" s="40">
        <v>26158</v>
      </c>
      <c r="H702" s="41">
        <v>38</v>
      </c>
      <c r="I702" s="85">
        <f t="shared" si="30"/>
        <v>3828.5828502587538</v>
      </c>
      <c r="J702" s="25">
        <f t="shared" si="31"/>
        <v>2812.0050817943275</v>
      </c>
    </row>
    <row r="703" spans="1:10" x14ac:dyDescent="0.25">
      <c r="A703" s="20"/>
      <c r="B703" s="21"/>
      <c r="C703" s="22">
        <v>724</v>
      </c>
      <c r="D703" s="50"/>
      <c r="E703" s="42">
        <f t="shared" si="32"/>
        <v>111.66101732615545</v>
      </c>
      <c r="F703" s="49"/>
      <c r="G703" s="40">
        <v>26158</v>
      </c>
      <c r="H703" s="41">
        <v>38</v>
      </c>
      <c r="I703" s="85">
        <f t="shared" si="30"/>
        <v>3827.4317831983944</v>
      </c>
      <c r="J703" s="25">
        <f t="shared" si="31"/>
        <v>2811.1511744795207</v>
      </c>
    </row>
    <row r="704" spans="1:10" x14ac:dyDescent="0.25">
      <c r="A704" s="20"/>
      <c r="B704" s="21"/>
      <c r="C704" s="22">
        <v>725</v>
      </c>
      <c r="D704" s="50"/>
      <c r="E704" s="42">
        <f t="shared" si="32"/>
        <v>111.69489509968354</v>
      </c>
      <c r="F704" s="49"/>
      <c r="G704" s="40">
        <v>26158</v>
      </c>
      <c r="H704" s="41">
        <v>38</v>
      </c>
      <c r="I704" s="85">
        <f t="shared" si="30"/>
        <v>3826.2824243880677</v>
      </c>
      <c r="J704" s="25">
        <f t="shared" si="31"/>
        <v>2810.2985344125127</v>
      </c>
    </row>
    <row r="705" spans="1:10" x14ac:dyDescent="0.25">
      <c r="A705" s="20"/>
      <c r="B705" s="21"/>
      <c r="C705" s="22">
        <v>726</v>
      </c>
      <c r="D705" s="50"/>
      <c r="E705" s="42">
        <f t="shared" si="32"/>
        <v>111.72874319422978</v>
      </c>
      <c r="F705" s="49"/>
      <c r="G705" s="40">
        <v>26158</v>
      </c>
      <c r="H705" s="41">
        <v>38</v>
      </c>
      <c r="I705" s="85">
        <f t="shared" si="30"/>
        <v>3825.1347685745086</v>
      </c>
      <c r="J705" s="25">
        <f t="shared" si="31"/>
        <v>2809.4471576962223</v>
      </c>
    </row>
    <row r="706" spans="1:10" x14ac:dyDescent="0.25">
      <c r="A706" s="20"/>
      <c r="B706" s="21"/>
      <c r="C706" s="22">
        <v>727</v>
      </c>
      <c r="D706" s="50"/>
      <c r="E706" s="42">
        <f t="shared" si="32"/>
        <v>111.76256169149821</v>
      </c>
      <c r="F706" s="49"/>
      <c r="G706" s="40">
        <v>26158</v>
      </c>
      <c r="H706" s="41">
        <v>38</v>
      </c>
      <c r="I706" s="85">
        <f t="shared" si="30"/>
        <v>3823.9888105283808</v>
      </c>
      <c r="J706" s="25">
        <f t="shared" si="31"/>
        <v>2808.5970404513209</v>
      </c>
    </row>
    <row r="707" spans="1:10" x14ac:dyDescent="0.25">
      <c r="A707" s="20"/>
      <c r="B707" s="21"/>
      <c r="C707" s="22">
        <v>728</v>
      </c>
      <c r="D707" s="50"/>
      <c r="E707" s="42">
        <f t="shared" si="32"/>
        <v>111.79635067285597</v>
      </c>
      <c r="F707" s="49"/>
      <c r="G707" s="40">
        <v>26158</v>
      </c>
      <c r="H707" s="41">
        <v>38</v>
      </c>
      <c r="I707" s="85">
        <f t="shared" si="30"/>
        <v>3822.8445450441345</v>
      </c>
      <c r="J707" s="25">
        <f t="shared" si="31"/>
        <v>2807.7481788161231</v>
      </c>
    </row>
    <row r="708" spans="1:10" x14ac:dyDescent="0.25">
      <c r="A708" s="20"/>
      <c r="B708" s="21"/>
      <c r="C708" s="22">
        <v>729</v>
      </c>
      <c r="D708" s="50"/>
      <c r="E708" s="42">
        <f t="shared" si="32"/>
        <v>111.83011021933505</v>
      </c>
      <c r="F708" s="49"/>
      <c r="G708" s="40">
        <v>26158</v>
      </c>
      <c r="H708" s="41">
        <v>38</v>
      </c>
      <c r="I708" s="85">
        <f t="shared" si="30"/>
        <v>3821.701966939866</v>
      </c>
      <c r="J708" s="25">
        <f t="shared" si="31"/>
        <v>2806.900568946488</v>
      </c>
    </row>
    <row r="709" spans="1:10" x14ac:dyDescent="0.25">
      <c r="A709" s="20"/>
      <c r="B709" s="21"/>
      <c r="C709" s="22">
        <v>730</v>
      </c>
      <c r="D709" s="50"/>
      <c r="E709" s="42">
        <f t="shared" si="32"/>
        <v>111.86384041163437</v>
      </c>
      <c r="F709" s="49"/>
      <c r="G709" s="40">
        <v>26158</v>
      </c>
      <c r="H709" s="41">
        <v>38</v>
      </c>
      <c r="I709" s="85">
        <f t="shared" si="30"/>
        <v>3820.56107105717</v>
      </c>
      <c r="J709" s="25">
        <f t="shared" si="31"/>
        <v>2806.0542070157044</v>
      </c>
    </row>
    <row r="710" spans="1:10" x14ac:dyDescent="0.25">
      <c r="A710" s="20"/>
      <c r="B710" s="21"/>
      <c r="C710" s="22">
        <v>731</v>
      </c>
      <c r="D710" s="50"/>
      <c r="E710" s="42">
        <f t="shared" si="32"/>
        <v>111.89754133012123</v>
      </c>
      <c r="F710" s="49"/>
      <c r="G710" s="40">
        <v>26158</v>
      </c>
      <c r="H710" s="41">
        <v>38</v>
      </c>
      <c r="I710" s="85">
        <f t="shared" si="30"/>
        <v>3819.4218522610113</v>
      </c>
      <c r="J710" s="25">
        <f t="shared" si="31"/>
        <v>2805.2090892143997</v>
      </c>
    </row>
    <row r="711" spans="1:10" x14ac:dyDescent="0.25">
      <c r="A711" s="20"/>
      <c r="B711" s="21"/>
      <c r="C711" s="22">
        <v>732</v>
      </c>
      <c r="D711" s="50"/>
      <c r="E711" s="42">
        <f t="shared" si="32"/>
        <v>111.93121305483349</v>
      </c>
      <c r="F711" s="49"/>
      <c r="G711" s="40">
        <v>26158</v>
      </c>
      <c r="H711" s="41">
        <v>38</v>
      </c>
      <c r="I711" s="85">
        <f t="shared" si="30"/>
        <v>3818.2843054395726</v>
      </c>
      <c r="J711" s="25">
        <f t="shared" si="31"/>
        <v>2804.3652117504244</v>
      </c>
    </row>
    <row r="712" spans="1:10" x14ac:dyDescent="0.25">
      <c r="A712" s="20"/>
      <c r="B712" s="21"/>
      <c r="C712" s="22">
        <v>733</v>
      </c>
      <c r="D712" s="50"/>
      <c r="E712" s="42">
        <f t="shared" si="32"/>
        <v>111.96485566548114</v>
      </c>
      <c r="F712" s="49"/>
      <c r="G712" s="40">
        <v>26158</v>
      </c>
      <c r="H712" s="41">
        <v>38</v>
      </c>
      <c r="I712" s="85">
        <f t="shared" si="30"/>
        <v>3817.1484255041282</v>
      </c>
      <c r="J712" s="25">
        <f t="shared" si="31"/>
        <v>2803.5225708487596</v>
      </c>
    </row>
    <row r="713" spans="1:10" x14ac:dyDescent="0.25">
      <c r="A713" s="20"/>
      <c r="B713" s="21"/>
      <c r="C713" s="22">
        <v>734</v>
      </c>
      <c r="D713" s="50"/>
      <c r="E713" s="42">
        <f t="shared" si="32"/>
        <v>111.99846924144815</v>
      </c>
      <c r="F713" s="49"/>
      <c r="G713" s="40">
        <v>26158</v>
      </c>
      <c r="H713" s="41">
        <v>38</v>
      </c>
      <c r="I713" s="85">
        <f t="shared" si="30"/>
        <v>3816.0142073889015</v>
      </c>
      <c r="J713" s="25">
        <f t="shared" si="31"/>
        <v>2802.6811627514103</v>
      </c>
    </row>
    <row r="714" spans="1:10" x14ac:dyDescent="0.25">
      <c r="A714" s="20"/>
      <c r="B714" s="21"/>
      <c r="C714" s="22">
        <v>735</v>
      </c>
      <c r="D714" s="50"/>
      <c r="E714" s="42">
        <f t="shared" si="32"/>
        <v>112.03205386179432</v>
      </c>
      <c r="F714" s="49"/>
      <c r="G714" s="40">
        <v>26158</v>
      </c>
      <c r="H714" s="41">
        <v>38</v>
      </c>
      <c r="I714" s="85">
        <f t="shared" ref="I714:I777" si="33">12*1.348*(1/E714*G714)+H714</f>
        <v>3814.8816460509283</v>
      </c>
      <c r="J714" s="25">
        <f t="shared" ref="J714:J777" si="34">12*(1/E714*G714)</f>
        <v>2801.8409837173058</v>
      </c>
    </row>
    <row r="715" spans="1:10" x14ac:dyDescent="0.25">
      <c r="A715" s="20"/>
      <c r="B715" s="21"/>
      <c r="C715" s="22">
        <v>736</v>
      </c>
      <c r="D715" s="50"/>
      <c r="E715" s="42">
        <f t="shared" ref="E715:E778" si="35">(11.7*LN(C715)+(C715)/108)/0.75</f>
        <v>112.06560960525688</v>
      </c>
      <c r="F715" s="49"/>
      <c r="G715" s="40">
        <v>26158</v>
      </c>
      <c r="H715" s="41">
        <v>38</v>
      </c>
      <c r="I715" s="85">
        <f t="shared" si="33"/>
        <v>3813.7507364699272</v>
      </c>
      <c r="J715" s="25">
        <f t="shared" si="34"/>
        <v>2801.0020300222009</v>
      </c>
    </row>
    <row r="716" spans="1:10" x14ac:dyDescent="0.25">
      <c r="A716" s="20"/>
      <c r="B716" s="21"/>
      <c r="C716" s="22">
        <v>737</v>
      </c>
      <c r="D716" s="50"/>
      <c r="E716" s="42">
        <f t="shared" si="35"/>
        <v>112.09913655025241</v>
      </c>
      <c r="F716" s="49"/>
      <c r="G716" s="40">
        <v>26158</v>
      </c>
      <c r="H716" s="41">
        <v>38</v>
      </c>
      <c r="I716" s="85">
        <f t="shared" si="33"/>
        <v>3812.6214736481602</v>
      </c>
      <c r="J716" s="25">
        <f t="shared" si="34"/>
        <v>2800.1642979585754</v>
      </c>
    </row>
    <row r="717" spans="1:10" x14ac:dyDescent="0.25">
      <c r="A717" s="20"/>
      <c r="B717" s="21"/>
      <c r="C717" s="22">
        <v>738</v>
      </c>
      <c r="D717" s="50"/>
      <c r="E717" s="42">
        <f t="shared" si="35"/>
        <v>112.13263477487847</v>
      </c>
      <c r="F717" s="49"/>
      <c r="G717" s="40">
        <v>26158</v>
      </c>
      <c r="H717" s="41">
        <v>38</v>
      </c>
      <c r="I717" s="85">
        <f t="shared" si="33"/>
        <v>3811.4938526103015</v>
      </c>
      <c r="J717" s="25">
        <f t="shared" si="34"/>
        <v>2799.3277838355352</v>
      </c>
    </row>
    <row r="718" spans="1:10" x14ac:dyDescent="0.25">
      <c r="A718" s="20"/>
      <c r="B718" s="21"/>
      <c r="C718" s="22">
        <v>739</v>
      </c>
      <c r="D718" s="50"/>
      <c r="E718" s="42">
        <f t="shared" si="35"/>
        <v>112.1661043569154</v>
      </c>
      <c r="F718" s="49"/>
      <c r="G718" s="40">
        <v>26158</v>
      </c>
      <c r="H718" s="41">
        <v>38</v>
      </c>
      <c r="I718" s="85">
        <f t="shared" si="33"/>
        <v>3810.3678684033093</v>
      </c>
      <c r="J718" s="25">
        <f t="shared" si="34"/>
        <v>2798.4924839787159</v>
      </c>
    </row>
    <row r="719" spans="1:10" x14ac:dyDescent="0.25">
      <c r="A719" s="20"/>
      <c r="B719" s="21"/>
      <c r="C719" s="22">
        <v>740</v>
      </c>
      <c r="D719" s="50"/>
      <c r="E719" s="42">
        <f t="shared" si="35"/>
        <v>112.19954537382795</v>
      </c>
      <c r="F719" s="49"/>
      <c r="G719" s="40">
        <v>26158</v>
      </c>
      <c r="H719" s="41">
        <v>38</v>
      </c>
      <c r="I719" s="85">
        <f t="shared" si="33"/>
        <v>3809.2435160962891</v>
      </c>
      <c r="J719" s="25">
        <f t="shared" si="34"/>
        <v>2797.6583947301842</v>
      </c>
    </row>
    <row r="720" spans="1:10" x14ac:dyDescent="0.25">
      <c r="A720" s="20"/>
      <c r="B720" s="21"/>
      <c r="C720" s="22">
        <v>741</v>
      </c>
      <c r="D720" s="50"/>
      <c r="E720" s="42">
        <f t="shared" si="35"/>
        <v>112.2329579027671</v>
      </c>
      <c r="F720" s="49"/>
      <c r="G720" s="40">
        <v>26158</v>
      </c>
      <c r="H720" s="41">
        <v>38</v>
      </c>
      <c r="I720" s="85">
        <f t="shared" si="33"/>
        <v>3808.1207907803682</v>
      </c>
      <c r="J720" s="25">
        <f t="shared" si="34"/>
        <v>2796.8255124483439</v>
      </c>
    </row>
    <row r="721" spans="1:10" x14ac:dyDescent="0.25">
      <c r="A721" s="20"/>
      <c r="B721" s="21"/>
      <c r="C721" s="22">
        <v>742</v>
      </c>
      <c r="D721" s="50"/>
      <c r="E721" s="42">
        <f t="shared" si="35"/>
        <v>112.26634202057163</v>
      </c>
      <c r="F721" s="49"/>
      <c r="G721" s="40">
        <v>26158</v>
      </c>
      <c r="H721" s="41">
        <v>38</v>
      </c>
      <c r="I721" s="85">
        <f t="shared" si="33"/>
        <v>3806.9996875685647</v>
      </c>
      <c r="J721" s="25">
        <f t="shared" si="34"/>
        <v>2795.9938335078368</v>
      </c>
    </row>
    <row r="722" spans="1:10" x14ac:dyDescent="0.25">
      <c r="A722" s="20"/>
      <c r="B722" s="21"/>
      <c r="C722" s="22">
        <v>743</v>
      </c>
      <c r="D722" s="50"/>
      <c r="E722" s="42">
        <f t="shared" si="35"/>
        <v>112.29969780376989</v>
      </c>
      <c r="F722" s="49"/>
      <c r="G722" s="40">
        <v>26158</v>
      </c>
      <c r="H722" s="41">
        <v>38</v>
      </c>
      <c r="I722" s="85">
        <f t="shared" si="33"/>
        <v>3805.8802015956585</v>
      </c>
      <c r="J722" s="25">
        <f t="shared" si="34"/>
        <v>2795.1633542994496</v>
      </c>
    </row>
    <row r="723" spans="1:10" x14ac:dyDescent="0.25">
      <c r="A723" s="20"/>
      <c r="B723" s="21"/>
      <c r="C723" s="22">
        <v>744</v>
      </c>
      <c r="D723" s="50"/>
      <c r="E723" s="42">
        <f t="shared" si="35"/>
        <v>112.3330253285814</v>
      </c>
      <c r="F723" s="49"/>
      <c r="G723" s="40">
        <v>26158</v>
      </c>
      <c r="H723" s="41">
        <v>38</v>
      </c>
      <c r="I723" s="85">
        <f t="shared" si="33"/>
        <v>3804.7623280180701</v>
      </c>
      <c r="J723" s="25">
        <f t="shared" si="34"/>
        <v>2794.3340712300219</v>
      </c>
    </row>
    <row r="724" spans="1:10" x14ac:dyDescent="0.25">
      <c r="A724" s="20"/>
      <c r="B724" s="21"/>
      <c r="C724" s="22">
        <v>745</v>
      </c>
      <c r="D724" s="50"/>
      <c r="E724" s="42">
        <f t="shared" si="35"/>
        <v>112.36632467091867</v>
      </c>
      <c r="F724" s="49"/>
      <c r="G724" s="40">
        <v>26158</v>
      </c>
      <c r="H724" s="41">
        <v>38</v>
      </c>
      <c r="I724" s="85">
        <f t="shared" si="33"/>
        <v>3803.6460620137204</v>
      </c>
      <c r="J724" s="25">
        <f t="shared" si="34"/>
        <v>2793.5059807223442</v>
      </c>
    </row>
    <row r="725" spans="1:10" x14ac:dyDescent="0.25">
      <c r="A725" s="20"/>
      <c r="B725" s="21"/>
      <c r="C725" s="22">
        <v>746</v>
      </c>
      <c r="D725" s="50"/>
      <c r="E725" s="42">
        <f t="shared" si="35"/>
        <v>112.39959590638853</v>
      </c>
      <c r="F725" s="49"/>
      <c r="G725" s="40">
        <v>26158</v>
      </c>
      <c r="H725" s="41">
        <v>38</v>
      </c>
      <c r="I725" s="85">
        <f t="shared" si="33"/>
        <v>3802.5313987819259</v>
      </c>
      <c r="J725" s="25">
        <f t="shared" si="34"/>
        <v>2792.6790792150782</v>
      </c>
    </row>
    <row r="726" spans="1:10" x14ac:dyDescent="0.25">
      <c r="A726" s="20"/>
      <c r="B726" s="21"/>
      <c r="C726" s="22">
        <v>747</v>
      </c>
      <c r="D726" s="50"/>
      <c r="E726" s="42">
        <f t="shared" si="35"/>
        <v>112.43283911029418</v>
      </c>
      <c r="F726" s="49"/>
      <c r="G726" s="40">
        <v>26158</v>
      </c>
      <c r="H726" s="41">
        <v>38</v>
      </c>
      <c r="I726" s="85">
        <f t="shared" si="33"/>
        <v>3801.4183335432531</v>
      </c>
      <c r="J726" s="25">
        <f t="shared" si="34"/>
        <v>2791.8533631626506</v>
      </c>
    </row>
    <row r="727" spans="1:10" x14ac:dyDescent="0.25">
      <c r="A727" s="20"/>
      <c r="B727" s="21"/>
      <c r="C727" s="22">
        <v>748</v>
      </c>
      <c r="D727" s="50"/>
      <c r="E727" s="42">
        <f t="shared" si="35"/>
        <v>112.46605435763642</v>
      </c>
      <c r="F727" s="49"/>
      <c r="G727" s="40">
        <v>26158</v>
      </c>
      <c r="H727" s="41">
        <v>38</v>
      </c>
      <c r="I727" s="85">
        <f t="shared" si="33"/>
        <v>3800.3068615394122</v>
      </c>
      <c r="J727" s="25">
        <f t="shared" si="34"/>
        <v>2791.0288290351718</v>
      </c>
    </row>
    <row r="728" spans="1:10" x14ac:dyDescent="0.25">
      <c r="A728" s="20"/>
      <c r="B728" s="21"/>
      <c r="C728" s="22">
        <v>749</v>
      </c>
      <c r="D728" s="50"/>
      <c r="E728" s="42">
        <f t="shared" si="35"/>
        <v>112.49924172311553</v>
      </c>
      <c r="F728" s="49"/>
      <c r="G728" s="40">
        <v>26158</v>
      </c>
      <c r="H728" s="41">
        <v>38</v>
      </c>
      <c r="I728" s="85">
        <f t="shared" si="33"/>
        <v>3799.1969780331242</v>
      </c>
      <c r="J728" s="25">
        <f t="shared" si="34"/>
        <v>2790.2054733183413</v>
      </c>
    </row>
    <row r="729" spans="1:10" x14ac:dyDescent="0.25">
      <c r="A729" s="20"/>
      <c r="B729" s="21"/>
      <c r="C729" s="22">
        <v>750</v>
      </c>
      <c r="D729" s="50"/>
      <c r="E729" s="42">
        <f t="shared" si="35"/>
        <v>112.53240128113281</v>
      </c>
      <c r="F729" s="49"/>
      <c r="G729" s="40">
        <v>26158</v>
      </c>
      <c r="H729" s="41">
        <v>38</v>
      </c>
      <c r="I729" s="85">
        <f t="shared" si="33"/>
        <v>3798.0886783079991</v>
      </c>
      <c r="J729" s="25">
        <f t="shared" si="34"/>
        <v>2789.383292513352</v>
      </c>
    </row>
    <row r="730" spans="1:10" x14ac:dyDescent="0.25">
      <c r="A730" s="20"/>
      <c r="B730" s="21"/>
      <c r="C730" s="22">
        <v>751</v>
      </c>
      <c r="D730" s="50"/>
      <c r="E730" s="42">
        <f t="shared" si="35"/>
        <v>112.5655331057921</v>
      </c>
      <c r="F730" s="49"/>
      <c r="G730" s="40">
        <v>26158</v>
      </c>
      <c r="H730" s="41">
        <v>38</v>
      </c>
      <c r="I730" s="85">
        <f t="shared" si="33"/>
        <v>3796.9819576684226</v>
      </c>
      <c r="J730" s="25">
        <f t="shared" si="34"/>
        <v>2788.5622831368119</v>
      </c>
    </row>
    <row r="731" spans="1:10" x14ac:dyDescent="0.25">
      <c r="A731" s="20"/>
      <c r="B731" s="21"/>
      <c r="C731" s="22">
        <v>752</v>
      </c>
      <c r="D731" s="50"/>
      <c r="E731" s="42">
        <f t="shared" si="35"/>
        <v>112.59863727090145</v>
      </c>
      <c r="F731" s="49"/>
      <c r="G731" s="40">
        <v>26158</v>
      </c>
      <c r="H731" s="41">
        <v>38</v>
      </c>
      <c r="I731" s="85">
        <f t="shared" si="33"/>
        <v>3795.8768114394297</v>
      </c>
      <c r="J731" s="25">
        <f t="shared" si="34"/>
        <v>2787.7424417206448</v>
      </c>
    </row>
    <row r="732" spans="1:10" x14ac:dyDescent="0.25">
      <c r="A732" s="20"/>
      <c r="B732" s="21"/>
      <c r="C732" s="22">
        <v>753</v>
      </c>
      <c r="D732" s="50"/>
      <c r="E732" s="42">
        <f t="shared" si="35"/>
        <v>112.63171384997463</v>
      </c>
      <c r="F732" s="49"/>
      <c r="G732" s="40">
        <v>26158</v>
      </c>
      <c r="H732" s="41">
        <v>38</v>
      </c>
      <c r="I732" s="85">
        <f t="shared" si="33"/>
        <v>3794.7732349665866</v>
      </c>
      <c r="J732" s="25">
        <f t="shared" si="34"/>
        <v>2786.9237648120074</v>
      </c>
    </row>
    <row r="733" spans="1:10" x14ac:dyDescent="0.25">
      <c r="A733" s="20"/>
      <c r="B733" s="21"/>
      <c r="C733" s="22">
        <v>754</v>
      </c>
      <c r="D733" s="50"/>
      <c r="E733" s="42">
        <f t="shared" si="35"/>
        <v>112.66476291623275</v>
      </c>
      <c r="F733" s="49"/>
      <c r="G733" s="40">
        <v>26158</v>
      </c>
      <c r="H733" s="41">
        <v>38</v>
      </c>
      <c r="I733" s="85">
        <f t="shared" si="33"/>
        <v>3793.6712236158723</v>
      </c>
      <c r="J733" s="25">
        <f t="shared" si="34"/>
        <v>2786.1062489731989</v>
      </c>
    </row>
    <row r="734" spans="1:10" x14ac:dyDescent="0.25">
      <c r="A734" s="20"/>
      <c r="B734" s="21"/>
      <c r="C734" s="22">
        <v>755</v>
      </c>
      <c r="D734" s="50"/>
      <c r="E734" s="42">
        <f t="shared" si="35"/>
        <v>112.69778454260579</v>
      </c>
      <c r="F734" s="49"/>
      <c r="G734" s="40">
        <v>26158</v>
      </c>
      <c r="H734" s="41">
        <v>38</v>
      </c>
      <c r="I734" s="85">
        <f t="shared" si="33"/>
        <v>3792.5707727735639</v>
      </c>
      <c r="J734" s="25">
        <f t="shared" si="34"/>
        <v>2785.2898907815752</v>
      </c>
    </row>
    <row r="735" spans="1:10" x14ac:dyDescent="0.25">
      <c r="A735" s="20"/>
      <c r="B735" s="21"/>
      <c r="C735" s="22">
        <v>756</v>
      </c>
      <c r="D735" s="50"/>
      <c r="E735" s="42">
        <f t="shared" si="35"/>
        <v>112.73077880173405</v>
      </c>
      <c r="F735" s="49"/>
      <c r="G735" s="40">
        <v>26158</v>
      </c>
      <c r="H735" s="41">
        <v>38</v>
      </c>
      <c r="I735" s="85">
        <f t="shared" si="33"/>
        <v>3791.4718778461179</v>
      </c>
      <c r="J735" s="25">
        <f t="shared" si="34"/>
        <v>2784.4746868294642</v>
      </c>
    </row>
    <row r="736" spans="1:10" x14ac:dyDescent="0.25">
      <c r="A736" s="20"/>
      <c r="B736" s="21"/>
      <c r="C736" s="22">
        <v>757</v>
      </c>
      <c r="D736" s="50"/>
      <c r="E736" s="42">
        <f t="shared" si="35"/>
        <v>112.76374576596986</v>
      </c>
      <c r="F736" s="49"/>
      <c r="G736" s="40">
        <v>26158</v>
      </c>
      <c r="H736" s="41">
        <v>38</v>
      </c>
      <c r="I736" s="85">
        <f t="shared" si="33"/>
        <v>3790.3745342600523</v>
      </c>
      <c r="J736" s="25">
        <f t="shared" si="34"/>
        <v>2783.6606337240737</v>
      </c>
    </row>
    <row r="737" spans="1:10" x14ac:dyDescent="0.25">
      <c r="A737" s="20"/>
      <c r="B737" s="21"/>
      <c r="C737" s="22">
        <v>758</v>
      </c>
      <c r="D737" s="50"/>
      <c r="E737" s="42">
        <f t="shared" si="35"/>
        <v>112.79668550737902</v>
      </c>
      <c r="F737" s="49"/>
      <c r="G737" s="40">
        <v>26158</v>
      </c>
      <c r="H737" s="41">
        <v>38</v>
      </c>
      <c r="I737" s="85">
        <f t="shared" si="33"/>
        <v>3789.2787374618315</v>
      </c>
      <c r="J737" s="25">
        <f t="shared" si="34"/>
        <v>2782.8477280874117</v>
      </c>
    </row>
    <row r="738" spans="1:10" x14ac:dyDescent="0.25">
      <c r="A738" s="20"/>
      <c r="B738" s="21"/>
      <c r="C738" s="22">
        <v>759</v>
      </c>
      <c r="D738" s="50"/>
      <c r="E738" s="42">
        <f t="shared" si="35"/>
        <v>112.82959809774219</v>
      </c>
      <c r="F738" s="49"/>
      <c r="G738" s="40">
        <v>26158</v>
      </c>
      <c r="H738" s="41">
        <v>38</v>
      </c>
      <c r="I738" s="85">
        <f t="shared" si="33"/>
        <v>3788.1844829177612</v>
      </c>
      <c r="J738" s="25">
        <f t="shared" si="34"/>
        <v>2782.0359665562023</v>
      </c>
    </row>
    <row r="739" spans="1:10" x14ac:dyDescent="0.25">
      <c r="A739" s="20"/>
      <c r="B739" s="21"/>
      <c r="C739" s="22">
        <v>760</v>
      </c>
      <c r="D739" s="50"/>
      <c r="E739" s="42">
        <f t="shared" si="35"/>
        <v>112.86248360855659</v>
      </c>
      <c r="F739" s="49"/>
      <c r="G739" s="40">
        <v>26158</v>
      </c>
      <c r="H739" s="41">
        <v>38</v>
      </c>
      <c r="I739" s="85">
        <f t="shared" si="33"/>
        <v>3787.0917661138606</v>
      </c>
      <c r="J739" s="25">
        <f t="shared" si="34"/>
        <v>2781.2253457817951</v>
      </c>
    </row>
    <row r="740" spans="1:10" x14ac:dyDescent="0.25">
      <c r="A740" s="20"/>
      <c r="B740" s="21"/>
      <c r="C740" s="22">
        <v>761</v>
      </c>
      <c r="D740" s="50"/>
      <c r="E740" s="42">
        <f t="shared" si="35"/>
        <v>112.89534211103735</v>
      </c>
      <c r="F740" s="49"/>
      <c r="G740" s="40">
        <v>26158</v>
      </c>
      <c r="H740" s="41">
        <v>38</v>
      </c>
      <c r="I740" s="85">
        <f t="shared" si="33"/>
        <v>3786.0005825557623</v>
      </c>
      <c r="J740" s="25">
        <f t="shared" si="34"/>
        <v>2780.4158624300903</v>
      </c>
    </row>
    <row r="741" spans="1:10" x14ac:dyDescent="0.25">
      <c r="A741" s="20"/>
      <c r="B741" s="21"/>
      <c r="C741" s="22">
        <v>762</v>
      </c>
      <c r="D741" s="50"/>
      <c r="E741" s="42">
        <f t="shared" si="35"/>
        <v>112.9281736761191</v>
      </c>
      <c r="F741" s="49"/>
      <c r="G741" s="40">
        <v>26158</v>
      </c>
      <c r="H741" s="41">
        <v>38</v>
      </c>
      <c r="I741" s="85">
        <f t="shared" si="33"/>
        <v>3784.9109277685916</v>
      </c>
      <c r="J741" s="25">
        <f t="shared" si="34"/>
        <v>2779.6075131814473</v>
      </c>
    </row>
    <row r="742" spans="1:10" x14ac:dyDescent="0.25">
      <c r="A742" s="20"/>
      <c r="B742" s="21"/>
      <c r="C742" s="22">
        <v>763</v>
      </c>
      <c r="D742" s="50"/>
      <c r="E742" s="42">
        <f t="shared" si="35"/>
        <v>112.96097837445727</v>
      </c>
      <c r="F742" s="49"/>
      <c r="G742" s="40">
        <v>26158</v>
      </c>
      <c r="H742" s="41">
        <v>38</v>
      </c>
      <c r="I742" s="85">
        <f t="shared" si="33"/>
        <v>3783.8227972968639</v>
      </c>
      <c r="J742" s="25">
        <f t="shared" si="34"/>
        <v>2778.8002947306109</v>
      </c>
    </row>
    <row r="743" spans="1:10" x14ac:dyDescent="0.25">
      <c r="A743" s="20"/>
      <c r="B743" s="21"/>
      <c r="C743" s="22">
        <v>764</v>
      </c>
      <c r="D743" s="50"/>
      <c r="E743" s="42">
        <f t="shared" si="35"/>
        <v>112.99375627642981</v>
      </c>
      <c r="F743" s="49"/>
      <c r="G743" s="40">
        <v>26158</v>
      </c>
      <c r="H743" s="41">
        <v>38</v>
      </c>
      <c r="I743" s="85">
        <f t="shared" si="33"/>
        <v>3782.7361867043642</v>
      </c>
      <c r="J743" s="25">
        <f t="shared" si="34"/>
        <v>2777.9942037866199</v>
      </c>
    </row>
    <row r="744" spans="1:10" x14ac:dyDescent="0.25">
      <c r="A744" s="20"/>
      <c r="B744" s="21"/>
      <c r="C744" s="22">
        <v>765</v>
      </c>
      <c r="D744" s="50"/>
      <c r="E744" s="42">
        <f t="shared" si="35"/>
        <v>113.02650745213839</v>
      </c>
      <c r="F744" s="49"/>
      <c r="G744" s="40">
        <v>26158</v>
      </c>
      <c r="H744" s="41">
        <v>38</v>
      </c>
      <c r="I744" s="85">
        <f t="shared" si="33"/>
        <v>3781.6510915740473</v>
      </c>
      <c r="J744" s="25">
        <f t="shared" si="34"/>
        <v>2777.1892370727351</v>
      </c>
    </row>
    <row r="745" spans="1:10" x14ac:dyDescent="0.25">
      <c r="A745" s="20"/>
      <c r="B745" s="21"/>
      <c r="C745" s="22">
        <v>766</v>
      </c>
      <c r="D745" s="50"/>
      <c r="E745" s="42">
        <f t="shared" si="35"/>
        <v>113.05923197141</v>
      </c>
      <c r="F745" s="49"/>
      <c r="G745" s="40">
        <v>26158</v>
      </c>
      <c r="H745" s="41">
        <v>38</v>
      </c>
      <c r="I745" s="85">
        <f t="shared" si="33"/>
        <v>3780.5675075079234</v>
      </c>
      <c r="J745" s="25">
        <f t="shared" si="34"/>
        <v>2776.3853913263524</v>
      </c>
    </row>
    <row r="746" spans="1:10" x14ac:dyDescent="0.25">
      <c r="A746" s="20"/>
      <c r="B746" s="21"/>
      <c r="C746" s="22">
        <v>767</v>
      </c>
      <c r="D746" s="50"/>
      <c r="E746" s="42">
        <f t="shared" si="35"/>
        <v>113.09192990379832</v>
      </c>
      <c r="F746" s="49"/>
      <c r="G746" s="40">
        <v>26158</v>
      </c>
      <c r="H746" s="41">
        <v>38</v>
      </c>
      <c r="I746" s="85">
        <f t="shared" si="33"/>
        <v>3779.4854301269529</v>
      </c>
      <c r="J746" s="25">
        <f t="shared" si="34"/>
        <v>2775.582663298926</v>
      </c>
    </row>
    <row r="747" spans="1:10" x14ac:dyDescent="0.25">
      <c r="A747" s="20"/>
      <c r="B747" s="21"/>
      <c r="C747" s="22">
        <v>768</v>
      </c>
      <c r="D747" s="50"/>
      <c r="E747" s="42">
        <f t="shared" si="35"/>
        <v>113.12460131858516</v>
      </c>
      <c r="F747" s="49"/>
      <c r="G747" s="40">
        <v>26158</v>
      </c>
      <c r="H747" s="41">
        <v>38</v>
      </c>
      <c r="I747" s="85">
        <f t="shared" si="33"/>
        <v>3778.4048550709367</v>
      </c>
      <c r="J747" s="25">
        <f t="shared" si="34"/>
        <v>2774.7810497558876</v>
      </c>
    </row>
    <row r="748" spans="1:10" x14ac:dyDescent="0.25">
      <c r="A748" s="20"/>
      <c r="B748" s="21"/>
      <c r="C748" s="22">
        <v>769</v>
      </c>
      <c r="D748" s="50"/>
      <c r="E748" s="42">
        <f t="shared" si="35"/>
        <v>113.15724628478188</v>
      </c>
      <c r="F748" s="49"/>
      <c r="G748" s="40">
        <v>26158</v>
      </c>
      <c r="H748" s="41">
        <v>38</v>
      </c>
      <c r="I748" s="85">
        <f t="shared" si="33"/>
        <v>3777.3257779984133</v>
      </c>
      <c r="J748" s="25">
        <f t="shared" si="34"/>
        <v>2773.9805474765676</v>
      </c>
    </row>
    <row r="749" spans="1:10" x14ac:dyDescent="0.25">
      <c r="A749" s="20"/>
      <c r="B749" s="21"/>
      <c r="C749" s="22">
        <v>770</v>
      </c>
      <c r="D749" s="50"/>
      <c r="E749" s="42">
        <f t="shared" si="35"/>
        <v>113.18986487113074</v>
      </c>
      <c r="F749" s="49"/>
      <c r="G749" s="40">
        <v>26158</v>
      </c>
      <c r="H749" s="41">
        <v>38</v>
      </c>
      <c r="I749" s="85">
        <f t="shared" si="33"/>
        <v>3776.2481945865502</v>
      </c>
      <c r="J749" s="25">
        <f t="shared" si="34"/>
        <v>2773.1811532541169</v>
      </c>
    </row>
    <row r="750" spans="1:10" x14ac:dyDescent="0.25">
      <c r="A750" s="20"/>
      <c r="B750" s="21"/>
      <c r="C750" s="22">
        <v>771</v>
      </c>
      <c r="D750" s="50"/>
      <c r="E750" s="42">
        <f t="shared" si="35"/>
        <v>113.22245714610644</v>
      </c>
      <c r="F750" s="49"/>
      <c r="G750" s="40">
        <v>26158</v>
      </c>
      <c r="H750" s="41">
        <v>38</v>
      </c>
      <c r="I750" s="85">
        <f t="shared" si="33"/>
        <v>3775.1721005310383</v>
      </c>
      <c r="J750" s="25">
        <f t="shared" si="34"/>
        <v>2772.3828638954287</v>
      </c>
    </row>
    <row r="751" spans="1:10" x14ac:dyDescent="0.25">
      <c r="A751" s="20"/>
      <c r="B751" s="21"/>
      <c r="C751" s="22">
        <v>772</v>
      </c>
      <c r="D751" s="50"/>
      <c r="E751" s="42">
        <f t="shared" si="35"/>
        <v>113.25502317791738</v>
      </c>
      <c r="F751" s="49"/>
      <c r="G751" s="40">
        <v>26158</v>
      </c>
      <c r="H751" s="41">
        <v>38</v>
      </c>
      <c r="I751" s="85">
        <f t="shared" si="33"/>
        <v>3774.0974915459901</v>
      </c>
      <c r="J751" s="25">
        <f t="shared" si="34"/>
        <v>2771.5856762210606</v>
      </c>
    </row>
    <row r="752" spans="1:10" x14ac:dyDescent="0.25">
      <c r="A752" s="20"/>
      <c r="B752" s="21"/>
      <c r="C752" s="22">
        <v>773</v>
      </c>
      <c r="D752" s="50"/>
      <c r="E752" s="42">
        <f t="shared" si="35"/>
        <v>113.28756303450699</v>
      </c>
      <c r="F752" s="49"/>
      <c r="G752" s="40">
        <v>26158</v>
      </c>
      <c r="H752" s="41">
        <v>38</v>
      </c>
      <c r="I752" s="85">
        <f t="shared" si="33"/>
        <v>3773.024363363837</v>
      </c>
      <c r="J752" s="25">
        <f t="shared" si="34"/>
        <v>2770.789587065161</v>
      </c>
    </row>
    <row r="753" spans="1:10" x14ac:dyDescent="0.25">
      <c r="A753" s="20"/>
      <c r="B753" s="21"/>
      <c r="C753" s="22">
        <v>774</v>
      </c>
      <c r="D753" s="50"/>
      <c r="E753" s="42">
        <f t="shared" si="35"/>
        <v>113.32007678355529</v>
      </c>
      <c r="F753" s="49"/>
      <c r="G753" s="40">
        <v>26158</v>
      </c>
      <c r="H753" s="41">
        <v>38</v>
      </c>
      <c r="I753" s="85">
        <f t="shared" si="33"/>
        <v>3771.9527117352241</v>
      </c>
      <c r="J753" s="25">
        <f t="shared" si="34"/>
        <v>2769.9945932753885</v>
      </c>
    </row>
    <row r="754" spans="1:10" x14ac:dyDescent="0.25">
      <c r="A754" s="20"/>
      <c r="B754" s="21"/>
      <c r="C754" s="22">
        <v>775</v>
      </c>
      <c r="D754" s="50"/>
      <c r="E754" s="42">
        <f t="shared" si="35"/>
        <v>113.35256449248011</v>
      </c>
      <c r="F754" s="49"/>
      <c r="G754" s="40">
        <v>26158</v>
      </c>
      <c r="H754" s="41">
        <v>38</v>
      </c>
      <c r="I754" s="85">
        <f t="shared" si="33"/>
        <v>3770.8825324289055</v>
      </c>
      <c r="J754" s="25">
        <f t="shared" si="34"/>
        <v>2769.2006917128379</v>
      </c>
    </row>
    <row r="755" spans="1:10" x14ac:dyDescent="0.25">
      <c r="A755" s="20"/>
      <c r="B755" s="21"/>
      <c r="C755" s="22">
        <v>776</v>
      </c>
      <c r="D755" s="50"/>
      <c r="E755" s="42">
        <f t="shared" si="35"/>
        <v>113.38502622843846</v>
      </c>
      <c r="F755" s="49"/>
      <c r="G755" s="40">
        <v>26158</v>
      </c>
      <c r="H755" s="41">
        <v>38</v>
      </c>
      <c r="I755" s="85">
        <f t="shared" si="33"/>
        <v>3769.8138212316526</v>
      </c>
      <c r="J755" s="25">
        <f t="shared" si="34"/>
        <v>2768.4078792519676</v>
      </c>
    </row>
    <row r="756" spans="1:10" x14ac:dyDescent="0.25">
      <c r="A756" s="20"/>
      <c r="B756" s="21"/>
      <c r="C756" s="22">
        <v>777</v>
      </c>
      <c r="D756" s="50"/>
      <c r="E756" s="42">
        <f t="shared" si="35"/>
        <v>113.41746205832789</v>
      </c>
      <c r="F756" s="49"/>
      <c r="G756" s="40">
        <v>26158</v>
      </c>
      <c r="H756" s="41">
        <v>38</v>
      </c>
      <c r="I756" s="85">
        <f t="shared" si="33"/>
        <v>3768.7465739481418</v>
      </c>
      <c r="J756" s="25">
        <f t="shared" si="34"/>
        <v>2767.6161527805202</v>
      </c>
    </row>
    <row r="757" spans="1:10" x14ac:dyDescent="0.25">
      <c r="A757" s="20"/>
      <c r="B757" s="21"/>
      <c r="C757" s="22">
        <v>778</v>
      </c>
      <c r="D757" s="50"/>
      <c r="E757" s="42">
        <f t="shared" si="35"/>
        <v>113.44987204878784</v>
      </c>
      <c r="F757" s="49"/>
      <c r="G757" s="40">
        <v>26158</v>
      </c>
      <c r="H757" s="41">
        <v>38</v>
      </c>
      <c r="I757" s="85">
        <f t="shared" si="33"/>
        <v>3767.6807864008606</v>
      </c>
      <c r="J757" s="25">
        <f t="shared" si="34"/>
        <v>2766.8255091994511</v>
      </c>
    </row>
    <row r="758" spans="1:10" x14ac:dyDescent="0.25">
      <c r="A758" s="20"/>
      <c r="B758" s="21"/>
      <c r="C758" s="22">
        <v>779</v>
      </c>
      <c r="D758" s="50"/>
      <c r="E758" s="42">
        <f t="shared" si="35"/>
        <v>113.48225626620093</v>
      </c>
      <c r="F758" s="49"/>
      <c r="G758" s="40">
        <v>26158</v>
      </c>
      <c r="H758" s="41">
        <v>38</v>
      </c>
      <c r="I758" s="85">
        <f t="shared" si="33"/>
        <v>3766.6164544300118</v>
      </c>
      <c r="J758" s="25">
        <f t="shared" si="34"/>
        <v>2766.0359454228569</v>
      </c>
    </row>
    <row r="759" spans="1:10" x14ac:dyDescent="0.25">
      <c r="A759" s="20"/>
      <c r="B759" s="21"/>
      <c r="C759" s="22">
        <v>780</v>
      </c>
      <c r="D759" s="50"/>
      <c r="E759" s="42">
        <f t="shared" si="35"/>
        <v>113.51461477669437</v>
      </c>
      <c r="F759" s="49"/>
      <c r="G759" s="40">
        <v>26158</v>
      </c>
      <c r="H759" s="41">
        <v>38</v>
      </c>
      <c r="I759" s="85">
        <f t="shared" si="33"/>
        <v>3765.5535738934032</v>
      </c>
      <c r="J759" s="25">
        <f t="shared" si="34"/>
        <v>2765.2474583778953</v>
      </c>
    </row>
    <row r="760" spans="1:10" x14ac:dyDescent="0.25">
      <c r="A760" s="20"/>
      <c r="B760" s="21"/>
      <c r="C760" s="22">
        <v>781</v>
      </c>
      <c r="D760" s="50"/>
      <c r="E760" s="42">
        <f t="shared" si="35"/>
        <v>113.54694764614106</v>
      </c>
      <c r="F760" s="49"/>
      <c r="G760" s="40">
        <v>26158</v>
      </c>
      <c r="H760" s="41">
        <v>38</v>
      </c>
      <c r="I760" s="85">
        <f t="shared" si="33"/>
        <v>3764.4921406663666</v>
      </c>
      <c r="J760" s="25">
        <f t="shared" si="34"/>
        <v>2764.4600450047228</v>
      </c>
    </row>
    <row r="761" spans="1:10" x14ac:dyDescent="0.25">
      <c r="A761" s="20"/>
      <c r="B761" s="21"/>
      <c r="C761" s="22">
        <v>782</v>
      </c>
      <c r="D761" s="50"/>
      <c r="E761" s="42">
        <f t="shared" si="35"/>
        <v>113.57925494016119</v>
      </c>
      <c r="F761" s="49"/>
      <c r="G761" s="40">
        <v>26158</v>
      </c>
      <c r="H761" s="41">
        <v>38</v>
      </c>
      <c r="I761" s="85">
        <f t="shared" si="33"/>
        <v>3763.4321506416422</v>
      </c>
      <c r="J761" s="25">
        <f t="shared" si="34"/>
        <v>2763.6737022564112</v>
      </c>
    </row>
    <row r="762" spans="1:10" x14ac:dyDescent="0.25">
      <c r="A762" s="20"/>
      <c r="B762" s="21"/>
      <c r="C762" s="22">
        <v>783</v>
      </c>
      <c r="D762" s="50"/>
      <c r="E762" s="42">
        <f t="shared" si="35"/>
        <v>113.61153672412318</v>
      </c>
      <c r="F762" s="49"/>
      <c r="G762" s="40">
        <v>26158</v>
      </c>
      <c r="H762" s="41">
        <v>38</v>
      </c>
      <c r="I762" s="85">
        <f t="shared" si="33"/>
        <v>3762.3735997292983</v>
      </c>
      <c r="J762" s="25">
        <f t="shared" si="34"/>
        <v>2762.8884270988856</v>
      </c>
    </row>
    <row r="763" spans="1:10" x14ac:dyDescent="0.25">
      <c r="A763" s="20"/>
      <c r="B763" s="21"/>
      <c r="C763" s="22">
        <v>784</v>
      </c>
      <c r="D763" s="50"/>
      <c r="E763" s="42">
        <f t="shared" si="35"/>
        <v>113.64379306314538</v>
      </c>
      <c r="F763" s="49"/>
      <c r="G763" s="40">
        <v>26158</v>
      </c>
      <c r="H763" s="41">
        <v>38</v>
      </c>
      <c r="I763" s="85">
        <f t="shared" si="33"/>
        <v>3761.3164838566222</v>
      </c>
      <c r="J763" s="25">
        <f t="shared" si="34"/>
        <v>2762.104216510847</v>
      </c>
    </row>
    <row r="764" spans="1:10" x14ac:dyDescent="0.25">
      <c r="A764" s="20"/>
      <c r="B764" s="21"/>
      <c r="C764" s="22">
        <v>785</v>
      </c>
      <c r="D764" s="50"/>
      <c r="E764" s="42">
        <f t="shared" si="35"/>
        <v>113.67602402209691</v>
      </c>
      <c r="F764" s="49"/>
      <c r="G764" s="40">
        <v>26158</v>
      </c>
      <c r="H764" s="41">
        <v>38</v>
      </c>
      <c r="I764" s="85">
        <f t="shared" si="33"/>
        <v>3760.2607989680359</v>
      </c>
      <c r="J764" s="25">
        <f t="shared" si="34"/>
        <v>2761.321067483706</v>
      </c>
    </row>
    <row r="765" spans="1:10" x14ac:dyDescent="0.25">
      <c r="A765" s="20"/>
      <c r="B765" s="21"/>
      <c r="C765" s="22">
        <v>786</v>
      </c>
      <c r="D765" s="50"/>
      <c r="E765" s="42">
        <f t="shared" si="35"/>
        <v>113.70822966559932</v>
      </c>
      <c r="F765" s="49"/>
      <c r="G765" s="40">
        <v>26158</v>
      </c>
      <c r="H765" s="41">
        <v>38</v>
      </c>
      <c r="I765" s="85">
        <f t="shared" si="33"/>
        <v>3759.2065410249911</v>
      </c>
      <c r="J765" s="25">
        <f t="shared" si="34"/>
        <v>2760.5389770215061</v>
      </c>
    </row>
    <row r="766" spans="1:10" x14ac:dyDescent="0.25">
      <c r="A766" s="20"/>
      <c r="B766" s="21"/>
      <c r="C766" s="22">
        <v>787</v>
      </c>
      <c r="D766" s="50"/>
      <c r="E766" s="42">
        <f t="shared" si="35"/>
        <v>113.74041005802754</v>
      </c>
      <c r="F766" s="49"/>
      <c r="G766" s="40">
        <v>26158</v>
      </c>
      <c r="H766" s="41">
        <v>38</v>
      </c>
      <c r="I766" s="85">
        <f t="shared" si="33"/>
        <v>3758.1537060058845</v>
      </c>
      <c r="J766" s="25">
        <f t="shared" si="34"/>
        <v>2759.7579421408636</v>
      </c>
    </row>
    <row r="767" spans="1:10" x14ac:dyDescent="0.25">
      <c r="A767" s="20"/>
      <c r="B767" s="21"/>
      <c r="C767" s="22">
        <v>788</v>
      </c>
      <c r="D767" s="50"/>
      <c r="E767" s="42">
        <f t="shared" si="35"/>
        <v>113.7725652635113</v>
      </c>
      <c r="F767" s="49"/>
      <c r="G767" s="40">
        <v>26158</v>
      </c>
      <c r="H767" s="41">
        <v>38</v>
      </c>
      <c r="I767" s="85">
        <f t="shared" si="33"/>
        <v>3757.1022899059594</v>
      </c>
      <c r="J767" s="25">
        <f t="shared" si="34"/>
        <v>2758.9779598708892</v>
      </c>
    </row>
    <row r="768" spans="1:10" x14ac:dyDescent="0.25">
      <c r="A768" s="20"/>
      <c r="B768" s="21"/>
      <c r="C768" s="22">
        <v>789</v>
      </c>
      <c r="D768" s="50"/>
      <c r="E768" s="42">
        <f t="shared" si="35"/>
        <v>113.80469534593637</v>
      </c>
      <c r="F768" s="49"/>
      <c r="G768" s="40">
        <v>26158</v>
      </c>
      <c r="H768" s="41">
        <v>38</v>
      </c>
      <c r="I768" s="85">
        <f t="shared" si="33"/>
        <v>3756.0522887372135</v>
      </c>
      <c r="J768" s="25">
        <f t="shared" si="34"/>
        <v>2758.1990272531257</v>
      </c>
    </row>
    <row r="769" spans="1:10" x14ac:dyDescent="0.25">
      <c r="A769" s="20"/>
      <c r="B769" s="21"/>
      <c r="C769" s="22">
        <v>790</v>
      </c>
      <c r="D769" s="50"/>
      <c r="E769" s="42">
        <f t="shared" si="35"/>
        <v>113.83680036894572</v>
      </c>
      <c r="F769" s="49"/>
      <c r="G769" s="40">
        <v>26158</v>
      </c>
      <c r="H769" s="41">
        <v>38</v>
      </c>
      <c r="I769" s="85">
        <f t="shared" si="33"/>
        <v>3755.0036985283091</v>
      </c>
      <c r="J769" s="25">
        <f t="shared" si="34"/>
        <v>2757.4211413414755</v>
      </c>
    </row>
    <row r="770" spans="1:10" x14ac:dyDescent="0.25">
      <c r="A770" s="20"/>
      <c r="B770" s="21"/>
      <c r="C770" s="22">
        <v>791</v>
      </c>
      <c r="D770" s="50"/>
      <c r="E770" s="42">
        <f t="shared" si="35"/>
        <v>113.86888039594083</v>
      </c>
      <c r="F770" s="49"/>
      <c r="G770" s="40">
        <v>26158</v>
      </c>
      <c r="H770" s="41">
        <v>38</v>
      </c>
      <c r="I770" s="85">
        <f t="shared" si="33"/>
        <v>3753.9565153244776</v>
      </c>
      <c r="J770" s="25">
        <f t="shared" si="34"/>
        <v>2756.6442992021343</v>
      </c>
    </row>
    <row r="771" spans="1:10" x14ac:dyDescent="0.25">
      <c r="A771" s="20"/>
      <c r="B771" s="21"/>
      <c r="C771" s="22">
        <v>792</v>
      </c>
      <c r="D771" s="50"/>
      <c r="E771" s="42">
        <f t="shared" si="35"/>
        <v>113.90093549008282</v>
      </c>
      <c r="F771" s="49"/>
      <c r="G771" s="40">
        <v>26158</v>
      </c>
      <c r="H771" s="41">
        <v>38</v>
      </c>
      <c r="I771" s="85">
        <f t="shared" si="33"/>
        <v>3752.9107351874336</v>
      </c>
      <c r="J771" s="25">
        <f t="shared" si="34"/>
        <v>2755.868497913526</v>
      </c>
    </row>
    <row r="772" spans="1:10" x14ac:dyDescent="0.25">
      <c r="A772" s="20"/>
      <c r="B772" s="21"/>
      <c r="C772" s="22">
        <v>793</v>
      </c>
      <c r="D772" s="50"/>
      <c r="E772" s="42">
        <f t="shared" si="35"/>
        <v>113.93296571429374</v>
      </c>
      <c r="F772" s="49"/>
      <c r="G772" s="40">
        <v>26158</v>
      </c>
      <c r="H772" s="41">
        <v>38</v>
      </c>
      <c r="I772" s="85">
        <f t="shared" si="33"/>
        <v>3751.866354195281</v>
      </c>
      <c r="J772" s="25">
        <f t="shared" si="34"/>
        <v>2755.0937345662319</v>
      </c>
    </row>
    <row r="773" spans="1:10" x14ac:dyDescent="0.25">
      <c r="A773" s="20"/>
      <c r="B773" s="21"/>
      <c r="C773" s="22">
        <v>794</v>
      </c>
      <c r="D773" s="50"/>
      <c r="E773" s="42">
        <f t="shared" si="35"/>
        <v>113.96497113125777</v>
      </c>
      <c r="F773" s="49"/>
      <c r="G773" s="40">
        <v>26158</v>
      </c>
      <c r="H773" s="41">
        <v>38</v>
      </c>
      <c r="I773" s="85">
        <f t="shared" si="33"/>
        <v>3750.823368442424</v>
      </c>
      <c r="J773" s="25">
        <f t="shared" si="34"/>
        <v>2754.3200062629257</v>
      </c>
    </row>
    <row r="774" spans="1:10" x14ac:dyDescent="0.25">
      <c r="A774" s="20"/>
      <c r="B774" s="21"/>
      <c r="C774" s="22">
        <v>795</v>
      </c>
      <c r="D774" s="50"/>
      <c r="E774" s="42">
        <f t="shared" si="35"/>
        <v>113.99695180342239</v>
      </c>
      <c r="F774" s="49"/>
      <c r="G774" s="40">
        <v>26158</v>
      </c>
      <c r="H774" s="41">
        <v>38</v>
      </c>
      <c r="I774" s="85">
        <f t="shared" si="33"/>
        <v>3749.7817740394785</v>
      </c>
      <c r="J774" s="25">
        <f t="shared" si="34"/>
        <v>2753.547310118307</v>
      </c>
    </row>
    <row r="775" spans="1:10" x14ac:dyDescent="0.25">
      <c r="A775" s="20"/>
      <c r="B775" s="21"/>
      <c r="C775" s="22">
        <v>796</v>
      </c>
      <c r="D775" s="50"/>
      <c r="E775" s="42">
        <f t="shared" si="35"/>
        <v>114.02890779299952</v>
      </c>
      <c r="F775" s="49"/>
      <c r="G775" s="40">
        <v>26158</v>
      </c>
      <c r="H775" s="41">
        <v>38</v>
      </c>
      <c r="I775" s="85">
        <f t="shared" si="33"/>
        <v>3748.7415671131866</v>
      </c>
      <c r="J775" s="25">
        <f t="shared" si="34"/>
        <v>2752.77564325904</v>
      </c>
    </row>
    <row r="776" spans="1:10" x14ac:dyDescent="0.25">
      <c r="A776" s="20"/>
      <c r="B776" s="21"/>
      <c r="C776" s="22">
        <v>797</v>
      </c>
      <c r="D776" s="50"/>
      <c r="E776" s="42">
        <f t="shared" si="35"/>
        <v>114.06083916196685</v>
      </c>
      <c r="F776" s="49"/>
      <c r="G776" s="40">
        <v>26158</v>
      </c>
      <c r="H776" s="41">
        <v>38</v>
      </c>
      <c r="I776" s="85">
        <f t="shared" si="33"/>
        <v>3747.7027438063224</v>
      </c>
      <c r="J776" s="25">
        <f t="shared" si="34"/>
        <v>2752.005002823681</v>
      </c>
    </row>
    <row r="777" spans="1:10" x14ac:dyDescent="0.25">
      <c r="A777" s="20"/>
      <c r="B777" s="21"/>
      <c r="C777" s="22">
        <v>798</v>
      </c>
      <c r="D777" s="50"/>
      <c r="E777" s="42">
        <f t="shared" si="35"/>
        <v>114.09274597206887</v>
      </c>
      <c r="F777" s="49"/>
      <c r="G777" s="40">
        <v>26158</v>
      </c>
      <c r="H777" s="41">
        <v>38</v>
      </c>
      <c r="I777" s="85">
        <f t="shared" si="33"/>
        <v>3746.6653002776111</v>
      </c>
      <c r="J777" s="25">
        <f t="shared" si="34"/>
        <v>2751.2353859626191</v>
      </c>
    </row>
    <row r="778" spans="1:10" x14ac:dyDescent="0.25">
      <c r="A778" s="20"/>
      <c r="B778" s="21"/>
      <c r="C778" s="22">
        <v>799</v>
      </c>
      <c r="D778" s="50"/>
      <c r="E778" s="42">
        <f t="shared" si="35"/>
        <v>114.12462828481807</v>
      </c>
      <c r="F778" s="49"/>
      <c r="G778" s="40">
        <v>26158</v>
      </c>
      <c r="H778" s="41">
        <v>38</v>
      </c>
      <c r="I778" s="85">
        <f t="shared" ref="I778:I779" si="36">12*1.348*(1/E778*G778)+H778</f>
        <v>3745.6292327016413</v>
      </c>
      <c r="J778" s="25">
        <f>12*(1/E778*G778)</f>
        <v>2750.4667898380121</v>
      </c>
    </row>
    <row r="779" spans="1:10" ht="13.8" thickBot="1" x14ac:dyDescent="0.3">
      <c r="A779" s="26"/>
      <c r="B779" s="27"/>
      <c r="C779" s="28">
        <v>800</v>
      </c>
      <c r="D779" s="52"/>
      <c r="E779" s="43">
        <f t="shared" ref="E779" si="37">(11.7*LN(C779)+(C779)/108)/0.75</f>
        <v>114.1564861614962</v>
      </c>
      <c r="F779" s="46"/>
      <c r="G779" s="44">
        <v>26158</v>
      </c>
      <c r="H779" s="47">
        <v>38</v>
      </c>
      <c r="I779" s="86">
        <f t="shared" si="36"/>
        <v>3744.5945372687725</v>
      </c>
      <c r="J779" s="31">
        <f>12*(1/E779*G779)</f>
        <v>2749.6992116237184</v>
      </c>
    </row>
  </sheetData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64" fitToHeight="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779"/>
  <sheetViews>
    <sheetView workbookViewId="0">
      <selection activeCell="J22" sqref="J22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0.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13.8" thickBot="1" x14ac:dyDescent="0.3">
      <c r="A8" s="110" t="s">
        <v>23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x14ac:dyDescent="0.25">
      <c r="A9" s="12"/>
      <c r="B9" s="13"/>
      <c r="C9" s="14">
        <v>30</v>
      </c>
      <c r="D9" s="39"/>
      <c r="E9" s="48">
        <f>(11.7*LN(C9)+(C9)/108)/0.25</f>
        <v>160.28714857289998</v>
      </c>
      <c r="F9" s="45"/>
      <c r="G9" s="17">
        <v>26158</v>
      </c>
      <c r="H9" s="18">
        <v>19</v>
      </c>
      <c r="I9" s="19">
        <f>12*1.348*(1/E9*G9)+H9</f>
        <v>2658.8361426184833</v>
      </c>
      <c r="J9" s="19">
        <f>12*(1/E9*G9)</f>
        <v>1958.3354173727621</v>
      </c>
    </row>
    <row r="10" spans="1:10" x14ac:dyDescent="0.25">
      <c r="A10" s="20"/>
      <c r="B10" s="21"/>
      <c r="C10" s="22">
        <v>31</v>
      </c>
      <c r="D10" s="50"/>
      <c r="E10" s="42">
        <f>(11.7*LN(C10)+(C10)/108)/0.25</f>
        <v>161.85874931805299</v>
      </c>
      <c r="F10" s="49"/>
      <c r="G10" s="40">
        <v>26158</v>
      </c>
      <c r="H10" s="41">
        <v>19</v>
      </c>
      <c r="I10" s="85">
        <f t="shared" ref="I10:I73" si="0">12*1.348*(1/E10*G10)+H10</f>
        <v>2633.2041118119887</v>
      </c>
      <c r="J10" s="25">
        <f t="shared" ref="J10:J73" si="1">12*(1/E10*G10)</f>
        <v>1939.3205577240269</v>
      </c>
    </row>
    <row r="11" spans="1:10" x14ac:dyDescent="0.25">
      <c r="A11" s="20"/>
      <c r="B11" s="21"/>
      <c r="C11" s="22">
        <v>32</v>
      </c>
      <c r="D11" s="50"/>
      <c r="E11" s="42">
        <f t="shared" ref="E11:E74" si="2">(11.7*LN(C11)+(C11)/108)/0.25</f>
        <v>163.38162543621237</v>
      </c>
      <c r="F11" s="49"/>
      <c r="G11" s="40">
        <v>26158</v>
      </c>
      <c r="H11" s="41">
        <v>19</v>
      </c>
      <c r="I11" s="85">
        <f t="shared" si="0"/>
        <v>2608.8371794887034</v>
      </c>
      <c r="J11" s="25">
        <f t="shared" si="1"/>
        <v>1921.2441984337561</v>
      </c>
    </row>
    <row r="12" spans="1:10" x14ac:dyDescent="0.25">
      <c r="A12" s="20"/>
      <c r="B12" s="21"/>
      <c r="C12" s="22">
        <v>33</v>
      </c>
      <c r="D12" s="50"/>
      <c r="E12" s="42">
        <f t="shared" si="2"/>
        <v>164.8587760988535</v>
      </c>
      <c r="F12" s="49"/>
      <c r="G12" s="40">
        <v>26158</v>
      </c>
      <c r="H12" s="41">
        <v>19</v>
      </c>
      <c r="I12" s="85">
        <f t="shared" si="0"/>
        <v>2585.6319865572668</v>
      </c>
      <c r="J12" s="25">
        <f t="shared" si="1"/>
        <v>1904.0296636181504</v>
      </c>
    </row>
    <row r="13" spans="1:10" x14ac:dyDescent="0.25">
      <c r="A13" s="20"/>
      <c r="B13" s="21"/>
      <c r="C13" s="22">
        <v>34</v>
      </c>
      <c r="D13" s="50"/>
      <c r="E13" s="42">
        <f t="shared" si="2"/>
        <v>166.29293181129563</v>
      </c>
      <c r="F13" s="49"/>
      <c r="G13" s="40">
        <v>26158</v>
      </c>
      <c r="H13" s="41">
        <v>19</v>
      </c>
      <c r="I13" s="85">
        <f t="shared" si="0"/>
        <v>2563.4966505260586</v>
      </c>
      <c r="J13" s="25">
        <f t="shared" si="1"/>
        <v>1887.6087911914381</v>
      </c>
    </row>
    <row r="14" spans="1:10" x14ac:dyDescent="0.25">
      <c r="A14" s="20"/>
      <c r="B14" s="21"/>
      <c r="C14" s="22">
        <v>35</v>
      </c>
      <c r="D14" s="50"/>
      <c r="E14" s="42">
        <f t="shared" si="2"/>
        <v>167.68658557400084</v>
      </c>
      <c r="F14" s="49"/>
      <c r="G14" s="40">
        <v>26158</v>
      </c>
      <c r="H14" s="41">
        <v>19</v>
      </c>
      <c r="I14" s="85">
        <f t="shared" si="0"/>
        <v>2542.3491787765579</v>
      </c>
      <c r="J14" s="25">
        <f t="shared" si="1"/>
        <v>1871.9207557689597</v>
      </c>
    </row>
    <row r="15" spans="1:10" x14ac:dyDescent="0.25">
      <c r="A15" s="20"/>
      <c r="B15" s="21"/>
      <c r="C15" s="22">
        <v>36</v>
      </c>
      <c r="D15" s="50"/>
      <c r="E15" s="42">
        <f t="shared" si="2"/>
        <v>169.04201965307928</v>
      </c>
      <c r="F15" s="49"/>
      <c r="G15" s="40">
        <v>26158</v>
      </c>
      <c r="H15" s="41">
        <v>19</v>
      </c>
      <c r="I15" s="85">
        <f t="shared" si="0"/>
        <v>2522.1161415864699</v>
      </c>
      <c r="J15" s="25">
        <f t="shared" si="1"/>
        <v>1856.9110842629598</v>
      </c>
    </row>
    <row r="16" spans="1:10" x14ac:dyDescent="0.25">
      <c r="A16" s="20"/>
      <c r="B16" s="21"/>
      <c r="C16" s="22">
        <v>37</v>
      </c>
      <c r="D16" s="50"/>
      <c r="E16" s="42">
        <f t="shared" si="2"/>
        <v>170.36132868212007</v>
      </c>
      <c r="F16" s="49"/>
      <c r="G16" s="40">
        <v>26158</v>
      </c>
      <c r="H16" s="41">
        <v>19</v>
      </c>
      <c r="I16" s="85">
        <f t="shared" si="0"/>
        <v>2502.7315561768623</v>
      </c>
      <c r="J16" s="25">
        <f t="shared" si="1"/>
        <v>1842.5308280243785</v>
      </c>
    </row>
    <row r="17" spans="1:10" x14ac:dyDescent="0.25">
      <c r="A17" s="20"/>
      <c r="B17" s="21"/>
      <c r="C17" s="22">
        <v>38</v>
      </c>
      <c r="D17" s="50"/>
      <c r="E17" s="42">
        <f t="shared" si="2"/>
        <v>171.64643968260225</v>
      </c>
      <c r="F17" s="49"/>
      <c r="G17" s="40">
        <v>26158</v>
      </c>
      <c r="H17" s="41">
        <v>19</v>
      </c>
      <c r="I17" s="85">
        <f t="shared" si="0"/>
        <v>2484.1359432938352</v>
      </c>
      <c r="J17" s="25">
        <f t="shared" si="1"/>
        <v>1828.7358629776222</v>
      </c>
    </row>
    <row r="18" spans="1:10" x14ac:dyDescent="0.25">
      <c r="A18" s="20"/>
      <c r="B18" s="21"/>
      <c r="C18" s="22">
        <v>39</v>
      </c>
      <c r="D18" s="50"/>
      <c r="E18" s="42">
        <f t="shared" si="2"/>
        <v>172.8991294833119</v>
      </c>
      <c r="F18" s="49"/>
      <c r="G18" s="40">
        <v>26158</v>
      </c>
      <c r="H18" s="41">
        <v>19</v>
      </c>
      <c r="I18" s="85">
        <f t="shared" si="0"/>
        <v>2466.2755257037916</v>
      </c>
      <c r="J18" s="25">
        <f t="shared" si="1"/>
        <v>1815.4862950324859</v>
      </c>
    </row>
    <row r="19" spans="1:10" x14ac:dyDescent="0.25">
      <c r="A19" s="20"/>
      <c r="B19" s="21"/>
      <c r="C19" s="22">
        <v>40</v>
      </c>
      <c r="D19" s="50"/>
      <c r="E19" s="42">
        <f t="shared" si="2"/>
        <v>174.12103993401371</v>
      </c>
      <c r="F19" s="49"/>
      <c r="G19" s="40">
        <v>26158</v>
      </c>
      <c r="H19" s="41">
        <v>19</v>
      </c>
      <c r="I19" s="85">
        <f t="shared" si="0"/>
        <v>2449.1015440773467</v>
      </c>
      <c r="J19" s="25">
        <f t="shared" si="1"/>
        <v>1802.7459525796339</v>
      </c>
    </row>
    <row r="20" spans="1:10" x14ac:dyDescent="0.25">
      <c r="A20" s="20"/>
      <c r="B20" s="21"/>
      <c r="C20" s="22">
        <v>41</v>
      </c>
      <c r="D20" s="50"/>
      <c r="E20" s="42">
        <f t="shared" si="2"/>
        <v>175.31369124028009</v>
      </c>
      <c r="F20" s="49"/>
      <c r="G20" s="40">
        <v>26158</v>
      </c>
      <c r="H20" s="41">
        <v>19</v>
      </c>
      <c r="I20" s="85">
        <f t="shared" si="0"/>
        <v>2432.5696704946295</v>
      </c>
      <c r="J20" s="25">
        <f t="shared" si="1"/>
        <v>1790.4819514055114</v>
      </c>
    </row>
    <row r="21" spans="1:10" x14ac:dyDescent="0.25">
      <c r="A21" s="20"/>
      <c r="B21" s="21"/>
      <c r="C21" s="22">
        <v>42</v>
      </c>
      <c r="D21" s="50"/>
      <c r="E21" s="42">
        <f t="shared" si="2"/>
        <v>176.47849369121718</v>
      </c>
      <c r="F21" s="49"/>
      <c r="G21" s="40">
        <v>26158</v>
      </c>
      <c r="H21" s="41">
        <v>19</v>
      </c>
      <c r="I21" s="85">
        <f t="shared" si="0"/>
        <v>2416.6395035439837</v>
      </c>
      <c r="J21" s="25">
        <f t="shared" si="1"/>
        <v>1778.6643201364864</v>
      </c>
    </row>
    <row r="22" spans="1:10" x14ac:dyDescent="0.25">
      <c r="A22" s="20"/>
      <c r="B22" s="21"/>
      <c r="C22" s="22">
        <v>43</v>
      </c>
      <c r="D22" s="50"/>
      <c r="E22" s="42">
        <f t="shared" si="2"/>
        <v>177.61675800705129</v>
      </c>
      <c r="F22" s="49"/>
      <c r="G22" s="40">
        <v>26158</v>
      </c>
      <c r="H22" s="41">
        <v>19</v>
      </c>
      <c r="I22" s="85">
        <f t="shared" si="0"/>
        <v>2401.2741319442503</v>
      </c>
      <c r="J22" s="25">
        <f t="shared" si="1"/>
        <v>1767.2656765165059</v>
      </c>
    </row>
    <row r="23" spans="1:10" x14ac:dyDescent="0.25">
      <c r="A23" s="20"/>
      <c r="B23" s="21"/>
      <c r="C23" s="22">
        <v>44</v>
      </c>
      <c r="D23" s="50"/>
      <c r="E23" s="42">
        <f t="shared" si="2"/>
        <v>178.72970449700424</v>
      </c>
      <c r="F23" s="49"/>
      <c r="G23" s="40">
        <v>26158</v>
      </c>
      <c r="H23" s="41">
        <v>19</v>
      </c>
      <c r="I23" s="85">
        <f t="shared" si="0"/>
        <v>2386.439755975719</v>
      </c>
      <c r="J23" s="25">
        <f t="shared" si="1"/>
        <v>1756.2609465695241</v>
      </c>
    </row>
    <row r="24" spans="1:10" x14ac:dyDescent="0.25">
      <c r="A24" s="20"/>
      <c r="B24" s="21"/>
      <c r="C24" s="22">
        <v>45</v>
      </c>
      <c r="D24" s="50"/>
      <c r="E24" s="42">
        <f t="shared" si="2"/>
        <v>179.81847118791759</v>
      </c>
      <c r="F24" s="49"/>
      <c r="G24" s="40">
        <v>26158</v>
      </c>
      <c r="H24" s="41">
        <v>19</v>
      </c>
      <c r="I24" s="85">
        <f t="shared" si="0"/>
        <v>2372.1053578906813</v>
      </c>
      <c r="J24" s="25">
        <f t="shared" si="1"/>
        <v>1745.6271200969445</v>
      </c>
    </row>
    <row r="25" spans="1:10" x14ac:dyDescent="0.25">
      <c r="A25" s="20"/>
      <c r="B25" s="21"/>
      <c r="C25" s="22">
        <v>46</v>
      </c>
      <c r="D25" s="50"/>
      <c r="E25" s="42">
        <f t="shared" si="2"/>
        <v>180.88412105939332</v>
      </c>
      <c r="F25" s="49"/>
      <c r="G25" s="40">
        <v>26158</v>
      </c>
      <c r="H25" s="41">
        <v>19</v>
      </c>
      <c r="I25" s="85">
        <f t="shared" si="0"/>
        <v>2358.2424139931259</v>
      </c>
      <c r="J25" s="25">
        <f t="shared" si="1"/>
        <v>1735.3430370868887</v>
      </c>
    </row>
    <row r="26" spans="1:10" x14ac:dyDescent="0.25">
      <c r="A26" s="20"/>
      <c r="B26" s="21"/>
      <c r="C26" s="22">
        <v>47</v>
      </c>
      <c r="D26" s="50"/>
      <c r="E26" s="42">
        <f t="shared" si="2"/>
        <v>181.92764850077145</v>
      </c>
      <c r="F26" s="49"/>
      <c r="G26" s="40">
        <v>26158</v>
      </c>
      <c r="H26" s="41">
        <v>19</v>
      </c>
      <c r="I26" s="85">
        <f t="shared" si="0"/>
        <v>2344.824642306668</v>
      </c>
      <c r="J26" s="25">
        <f t="shared" si="1"/>
        <v>1725.3892005242342</v>
      </c>
    </row>
    <row r="27" spans="1:10" x14ac:dyDescent="0.25">
      <c r="A27" s="20"/>
      <c r="B27" s="21"/>
      <c r="C27" s="22">
        <v>48</v>
      </c>
      <c r="D27" s="50"/>
      <c r="E27" s="42">
        <f t="shared" si="2"/>
        <v>182.94998508826706</v>
      </c>
      <c r="F27" s="49"/>
      <c r="G27" s="40">
        <v>26158</v>
      </c>
      <c r="H27" s="41">
        <v>19</v>
      </c>
      <c r="I27" s="85">
        <f t="shared" si="0"/>
        <v>2331.8277807503155</v>
      </c>
      <c r="J27" s="25">
        <f t="shared" si="1"/>
        <v>1715.7476118325781</v>
      </c>
    </row>
    <row r="28" spans="1:10" x14ac:dyDescent="0.25">
      <c r="A28" s="20"/>
      <c r="B28" s="21"/>
      <c r="C28" s="22">
        <v>49</v>
      </c>
      <c r="D28" s="50"/>
      <c r="E28" s="42">
        <f t="shared" si="2"/>
        <v>183.95200476639212</v>
      </c>
      <c r="F28" s="49"/>
      <c r="G28" s="40">
        <v>26158</v>
      </c>
      <c r="H28" s="41">
        <v>19</v>
      </c>
      <c r="I28" s="85">
        <f t="shared" si="0"/>
        <v>2319.2293915597807</v>
      </c>
      <c r="J28" s="25">
        <f t="shared" si="1"/>
        <v>1706.4016257861872</v>
      </c>
    </row>
    <row r="29" spans="1:10" x14ac:dyDescent="0.25">
      <c r="A29" s="20"/>
      <c r="B29" s="21"/>
      <c r="C29" s="22">
        <v>50</v>
      </c>
      <c r="D29" s="50"/>
      <c r="E29" s="42">
        <f t="shared" si="2"/>
        <v>184.93452850588906</v>
      </c>
      <c r="F29" s="49"/>
      <c r="G29" s="40">
        <v>26158</v>
      </c>
      <c r="H29" s="41">
        <v>19</v>
      </c>
      <c r="I29" s="85">
        <f t="shared" si="0"/>
        <v>2307.0086883641407</v>
      </c>
      <c r="J29" s="25">
        <f t="shared" si="1"/>
        <v>1697.335822228591</v>
      </c>
    </row>
    <row r="30" spans="1:10" x14ac:dyDescent="0.25">
      <c r="A30" s="20"/>
      <c r="B30" s="21"/>
      <c r="C30" s="22">
        <v>51</v>
      </c>
      <c r="D30" s="50"/>
      <c r="E30" s="42">
        <f t="shared" si="2"/>
        <v>185.89832850038732</v>
      </c>
      <c r="F30" s="49"/>
      <c r="G30" s="40">
        <v>26158</v>
      </c>
      <c r="H30" s="41">
        <v>19</v>
      </c>
      <c r="I30" s="85">
        <f t="shared" si="0"/>
        <v>2295.1463828821807</v>
      </c>
      <c r="J30" s="25">
        <f t="shared" si="1"/>
        <v>1688.5358923458311</v>
      </c>
    </row>
    <row r="31" spans="1:10" x14ac:dyDescent="0.25">
      <c r="A31" s="20"/>
      <c r="B31" s="21"/>
      <c r="C31" s="22">
        <v>52</v>
      </c>
      <c r="D31" s="50"/>
      <c r="E31" s="42">
        <f t="shared" si="2"/>
        <v>186.84413195553671</v>
      </c>
      <c r="F31" s="49"/>
      <c r="G31" s="40">
        <v>26158</v>
      </c>
      <c r="H31" s="41">
        <v>19</v>
      </c>
      <c r="I31" s="85">
        <f t="shared" si="0"/>
        <v>2283.6245486622652</v>
      </c>
      <c r="J31" s="25">
        <f t="shared" si="1"/>
        <v>1679.9885375832828</v>
      </c>
    </row>
    <row r="32" spans="1:10" x14ac:dyDescent="0.25">
      <c r="A32" s="20"/>
      <c r="B32" s="21"/>
      <c r="C32" s="22">
        <v>53</v>
      </c>
      <c r="D32" s="50"/>
      <c r="E32" s="42">
        <f t="shared" si="2"/>
        <v>187.77262451720225</v>
      </c>
      <c r="F32" s="49"/>
      <c r="G32" s="40">
        <v>26158</v>
      </c>
      <c r="H32" s="41">
        <v>19</v>
      </c>
      <c r="I32" s="85">
        <f t="shared" si="0"/>
        <v>2272.426499671873</v>
      </c>
      <c r="J32" s="25">
        <f t="shared" si="1"/>
        <v>1671.6813795785406</v>
      </c>
    </row>
    <row r="33" spans="1:10" x14ac:dyDescent="0.25">
      <c r="A33" s="20"/>
      <c r="B33" s="21"/>
      <c r="C33" s="22">
        <v>54</v>
      </c>
      <c r="D33" s="50"/>
      <c r="E33" s="42">
        <f t="shared" si="2"/>
        <v>188.68445337920804</v>
      </c>
      <c r="F33" s="49"/>
      <c r="G33" s="40">
        <v>26158</v>
      </c>
      <c r="H33" s="41">
        <v>19</v>
      </c>
      <c r="I33" s="85">
        <f t="shared" si="0"/>
        <v>2261.5366818622415</v>
      </c>
      <c r="J33" s="25">
        <f t="shared" si="1"/>
        <v>1663.6028797197637</v>
      </c>
    </row>
    <row r="34" spans="1:10" x14ac:dyDescent="0.25">
      <c r="A34" s="20"/>
      <c r="B34" s="21"/>
      <c r="C34" s="22">
        <v>55</v>
      </c>
      <c r="D34" s="50"/>
      <c r="E34" s="42">
        <f t="shared" si="2"/>
        <v>189.58023010591668</v>
      </c>
      <c r="F34" s="49"/>
      <c r="G34" s="40">
        <v>26158</v>
      </c>
      <c r="H34" s="41">
        <v>19</v>
      </c>
      <c r="I34" s="85">
        <f t="shared" si="0"/>
        <v>2250.9405761012122</v>
      </c>
      <c r="J34" s="25">
        <f t="shared" si="1"/>
        <v>1655.7422671373974</v>
      </c>
    </row>
    <row r="35" spans="1:10" x14ac:dyDescent="0.25">
      <c r="A35" s="20"/>
      <c r="B35" s="21"/>
      <c r="C35" s="22">
        <v>56</v>
      </c>
      <c r="D35" s="50"/>
      <c r="E35" s="42">
        <f t="shared" si="2"/>
        <v>190.46053320047906</v>
      </c>
      <c r="F35" s="49"/>
      <c r="G35" s="40">
        <v>26158</v>
      </c>
      <c r="H35" s="41">
        <v>19</v>
      </c>
      <c r="I35" s="85">
        <f t="shared" si="0"/>
        <v>2240.6246110925817</v>
      </c>
      <c r="J35" s="25">
        <f t="shared" si="1"/>
        <v>1648.0894741042889</v>
      </c>
    </row>
    <row r="36" spans="1:10" x14ac:dyDescent="0.25">
      <c r="A36" s="20"/>
      <c r="B36" s="21"/>
      <c r="C36" s="22">
        <v>57</v>
      </c>
      <c r="D36" s="50"/>
      <c r="E36" s="42">
        <f t="shared" si="2"/>
        <v>191.32591044576805</v>
      </c>
      <c r="F36" s="49"/>
      <c r="G36" s="40">
        <v>26158</v>
      </c>
      <c r="H36" s="41">
        <v>19</v>
      </c>
      <c r="I36" s="85">
        <f t="shared" si="0"/>
        <v>2230.576085090358</v>
      </c>
      <c r="J36" s="25">
        <f t="shared" si="1"/>
        <v>1640.6350779602058</v>
      </c>
    </row>
    <row r="37" spans="1:10" x14ac:dyDescent="0.25">
      <c r="A37" s="20"/>
      <c r="B37" s="21"/>
      <c r="C37" s="22">
        <v>58</v>
      </c>
      <c r="D37" s="50"/>
      <c r="E37" s="42">
        <f t="shared" si="2"/>
        <v>192.17688104172055</v>
      </c>
      <c r="F37" s="49"/>
      <c r="G37" s="40">
        <v>26158</v>
      </c>
      <c r="H37" s="41">
        <v>19</v>
      </c>
      <c r="I37" s="85">
        <f t="shared" si="0"/>
        <v>2220.7830953773282</v>
      </c>
      <c r="J37" s="25">
        <f t="shared" si="1"/>
        <v>1633.3702487962373</v>
      </c>
    </row>
    <row r="38" spans="1:10" x14ac:dyDescent="0.25">
      <c r="A38" s="20"/>
      <c r="B38" s="21"/>
      <c r="C38" s="22">
        <v>59</v>
      </c>
      <c r="D38" s="50"/>
      <c r="E38" s="42">
        <f t="shared" si="2"/>
        <v>193.01393755997287</v>
      </c>
      <c r="F38" s="49"/>
      <c r="G38" s="40">
        <v>26158</v>
      </c>
      <c r="H38" s="41">
        <v>19</v>
      </c>
      <c r="I38" s="85">
        <f t="shared" si="0"/>
        <v>2211.2344746141735</v>
      </c>
      <c r="J38" s="25">
        <f t="shared" si="1"/>
        <v>1626.2867022360335</v>
      </c>
    </row>
    <row r="39" spans="1:10" x14ac:dyDescent="0.25">
      <c r="A39" s="20"/>
      <c r="B39" s="21"/>
      <c r="C39" s="22">
        <v>60</v>
      </c>
      <c r="D39" s="50"/>
      <c r="E39" s="42">
        <f t="shared" si="2"/>
        <v>193.83754773421651</v>
      </c>
      <c r="F39" s="49"/>
      <c r="G39" s="40">
        <v>26158</v>
      </c>
      <c r="H39" s="41">
        <v>19</v>
      </c>
      <c r="I39" s="85">
        <f t="shared" si="0"/>
        <v>2201.919733281934</v>
      </c>
      <c r="J39" s="25">
        <f t="shared" si="1"/>
        <v>1619.3766567373395</v>
      </c>
    </row>
    <row r="40" spans="1:10" x14ac:dyDescent="0.25">
      <c r="A40" s="20"/>
      <c r="B40" s="21"/>
      <c r="C40" s="22">
        <v>61</v>
      </c>
      <c r="D40" s="50"/>
      <c r="E40" s="42">
        <f t="shared" si="2"/>
        <v>194.64815610257023</v>
      </c>
      <c r="F40" s="49"/>
      <c r="G40" s="40">
        <v>26158</v>
      </c>
      <c r="H40" s="41">
        <v>19</v>
      </c>
      <c r="I40" s="85">
        <f t="shared" si="0"/>
        <v>2192.829007540302</v>
      </c>
      <c r="J40" s="25">
        <f t="shared" si="1"/>
        <v>1612.6327949112033</v>
      </c>
    </row>
    <row r="41" spans="1:10" x14ac:dyDescent="0.25">
      <c r="A41" s="20"/>
      <c r="B41" s="21"/>
      <c r="C41" s="22">
        <v>62</v>
      </c>
      <c r="D41" s="50"/>
      <c r="E41" s="42">
        <f t="shared" si="2"/>
        <v>195.44618551640659</v>
      </c>
      <c r="F41" s="49"/>
      <c r="G41" s="40">
        <v>26158</v>
      </c>
      <c r="H41" s="41">
        <v>19</v>
      </c>
      <c r="I41" s="85">
        <f t="shared" si="0"/>
        <v>2183.9530119096671</v>
      </c>
      <c r="J41" s="25">
        <f t="shared" si="1"/>
        <v>1606.0482284196341</v>
      </c>
    </row>
    <row r="42" spans="1:10" x14ac:dyDescent="0.25">
      <c r="A42" s="20"/>
      <c r="B42" s="21"/>
      <c r="C42" s="22">
        <v>63</v>
      </c>
      <c r="D42" s="50"/>
      <c r="E42" s="42">
        <f t="shared" si="2"/>
        <v>196.23203852845705</v>
      </c>
      <c r="F42" s="49"/>
      <c r="G42" s="40">
        <v>26158</v>
      </c>
      <c r="H42" s="41">
        <v>19</v>
      </c>
      <c r="I42" s="85">
        <f t="shared" si="0"/>
        <v>2175.2829962582209</v>
      </c>
      <c r="J42" s="25">
        <f t="shared" si="1"/>
        <v>1599.6164660669292</v>
      </c>
    </row>
    <row r="43" spans="1:10" x14ac:dyDescent="0.25">
      <c r="A43" s="20"/>
      <c r="B43" s="21"/>
      <c r="C43" s="22">
        <v>64</v>
      </c>
      <c r="D43" s="50"/>
      <c r="E43" s="42">
        <f t="shared" si="2"/>
        <v>197.00609867160298</v>
      </c>
      <c r="F43" s="49"/>
      <c r="G43" s="40">
        <v>26158</v>
      </c>
      <c r="H43" s="41">
        <v>19</v>
      </c>
      <c r="I43" s="85">
        <f t="shared" si="0"/>
        <v>2166.8107066387556</v>
      </c>
      <c r="J43" s="25">
        <f t="shared" si="1"/>
        <v>1593.3313847468512</v>
      </c>
    </row>
    <row r="44" spans="1:10" x14ac:dyDescent="0.25">
      <c r="A44" s="20"/>
      <c r="B44" s="21"/>
      <c r="C44" s="22">
        <v>65</v>
      </c>
      <c r="D44" s="50"/>
      <c r="E44" s="42">
        <f t="shared" si="2"/>
        <v>197.76873163852321</v>
      </c>
      <c r="F44" s="49"/>
      <c r="G44" s="40">
        <v>26158</v>
      </c>
      <c r="H44" s="41">
        <v>19</v>
      </c>
      <c r="I44" s="85">
        <f t="shared" si="0"/>
        <v>2158.5283495744407</v>
      </c>
      <c r="J44" s="25">
        <f t="shared" si="1"/>
        <v>1587.187202948398</v>
      </c>
    </row>
    <row r="45" spans="1:10" x14ac:dyDescent="0.25">
      <c r="A45" s="20"/>
      <c r="B45" s="21"/>
      <c r="C45" s="22">
        <v>66</v>
      </c>
      <c r="D45" s="50"/>
      <c r="E45" s="42">
        <f t="shared" si="2"/>
        <v>198.52028637128114</v>
      </c>
      <c r="F45" s="49"/>
      <c r="G45" s="40">
        <v>26158</v>
      </c>
      <c r="H45" s="41">
        <v>19</v>
      </c>
      <c r="I45" s="85">
        <f t="shared" si="0"/>
        <v>2150.4285594402218</v>
      </c>
      <c r="J45" s="25">
        <f t="shared" si="1"/>
        <v>1581.1784565580278</v>
      </c>
    </row>
    <row r="46" spans="1:10" x14ac:dyDescent="0.25">
      <c r="A46" s="20"/>
      <c r="B46" s="21"/>
      <c r="C46" s="22">
        <v>67</v>
      </c>
      <c r="D46" s="50"/>
      <c r="E46" s="42">
        <f t="shared" si="2"/>
        <v>199.26109606897867</v>
      </c>
      <c r="F46" s="49"/>
      <c r="G46" s="40">
        <v>26158</v>
      </c>
      <c r="H46" s="41">
        <v>19</v>
      </c>
      <c r="I46" s="85">
        <f t="shared" si="0"/>
        <v>2142.5043686275999</v>
      </c>
      <c r="J46" s="25">
        <f t="shared" si="1"/>
        <v>1575.2999767267061</v>
      </c>
    </row>
    <row r="47" spans="1:10" x14ac:dyDescent="0.25">
      <c r="A47" s="20"/>
      <c r="B47" s="21"/>
      <c r="C47" s="22">
        <v>68</v>
      </c>
      <c r="D47" s="50"/>
      <c r="E47" s="42">
        <f t="shared" si="2"/>
        <v>199.99147912076029</v>
      </c>
      <c r="F47" s="49"/>
      <c r="G47" s="40">
        <v>26158</v>
      </c>
      <c r="H47" s="41">
        <v>19</v>
      </c>
      <c r="I47" s="85">
        <f t="shared" si="0"/>
        <v>2134.7491802163313</v>
      </c>
      <c r="J47" s="25">
        <f t="shared" si="1"/>
        <v>1569.5468695966847</v>
      </c>
    </row>
    <row r="48" spans="1:10" x14ac:dyDescent="0.25">
      <c r="A48" s="20"/>
      <c r="B48" s="21"/>
      <c r="C48" s="22">
        <v>69</v>
      </c>
      <c r="D48" s="50"/>
      <c r="E48" s="42">
        <f t="shared" si="2"/>
        <v>200.71173997070727</v>
      </c>
      <c r="F48" s="49"/>
      <c r="G48" s="40">
        <v>26158</v>
      </c>
      <c r="H48" s="41">
        <v>19</v>
      </c>
      <c r="I48" s="85">
        <f t="shared" si="0"/>
        <v>2127.1567429077827</v>
      </c>
      <c r="J48" s="25">
        <f t="shared" si="1"/>
        <v>1563.9144977060701</v>
      </c>
    </row>
    <row r="49" spans="1:10" x14ac:dyDescent="0.25">
      <c r="A49" s="20"/>
      <c r="B49" s="21"/>
      <c r="C49" s="22">
        <v>70</v>
      </c>
      <c r="D49" s="50"/>
      <c r="E49" s="42">
        <f t="shared" si="2"/>
        <v>201.4221699205026</v>
      </c>
      <c r="F49" s="49"/>
      <c r="G49" s="40">
        <v>26158</v>
      </c>
      <c r="H49" s="41">
        <v>19</v>
      </c>
      <c r="I49" s="85">
        <f t="shared" si="0"/>
        <v>2119.7211280019569</v>
      </c>
      <c r="J49" s="25">
        <f t="shared" si="1"/>
        <v>1558.3984629094634</v>
      </c>
    </row>
    <row r="50" spans="1:10" x14ac:dyDescent="0.25">
      <c r="A50" s="20"/>
      <c r="B50" s="21"/>
      <c r="C50" s="22">
        <v>71</v>
      </c>
      <c r="D50" s="50"/>
      <c r="E50" s="42">
        <f t="shared" si="2"/>
        <v>202.12304787516317</v>
      </c>
      <c r="F50" s="49"/>
      <c r="G50" s="40">
        <v>26158</v>
      </c>
      <c r="H50" s="41">
        <v>19</v>
      </c>
      <c r="I50" s="85">
        <f t="shared" si="0"/>
        <v>2112.4367082240819</v>
      </c>
      <c r="J50" s="25">
        <f t="shared" si="1"/>
        <v>1552.9945906706839</v>
      </c>
    </row>
    <row r="51" spans="1:10" x14ac:dyDescent="0.25">
      <c r="A51" s="20"/>
      <c r="B51" s="21"/>
      <c r="C51" s="22">
        <v>72</v>
      </c>
      <c r="D51" s="50"/>
      <c r="E51" s="42">
        <f t="shared" si="2"/>
        <v>202.81464103661804</v>
      </c>
      <c r="F51" s="49"/>
      <c r="G51" s="40">
        <v>26158</v>
      </c>
      <c r="H51" s="41">
        <v>19</v>
      </c>
      <c r="I51" s="85">
        <f t="shared" si="0"/>
        <v>2105.2981382276239</v>
      </c>
      <c r="J51" s="25">
        <f t="shared" si="1"/>
        <v>1547.6989155991273</v>
      </c>
    </row>
    <row r="52" spans="1:10" x14ac:dyDescent="0.25">
      <c r="A52" s="20"/>
      <c r="B52" s="21"/>
      <c r="C52" s="22">
        <v>73</v>
      </c>
      <c r="D52" s="50"/>
      <c r="E52" s="42">
        <f t="shared" si="2"/>
        <v>203.49720554944838</v>
      </c>
      <c r="F52" s="49"/>
      <c r="G52" s="40">
        <v>26158</v>
      </c>
      <c r="H52" s="41">
        <v>19</v>
      </c>
      <c r="I52" s="85">
        <f t="shared" si="0"/>
        <v>2098.3003366190305</v>
      </c>
      <c r="J52" s="25">
        <f t="shared" si="1"/>
        <v>1542.5076681150076</v>
      </c>
    </row>
    <row r="53" spans="1:10" x14ac:dyDescent="0.25">
      <c r="A53" s="20"/>
      <c r="B53" s="21"/>
      <c r="C53" s="22">
        <v>74</v>
      </c>
      <c r="D53" s="50"/>
      <c r="E53" s="42">
        <f t="shared" si="2"/>
        <v>204.17098710269588</v>
      </c>
      <c r="F53" s="49"/>
      <c r="G53" s="40">
        <v>26158</v>
      </c>
      <c r="H53" s="41">
        <v>19</v>
      </c>
      <c r="I53" s="85">
        <f t="shared" si="0"/>
        <v>2091.4384693657239</v>
      </c>
      <c r="J53" s="25">
        <f t="shared" si="1"/>
        <v>1537.4172621407447</v>
      </c>
    </row>
    <row r="54" spans="1:10" x14ac:dyDescent="0.25">
      <c r="A54" s="20"/>
      <c r="B54" s="21"/>
      <c r="C54" s="22">
        <v>75</v>
      </c>
      <c r="D54" s="50"/>
      <c r="E54" s="42">
        <f t="shared" si="2"/>
        <v>204.83622149127709</v>
      </c>
      <c r="F54" s="49"/>
      <c r="G54" s="40">
        <v>26158</v>
      </c>
      <c r="H54" s="41">
        <v>19</v>
      </c>
      <c r="I54" s="85">
        <f t="shared" si="0"/>
        <v>2084.7079344632371</v>
      </c>
      <c r="J54" s="25">
        <f t="shared" si="1"/>
        <v>1532.4242837264367</v>
      </c>
    </row>
    <row r="55" spans="1:10" x14ac:dyDescent="0.25">
      <c r="A55" s="20"/>
      <c r="B55" s="21"/>
      <c r="C55" s="22">
        <v>76</v>
      </c>
      <c r="D55" s="50"/>
      <c r="E55" s="42">
        <f t="shared" si="2"/>
        <v>205.49313514021509</v>
      </c>
      <c r="F55" s="49"/>
      <c r="G55" s="40">
        <v>26158</v>
      </c>
      <c r="H55" s="41">
        <v>19</v>
      </c>
      <c r="I55" s="85">
        <f t="shared" si="0"/>
        <v>2078.1043477500234</v>
      </c>
      <c r="J55" s="25">
        <f t="shared" si="1"/>
        <v>1527.5254805267234</v>
      </c>
    </row>
    <row r="56" spans="1:10" x14ac:dyDescent="0.25">
      <c r="A56" s="20"/>
      <c r="B56" s="21"/>
      <c r="C56" s="22">
        <v>77</v>
      </c>
      <c r="D56" s="50"/>
      <c r="E56" s="42">
        <f t="shared" si="2"/>
        <v>206.14194559460427</v>
      </c>
      <c r="F56" s="49"/>
      <c r="G56" s="40">
        <v>26158</v>
      </c>
      <c r="H56" s="41">
        <v>19</v>
      </c>
      <c r="I56" s="85">
        <f t="shared" si="0"/>
        <v>2071.6235297697485</v>
      </c>
      <c r="J56" s="25">
        <f t="shared" si="1"/>
        <v>1522.7177520547093</v>
      </c>
    </row>
    <row r="57" spans="1:10" x14ac:dyDescent="0.25">
      <c r="A57" s="20"/>
      <c r="B57" s="21"/>
      <c r="C57" s="22">
        <v>78</v>
      </c>
      <c r="D57" s="50"/>
      <c r="E57" s="42">
        <f t="shared" si="2"/>
        <v>206.78286197796177</v>
      </c>
      <c r="F57" s="49"/>
      <c r="G57" s="40">
        <v>26158</v>
      </c>
      <c r="H57" s="41">
        <v>19</v>
      </c>
      <c r="I57" s="85">
        <f t="shared" si="0"/>
        <v>2065.2614935907795</v>
      </c>
      <c r="J57" s="25">
        <f t="shared" si="1"/>
        <v>1517.9981406459785</v>
      </c>
    </row>
    <row r="58" spans="1:10" x14ac:dyDescent="0.25">
      <c r="A58" s="20"/>
      <c r="B58" s="21"/>
      <c r="C58" s="22">
        <v>79</v>
      </c>
      <c r="D58" s="50"/>
      <c r="E58" s="42">
        <f t="shared" si="2"/>
        <v>207.41608542138252</v>
      </c>
      <c r="F58" s="49"/>
      <c r="G58" s="40">
        <v>26158</v>
      </c>
      <c r="H58" s="41">
        <v>19</v>
      </c>
      <c r="I58" s="85">
        <f t="shared" si="0"/>
        <v>2059.0144335014984</v>
      </c>
      <c r="J58" s="25">
        <f t="shared" si="1"/>
        <v>1513.3638230723279</v>
      </c>
    </row>
    <row r="59" spans="1:10" x14ac:dyDescent="0.25">
      <c r="A59" s="20"/>
      <c r="B59" s="21"/>
      <c r="C59" s="22">
        <v>80</v>
      </c>
      <c r="D59" s="50"/>
      <c r="E59" s="42">
        <f t="shared" si="2"/>
        <v>208.0418094657006</v>
      </c>
      <c r="F59" s="49"/>
      <c r="G59" s="40">
        <v>26158</v>
      </c>
      <c r="H59" s="41">
        <v>19</v>
      </c>
      <c r="I59" s="85">
        <f t="shared" si="0"/>
        <v>2052.8787145079168</v>
      </c>
      <c r="J59" s="25">
        <f t="shared" si="1"/>
        <v>1508.8121027506797</v>
      </c>
    </row>
    <row r="60" spans="1:10" x14ac:dyDescent="0.25">
      <c r="A60" s="20"/>
      <c r="B60" s="21"/>
      <c r="C60" s="22">
        <v>81</v>
      </c>
      <c r="D60" s="50"/>
      <c r="E60" s="42">
        <f t="shared" si="2"/>
        <v>208.66022043867014</v>
      </c>
      <c r="F60" s="49"/>
      <c r="G60" s="40">
        <v>26158</v>
      </c>
      <c r="H60" s="41">
        <v>19</v>
      </c>
      <c r="I60" s="85">
        <f t="shared" si="0"/>
        <v>2046.8508625671077</v>
      </c>
      <c r="J60" s="25">
        <f t="shared" si="1"/>
        <v>1504.3404024978543</v>
      </c>
    </row>
    <row r="61" spans="1:10" x14ac:dyDescent="0.25">
      <c r="A61" s="20"/>
      <c r="B61" s="21"/>
      <c r="C61" s="22">
        <v>82</v>
      </c>
      <c r="D61" s="50"/>
      <c r="E61" s="42">
        <f t="shared" si="2"/>
        <v>209.27149780900407</v>
      </c>
      <c r="F61" s="49"/>
      <c r="G61" s="40">
        <v>26158</v>
      </c>
      <c r="H61" s="41">
        <v>19</v>
      </c>
      <c r="I61" s="85">
        <f t="shared" si="0"/>
        <v>2040.9275554962576</v>
      </c>
      <c r="J61" s="25">
        <f t="shared" si="1"/>
        <v>1499.9462577865411</v>
      </c>
    </row>
    <row r="62" spans="1:10" x14ac:dyDescent="0.25">
      <c r="A62" s="20"/>
      <c r="B62" s="21"/>
      <c r="C62" s="22">
        <v>83</v>
      </c>
      <c r="D62" s="50"/>
      <c r="E62" s="42">
        <f t="shared" si="2"/>
        <v>209.87581451895485</v>
      </c>
      <c r="F62" s="49"/>
      <c r="G62" s="40">
        <v>26158</v>
      </c>
      <c r="H62" s="41">
        <v>19</v>
      </c>
      <c r="I62" s="85">
        <f t="shared" si="0"/>
        <v>2035.1056145027376</v>
      </c>
      <c r="J62" s="25">
        <f t="shared" si="1"/>
        <v>1495.6273104619713</v>
      </c>
    </row>
    <row r="63" spans="1:10" x14ac:dyDescent="0.25">
      <c r="A63" s="20"/>
      <c r="B63" s="21"/>
      <c r="C63" s="22">
        <v>84</v>
      </c>
      <c r="D63" s="50"/>
      <c r="E63" s="42">
        <f t="shared" si="2"/>
        <v>210.47333729697817</v>
      </c>
      <c r="F63" s="49"/>
      <c r="G63" s="40">
        <v>26158</v>
      </c>
      <c r="H63" s="41">
        <v>19</v>
      </c>
      <c r="I63" s="85">
        <f t="shared" si="0"/>
        <v>2029.3819962856412</v>
      </c>
      <c r="J63" s="25">
        <f t="shared" si="1"/>
        <v>1491.381302882523</v>
      </c>
    </row>
    <row r="64" spans="1:10" x14ac:dyDescent="0.25">
      <c r="A64" s="20"/>
      <c r="B64" s="21"/>
      <c r="C64" s="22">
        <v>85</v>
      </c>
      <c r="D64" s="50"/>
      <c r="E64" s="42">
        <f t="shared" si="2"/>
        <v>211.06422695189497</v>
      </c>
      <c r="F64" s="49"/>
      <c r="G64" s="40">
        <v>26158</v>
      </c>
      <c r="H64" s="41">
        <v>19</v>
      </c>
      <c r="I64" s="85">
        <f t="shared" si="0"/>
        <v>2023.7537856637298</v>
      </c>
      <c r="J64" s="25">
        <f t="shared" si="1"/>
        <v>1487.2060724508378</v>
      </c>
    </row>
    <row r="65" spans="1:10" x14ac:dyDescent="0.25">
      <c r="A65" s="20"/>
      <c r="B65" s="21"/>
      <c r="C65" s="22">
        <v>86</v>
      </c>
      <c r="D65" s="50"/>
      <c r="E65" s="42">
        <f t="shared" si="2"/>
        <v>211.64863864984932</v>
      </c>
      <c r="F65" s="49"/>
      <c r="G65" s="40">
        <v>26158</v>
      </c>
      <c r="H65" s="41">
        <v>19</v>
      </c>
      <c r="I65" s="85">
        <f t="shared" si="0"/>
        <v>2018.2181886887902</v>
      </c>
      <c r="J65" s="25">
        <f t="shared" si="1"/>
        <v>1483.0995465050371</v>
      </c>
    </row>
    <row r="66" spans="1:10" x14ac:dyDescent="0.25">
      <c r="A66" s="20"/>
      <c r="B66" s="21"/>
      <c r="C66" s="22">
        <v>87</v>
      </c>
      <c r="D66" s="50"/>
      <c r="E66" s="42">
        <f t="shared" si="2"/>
        <v>212.22672217525673</v>
      </c>
      <c r="F66" s="49"/>
      <c r="G66" s="40">
        <v>26158</v>
      </c>
      <c r="H66" s="41">
        <v>19</v>
      </c>
      <c r="I66" s="85">
        <f t="shared" si="0"/>
        <v>2012.7725262070346</v>
      </c>
      <c r="J66" s="25">
        <f t="shared" si="1"/>
        <v>1479.0597375423104</v>
      </c>
    </row>
    <row r="67" spans="1:10" x14ac:dyDescent="0.25">
      <c r="A67" s="20"/>
      <c r="B67" s="21"/>
      <c r="C67" s="22">
        <v>88</v>
      </c>
      <c r="D67" s="50"/>
      <c r="E67" s="42">
        <f t="shared" si="2"/>
        <v>212.79862217683933</v>
      </c>
      <c r="F67" s="49"/>
      <c r="G67" s="40">
        <v>26158</v>
      </c>
      <c r="H67" s="41">
        <v>19</v>
      </c>
      <c r="I67" s="85">
        <f t="shared" si="0"/>
        <v>2007.4142278344746</v>
      </c>
      <c r="J67" s="25">
        <f t="shared" si="1"/>
        <v>1475.0847387496101</v>
      </c>
    </row>
    <row r="68" spans="1:10" x14ac:dyDescent="0.25">
      <c r="A68" s="20"/>
      <c r="B68" s="21"/>
      <c r="C68" s="22">
        <v>89</v>
      </c>
      <c r="D68" s="50"/>
      <c r="E68" s="42">
        <f t="shared" si="2"/>
        <v>213.36447839976043</v>
      </c>
      <c r="F68" s="49"/>
      <c r="G68" s="40">
        <v>26158</v>
      </c>
      <c r="H68" s="41">
        <v>19</v>
      </c>
      <c r="I68" s="85">
        <f t="shared" si="0"/>
        <v>2002.1408263151413</v>
      </c>
      <c r="J68" s="25">
        <f t="shared" si="1"/>
        <v>1471.1727198183539</v>
      </c>
    </row>
    <row r="69" spans="1:10" x14ac:dyDescent="0.25">
      <c r="A69" s="20"/>
      <c r="B69" s="21"/>
      <c r="C69" s="22">
        <v>90</v>
      </c>
      <c r="D69" s="50"/>
      <c r="E69" s="42">
        <f t="shared" si="2"/>
        <v>213.92442590478973</v>
      </c>
      <c r="F69" s="49"/>
      <c r="G69" s="40">
        <v>26158</v>
      </c>
      <c r="H69" s="41">
        <v>19</v>
      </c>
      <c r="I69" s="85">
        <f t="shared" si="0"/>
        <v>1996.9499522336978</v>
      </c>
      <c r="J69" s="25">
        <f t="shared" si="1"/>
        <v>1467.3219230220307</v>
      </c>
    </row>
    <row r="70" spans="1:10" x14ac:dyDescent="0.25">
      <c r="A70" s="20"/>
      <c r="B70" s="21"/>
      <c r="C70" s="22">
        <v>91</v>
      </c>
      <c r="D70" s="50"/>
      <c r="E70" s="42">
        <f t="shared" si="2"/>
        <v>214.47859527535894</v>
      </c>
      <c r="F70" s="49"/>
      <c r="G70" s="40">
        <v>26158</v>
      </c>
      <c r="H70" s="41">
        <v>19</v>
      </c>
      <c r="I70" s="85">
        <f t="shared" si="0"/>
        <v>1991.8393290564081</v>
      </c>
      <c r="J70" s="25">
        <f t="shared" si="1"/>
        <v>1463.5306595373945</v>
      </c>
    </row>
    <row r="71" spans="1:10" x14ac:dyDescent="0.25">
      <c r="A71" s="20"/>
      <c r="B71" s="21"/>
      <c r="C71" s="22">
        <v>92</v>
      </c>
      <c r="D71" s="50"/>
      <c r="E71" s="42">
        <f t="shared" si="2"/>
        <v>215.02711281330249</v>
      </c>
      <c r="F71" s="49"/>
      <c r="G71" s="40">
        <v>26158</v>
      </c>
      <c r="H71" s="41">
        <v>19</v>
      </c>
      <c r="I71" s="85">
        <f t="shared" si="0"/>
        <v>1986.806768476609</v>
      </c>
      <c r="J71" s="25">
        <f t="shared" si="1"/>
        <v>1459.7973059915496</v>
      </c>
    </row>
    <row r="72" spans="1:10" x14ac:dyDescent="0.25">
      <c r="A72" s="20"/>
      <c r="B72" s="21"/>
      <c r="C72" s="22">
        <v>93</v>
      </c>
      <c r="D72" s="50"/>
      <c r="E72" s="42">
        <f t="shared" si="2"/>
        <v>215.57010072401684</v>
      </c>
      <c r="F72" s="49"/>
      <c r="G72" s="40">
        <v>26158</v>
      </c>
      <c r="H72" s="41">
        <v>19</v>
      </c>
      <c r="I72" s="85">
        <f t="shared" si="0"/>
        <v>1981.8501660428021</v>
      </c>
      <c r="J72" s="25">
        <f t="shared" si="1"/>
        <v>1456.1203012186957</v>
      </c>
    </row>
    <row r="73" spans="1:10" x14ac:dyDescent="0.25">
      <c r="A73" s="20"/>
      <c r="B73" s="21"/>
      <c r="C73" s="22">
        <v>94</v>
      </c>
      <c r="D73" s="50"/>
      <c r="E73" s="42">
        <f t="shared" si="2"/>
        <v>216.10767729171766</v>
      </c>
      <c r="F73" s="49"/>
      <c r="G73" s="40">
        <v>26158</v>
      </c>
      <c r="H73" s="41">
        <v>19</v>
      </c>
      <c r="I73" s="85">
        <f t="shared" si="0"/>
        <v>1976.9674970492897</v>
      </c>
      <c r="J73" s="25">
        <f t="shared" si="1"/>
        <v>1452.4981432116392</v>
      </c>
    </row>
    <row r="74" spans="1:10" x14ac:dyDescent="0.25">
      <c r="A74" s="20"/>
      <c r="B74" s="21"/>
      <c r="C74" s="22">
        <v>95</v>
      </c>
      <c r="D74" s="50"/>
      <c r="E74" s="42">
        <f t="shared" si="2"/>
        <v>216.63995704542381</v>
      </c>
      <c r="F74" s="49"/>
      <c r="G74" s="40">
        <v>26158</v>
      </c>
      <c r="H74" s="41">
        <v>19</v>
      </c>
      <c r="I74" s="85">
        <f t="shared" ref="I74:I137" si="3">12*1.348*(1/E74*G74)+H74</f>
        <v>1972.1568126708971</v>
      </c>
      <c r="J74" s="25">
        <f t="shared" ref="J74:J137" si="4">12*(1/E74*G74)</f>
        <v>1448.9293862543745</v>
      </c>
    </row>
    <row r="75" spans="1:10" x14ac:dyDescent="0.25">
      <c r="A75" s="20"/>
      <c r="B75" s="21"/>
      <c r="C75" s="22">
        <v>96</v>
      </c>
      <c r="D75" s="50"/>
      <c r="E75" s="42">
        <f t="shared" ref="E75:E138" si="5">(11.7*LN(C75)+(C75)/108)/0.25</f>
        <v>217.16705091625025</v>
      </c>
      <c r="F75" s="49"/>
      <c r="G75" s="40">
        <v>26158</v>
      </c>
      <c r="H75" s="41">
        <v>19</v>
      </c>
      <c r="I75" s="85">
        <f t="shared" si="3"/>
        <v>1967.4162363248163</v>
      </c>
      <c r="J75" s="25">
        <f t="shared" si="4"/>
        <v>1445.4126382231573</v>
      </c>
    </row>
    <row r="76" spans="1:10" x14ac:dyDescent="0.25">
      <c r="A76" s="20"/>
      <c r="B76" s="21"/>
      <c r="C76" s="22">
        <v>97</v>
      </c>
      <c r="D76" s="50"/>
      <c r="E76" s="42">
        <f t="shared" si="5"/>
        <v>217.68906638655088</v>
      </c>
      <c r="F76" s="49"/>
      <c r="G76" s="40">
        <v>26158</v>
      </c>
      <c r="H76" s="41">
        <v>19</v>
      </c>
      <c r="I76" s="85">
        <f t="shared" si="3"/>
        <v>1962.7439602439385</v>
      </c>
      <c r="J76" s="25">
        <f t="shared" si="4"/>
        <v>1441.9465580444646</v>
      </c>
    </row>
    <row r="77" spans="1:10" x14ac:dyDescent="0.25">
      <c r="A77" s="20"/>
      <c r="B77" s="21"/>
      <c r="C77" s="22">
        <v>98</v>
      </c>
      <c r="D77" s="50"/>
      <c r="E77" s="42">
        <f t="shared" si="5"/>
        <v>218.20610763141238</v>
      </c>
      <c r="F77" s="49"/>
      <c r="G77" s="40">
        <v>26158</v>
      </c>
      <c r="H77" s="41">
        <v>19</v>
      </c>
      <c r="I77" s="85">
        <f t="shared" si="3"/>
        <v>1958.1382422472905</v>
      </c>
      <c r="J77" s="25">
        <f t="shared" si="4"/>
        <v>1438.5298532991767</v>
      </c>
    </row>
    <row r="78" spans="1:10" x14ac:dyDescent="0.25">
      <c r="A78" s="20"/>
      <c r="B78" s="21"/>
      <c r="C78" s="22">
        <v>99</v>
      </c>
      <c r="D78" s="50"/>
      <c r="E78" s="42">
        <f t="shared" si="5"/>
        <v>218.71827565296545</v>
      </c>
      <c r="F78" s="49"/>
      <c r="G78" s="40">
        <v>26158</v>
      </c>
      <c r="H78" s="41">
        <v>19</v>
      </c>
      <c r="I78" s="85">
        <f t="shared" si="3"/>
        <v>1953.5974026942868</v>
      </c>
      <c r="J78" s="25">
        <f t="shared" si="4"/>
        <v>1435.1612779631205</v>
      </c>
    </row>
    <row r="79" spans="1:10" x14ac:dyDescent="0.25">
      <c r="A79" s="20"/>
      <c r="B79" s="21"/>
      <c r="C79" s="22">
        <v>100</v>
      </c>
      <c r="D79" s="50"/>
      <c r="E79" s="42">
        <f t="shared" si="5"/>
        <v>219.22566840794639</v>
      </c>
      <c r="F79" s="49"/>
      <c r="G79" s="40">
        <v>26158</v>
      </c>
      <c r="H79" s="41">
        <v>19</v>
      </c>
      <c r="I79" s="85">
        <f t="shared" si="3"/>
        <v>1949.1198216105545</v>
      </c>
      <c r="J79" s="25">
        <f t="shared" si="4"/>
        <v>1431.839630274892</v>
      </c>
    </row>
    <row r="80" spans="1:10" x14ac:dyDescent="0.25">
      <c r="A80" s="20"/>
      <c r="B80" s="21"/>
      <c r="C80" s="22">
        <v>101</v>
      </c>
      <c r="D80" s="50"/>
      <c r="E80" s="42">
        <f t="shared" si="5"/>
        <v>219.72838092891166</v>
      </c>
      <c r="F80" s="49"/>
      <c r="G80" s="40">
        <v>26158</v>
      </c>
      <c r="H80" s="41">
        <v>19</v>
      </c>
      <c r="I80" s="85">
        <f t="shared" si="3"/>
        <v>1944.7039359740022</v>
      </c>
      <c r="J80" s="25">
        <f t="shared" si="4"/>
        <v>1428.5637507225533</v>
      </c>
    </row>
    <row r="81" spans="1:10" x14ac:dyDescent="0.25">
      <c r="A81" s="20"/>
      <c r="B81" s="21"/>
      <c r="C81" s="22">
        <v>102</v>
      </c>
      <c r="D81" s="50"/>
      <c r="E81" s="42">
        <f t="shared" si="5"/>
        <v>220.22650543948163</v>
      </c>
      <c r="F81" s="49"/>
      <c r="G81" s="40">
        <v>26158</v>
      </c>
      <c r="H81" s="41">
        <v>19</v>
      </c>
      <c r="I81" s="85">
        <f t="shared" si="3"/>
        <v>1940.348237150668</v>
      </c>
      <c r="J81" s="25">
        <f t="shared" si="4"/>
        <v>1425.332520141445</v>
      </c>
    </row>
    <row r="82" spans="1:10" x14ac:dyDescent="0.25">
      <c r="A82" s="20"/>
      <c r="B82" s="21"/>
      <c r="C82" s="22">
        <v>103</v>
      </c>
      <c r="D82" s="50"/>
      <c r="E82" s="42">
        <f t="shared" si="5"/>
        <v>220.72013146396176</v>
      </c>
      <c r="F82" s="49"/>
      <c r="G82" s="40">
        <v>26158</v>
      </c>
      <c r="H82" s="41">
        <v>19</v>
      </c>
      <c r="I82" s="85">
        <f t="shared" si="3"/>
        <v>1936.0512684706659</v>
      </c>
      <c r="J82" s="25">
        <f t="shared" si="4"/>
        <v>1422.1448579159241</v>
      </c>
    </row>
    <row r="83" spans="1:10" x14ac:dyDescent="0.25">
      <c r="A83" s="20"/>
      <c r="B83" s="21"/>
      <c r="C83" s="22">
        <v>104</v>
      </c>
      <c r="D83" s="50"/>
      <c r="E83" s="42">
        <f t="shared" si="5"/>
        <v>221.20934593166805</v>
      </c>
      <c r="F83" s="49"/>
      <c r="G83" s="40">
        <v>26158</v>
      </c>
      <c r="H83" s="41">
        <v>19</v>
      </c>
      <c r="I83" s="85">
        <f t="shared" si="3"/>
        <v>1931.8116229352543</v>
      </c>
      <c r="J83" s="25">
        <f t="shared" si="4"/>
        <v>1418.9997202783784</v>
      </c>
    </row>
    <row r="84" spans="1:10" x14ac:dyDescent="0.25">
      <c r="A84" s="20"/>
      <c r="B84" s="21"/>
      <c r="C84" s="22">
        <v>105</v>
      </c>
      <c r="D84" s="50"/>
      <c r="E84" s="42">
        <f t="shared" si="5"/>
        <v>221.69423327626095</v>
      </c>
      <c r="F84" s="49"/>
      <c r="G84" s="40">
        <v>26158</v>
      </c>
      <c r="H84" s="41">
        <v>19</v>
      </c>
      <c r="I84" s="85">
        <f t="shared" si="3"/>
        <v>1927.627941046715</v>
      </c>
      <c r="J84" s="25">
        <f t="shared" si="4"/>
        <v>1415.8960986993434</v>
      </c>
    </row>
    <row r="85" spans="1:10" x14ac:dyDescent="0.25">
      <c r="A85" s="20"/>
      <c r="B85" s="21"/>
      <c r="C85" s="22">
        <v>106</v>
      </c>
      <c r="D85" s="50"/>
      <c r="E85" s="42">
        <f t="shared" si="5"/>
        <v>222.17487553037066</v>
      </c>
      <c r="F85" s="49"/>
      <c r="G85" s="40">
        <v>26158</v>
      </c>
      <c r="H85" s="41">
        <v>19</v>
      </c>
      <c r="I85" s="85">
        <f t="shared" si="3"/>
        <v>1923.4989087533399</v>
      </c>
      <c r="J85" s="25">
        <f t="shared" si="4"/>
        <v>1412.8330183630117</v>
      </c>
    </row>
    <row r="86" spans="1:10" x14ac:dyDescent="0.25">
      <c r="A86" s="20"/>
      <c r="B86" s="21"/>
      <c r="C86" s="22">
        <v>107</v>
      </c>
      <c r="D86" s="50"/>
      <c r="E86" s="42">
        <f t="shared" si="5"/>
        <v>222.65135241578014</v>
      </c>
      <c r="F86" s="49"/>
      <c r="G86" s="40">
        <v>26158</v>
      </c>
      <c r="H86" s="41">
        <v>19</v>
      </c>
      <c r="I86" s="85">
        <f t="shared" si="3"/>
        <v>1919.4232555023593</v>
      </c>
      <c r="J86" s="25">
        <f t="shared" si="4"/>
        <v>1409.8095367228184</v>
      </c>
    </row>
    <row r="87" spans="1:10" x14ac:dyDescent="0.25">
      <c r="A87" s="20"/>
      <c r="B87" s="21"/>
      <c r="C87" s="22">
        <v>108</v>
      </c>
      <c r="D87" s="50"/>
      <c r="E87" s="42">
        <f t="shared" si="5"/>
        <v>223.12374142941349</v>
      </c>
      <c r="F87" s="49"/>
      <c r="G87" s="40">
        <v>26158</v>
      </c>
      <c r="H87" s="41">
        <v>19</v>
      </c>
      <c r="I87" s="85">
        <f t="shared" si="3"/>
        <v>1915.3997523941678</v>
      </c>
      <c r="J87" s="25">
        <f t="shared" si="4"/>
        <v>1406.8247421321719</v>
      </c>
    </row>
    <row r="88" spans="1:10" x14ac:dyDescent="0.25">
      <c r="A88" s="20"/>
      <c r="B88" s="21"/>
      <c r="C88" s="22">
        <v>109</v>
      </c>
      <c r="D88" s="50"/>
      <c r="E88" s="42">
        <f t="shared" si="5"/>
        <v>223.59211792536095</v>
      </c>
      <c r="F88" s="49"/>
      <c r="G88" s="40">
        <v>26158</v>
      </c>
      <c r="H88" s="41">
        <v>19</v>
      </c>
      <c r="I88" s="85">
        <f t="shared" si="3"/>
        <v>1911.427210431671</v>
      </c>
      <c r="J88" s="25">
        <f t="shared" si="4"/>
        <v>1403.8777525457499</v>
      </c>
    </row>
    <row r="89" spans="1:10" x14ac:dyDescent="0.25">
      <c r="A89" s="20"/>
      <c r="B89" s="21"/>
      <c r="C89" s="22">
        <v>110</v>
      </c>
      <c r="D89" s="50"/>
      <c r="E89" s="42">
        <f t="shared" si="5"/>
        <v>224.05655519315917</v>
      </c>
      <c r="F89" s="49"/>
      <c r="G89" s="40">
        <v>26158</v>
      </c>
      <c r="H89" s="41">
        <v>19</v>
      </c>
      <c r="I89" s="85">
        <f t="shared" si="3"/>
        <v>1907.504478859001</v>
      </c>
      <c r="J89" s="25">
        <f t="shared" si="4"/>
        <v>1400.9677142870926</v>
      </c>
    </row>
    <row r="90" spans="1:10" x14ac:dyDescent="0.25">
      <c r="A90" s="20"/>
      <c r="B90" s="21"/>
      <c r="C90" s="22">
        <v>111</v>
      </c>
      <c r="D90" s="50"/>
      <c r="E90" s="42">
        <f t="shared" si="5"/>
        <v>224.51712453252833</v>
      </c>
      <c r="F90" s="49"/>
      <c r="G90" s="40">
        <v>26158</v>
      </c>
      <c r="H90" s="41">
        <v>19</v>
      </c>
      <c r="I90" s="85">
        <f t="shared" si="3"/>
        <v>1903.630443584254</v>
      </c>
      <c r="J90" s="25">
        <f t="shared" si="4"/>
        <v>1398.0938008785265</v>
      </c>
    </row>
    <row r="91" spans="1:10" x14ac:dyDescent="0.25">
      <c r="A91" s="20"/>
      <c r="B91" s="21"/>
      <c r="C91" s="22">
        <v>112</v>
      </c>
      <c r="D91" s="50"/>
      <c r="E91" s="42">
        <f t="shared" si="5"/>
        <v>224.97389532475856</v>
      </c>
      <c r="F91" s="49"/>
      <c r="G91" s="40">
        <v>26158</v>
      </c>
      <c r="H91" s="41">
        <v>19</v>
      </c>
      <c r="I91" s="85">
        <f t="shared" si="3"/>
        <v>1899.804025681259</v>
      </c>
      <c r="J91" s="25">
        <f t="shared" si="4"/>
        <v>1395.2552119297172</v>
      </c>
    </row>
    <row r="92" spans="1:10" x14ac:dyDescent="0.25">
      <c r="A92" s="20"/>
      <c r="B92" s="21"/>
      <c r="C92" s="22">
        <v>113</v>
      </c>
      <c r="D92" s="50"/>
      <c r="E92" s="42">
        <f t="shared" si="5"/>
        <v>225.42693510092272</v>
      </c>
      <c r="F92" s="49"/>
      <c r="G92" s="40">
        <v>26158</v>
      </c>
      <c r="H92" s="41">
        <v>19</v>
      </c>
      <c r="I92" s="85">
        <f t="shared" si="3"/>
        <v>1896.0241799657422</v>
      </c>
      <c r="J92" s="25">
        <f t="shared" si="4"/>
        <v>1392.451172081411</v>
      </c>
    </row>
    <row r="93" spans="1:10" x14ac:dyDescent="0.25">
      <c r="A93" s="20"/>
      <c r="B93" s="21"/>
      <c r="C93" s="22">
        <v>114</v>
      </c>
      <c r="D93" s="50"/>
      <c r="E93" s="42">
        <f t="shared" si="5"/>
        <v>225.87630960708461</v>
      </c>
      <c r="F93" s="49"/>
      <c r="G93" s="40">
        <v>26158</v>
      </c>
      <c r="H93" s="41">
        <v>19</v>
      </c>
      <c r="I93" s="85">
        <f t="shared" si="3"/>
        <v>1892.2898936415443</v>
      </c>
      <c r="J93" s="25">
        <f t="shared" si="4"/>
        <v>1389.6809300011455</v>
      </c>
    </row>
    <row r="94" spans="1:10" x14ac:dyDescent="0.25">
      <c r="A94" s="20"/>
      <c r="B94" s="21"/>
      <c r="C94" s="22">
        <v>115</v>
      </c>
      <c r="D94" s="50"/>
      <c r="E94" s="42">
        <f t="shared" si="5"/>
        <v>226.32208286665937</v>
      </c>
      <c r="F94" s="49"/>
      <c r="G94" s="40">
        <v>26158</v>
      </c>
      <c r="H94" s="41">
        <v>19</v>
      </c>
      <c r="I94" s="85">
        <f t="shared" si="3"/>
        <v>1888.6001850128507</v>
      </c>
      <c r="J94" s="25">
        <f t="shared" si="4"/>
        <v>1386.9437574279304</v>
      </c>
    </row>
    <row r="95" spans="1:10" x14ac:dyDescent="0.25">
      <c r="A95" s="20"/>
      <c r="B95" s="21"/>
      <c r="C95" s="22">
        <v>116</v>
      </c>
      <c r="D95" s="50"/>
      <c r="E95" s="42">
        <f t="shared" si="5"/>
        <v>226.76431724007415</v>
      </c>
      <c r="F95" s="49"/>
      <c r="G95" s="40">
        <v>26158</v>
      </c>
      <c r="H95" s="41">
        <v>19</v>
      </c>
      <c r="I95" s="85">
        <f t="shared" si="3"/>
        <v>1884.9541022586577</v>
      </c>
      <c r="J95" s="25">
        <f t="shared" si="4"/>
        <v>1384.238948263099</v>
      </c>
    </row>
    <row r="96" spans="1:10" x14ac:dyDescent="0.25">
      <c r="A96" s="20"/>
      <c r="B96" s="21"/>
      <c r="C96" s="22">
        <v>117</v>
      </c>
      <c r="D96" s="50"/>
      <c r="E96" s="42">
        <f t="shared" si="5"/>
        <v>227.20307348186833</v>
      </c>
      <c r="F96" s="49"/>
      <c r="G96" s="40">
        <v>26158</v>
      </c>
      <c r="H96" s="41">
        <v>19</v>
      </c>
      <c r="I96" s="85">
        <f t="shared" si="3"/>
        <v>1881.350722265945</v>
      </c>
      <c r="J96" s="25">
        <f t="shared" si="4"/>
        <v>1381.5658177047069</v>
      </c>
    </row>
    <row r="97" spans="1:10" x14ac:dyDescent="0.25">
      <c r="A97" s="20"/>
      <c r="B97" s="21"/>
      <c r="C97" s="22">
        <v>118</v>
      </c>
      <c r="D97" s="50"/>
      <c r="E97" s="42">
        <f t="shared" si="5"/>
        <v>227.63841079536348</v>
      </c>
      <c r="F97" s="49"/>
      <c r="G97" s="40">
        <v>26158</v>
      </c>
      <c r="H97" s="41">
        <v>19</v>
      </c>
      <c r="I97" s="85">
        <f t="shared" si="3"/>
        <v>1877.7891495182512</v>
      </c>
      <c r="J97" s="25">
        <f t="shared" si="4"/>
        <v>1378.9237014230348</v>
      </c>
    </row>
    <row r="98" spans="1:10" x14ac:dyDescent="0.25">
      <c r="A98" s="20"/>
      <c r="B98" s="21"/>
      <c r="C98" s="22">
        <v>119</v>
      </c>
      <c r="D98" s="50"/>
      <c r="E98" s="42">
        <f t="shared" si="5"/>
        <v>228.07038688502701</v>
      </c>
      <c r="F98" s="49"/>
      <c r="G98" s="40">
        <v>26158</v>
      </c>
      <c r="H98" s="41">
        <v>19</v>
      </c>
      <c r="I98" s="85">
        <f t="shared" si="3"/>
        <v>1874.2685150365699</v>
      </c>
      <c r="J98" s="25">
        <f t="shared" si="4"/>
        <v>1376.3119547749034</v>
      </c>
    </row>
    <row r="99" spans="1:10" x14ac:dyDescent="0.25">
      <c r="A99" s="20"/>
      <c r="B99" s="21"/>
      <c r="C99" s="22">
        <v>120</v>
      </c>
      <c r="D99" s="50"/>
      <c r="E99" s="42">
        <f t="shared" si="5"/>
        <v>228.49905800664419</v>
      </c>
      <c r="F99" s="49"/>
      <c r="G99" s="40">
        <v>26158</v>
      </c>
      <c r="H99" s="41">
        <v>19</v>
      </c>
      <c r="I99" s="85">
        <f t="shared" si="3"/>
        <v>1870.7879753696682</v>
      </c>
      <c r="J99" s="25">
        <f t="shared" si="4"/>
        <v>1373.7299520546499</v>
      </c>
    </row>
    <row r="100" spans="1:10" x14ac:dyDescent="0.25">
      <c r="A100" s="20"/>
      <c r="B100" s="21"/>
      <c r="C100" s="22">
        <v>121</v>
      </c>
      <c r="D100" s="50"/>
      <c r="E100" s="42">
        <f t="shared" si="5"/>
        <v>228.92447901540896</v>
      </c>
      <c r="F100" s="49"/>
      <c r="G100" s="40">
        <v>26158</v>
      </c>
      <c r="H100" s="41">
        <v>19</v>
      </c>
      <c r="I100" s="85">
        <f t="shared" si="3"/>
        <v>1867.3467116311269</v>
      </c>
      <c r="J100" s="25">
        <f t="shared" si="4"/>
        <v>1371.1770857797676</v>
      </c>
    </row>
    <row r="101" spans="1:10" x14ac:dyDescent="0.25">
      <c r="A101" s="20"/>
      <c r="B101" s="21"/>
      <c r="C101" s="22">
        <v>122</v>
      </c>
      <c r="D101" s="50"/>
      <c r="E101" s="42">
        <f t="shared" si="5"/>
        <v>229.34670341203491</v>
      </c>
      <c r="F101" s="49"/>
      <c r="G101" s="40">
        <v>26158</v>
      </c>
      <c r="H101" s="41">
        <v>19</v>
      </c>
      <c r="I101" s="85">
        <f t="shared" si="3"/>
        <v>1863.9439285805593</v>
      </c>
      <c r="J101" s="25">
        <f t="shared" si="4"/>
        <v>1368.6527660093168</v>
      </c>
    </row>
    <row r="102" spans="1:10" x14ac:dyDescent="0.25">
      <c r="A102" s="20"/>
      <c r="B102" s="21"/>
      <c r="C102" s="22">
        <v>123</v>
      </c>
      <c r="D102" s="50"/>
      <c r="E102" s="42">
        <f t="shared" si="5"/>
        <v>229.76578338698465</v>
      </c>
      <c r="F102" s="49"/>
      <c r="G102" s="40">
        <v>26158</v>
      </c>
      <c r="H102" s="41">
        <v>19</v>
      </c>
      <c r="I102" s="85">
        <f t="shared" si="3"/>
        <v>1860.5788537466315</v>
      </c>
      <c r="J102" s="25">
        <f t="shared" si="4"/>
        <v>1366.1564196933466</v>
      </c>
    </row>
    <row r="103" spans="1:10" x14ac:dyDescent="0.25">
      <c r="A103" s="20"/>
      <c r="B103" s="21"/>
      <c r="C103" s="22">
        <v>124</v>
      </c>
      <c r="D103" s="50"/>
      <c r="E103" s="42">
        <f t="shared" si="5"/>
        <v>230.18176986290831</v>
      </c>
      <c r="F103" s="49"/>
      <c r="G103" s="40">
        <v>26158</v>
      </c>
      <c r="H103" s="41">
        <v>19</v>
      </c>
      <c r="I103" s="85">
        <f t="shared" si="3"/>
        <v>1857.2507365896479</v>
      </c>
      <c r="J103" s="25">
        <f t="shared" si="4"/>
        <v>1363.6874900516675</v>
      </c>
    </row>
    <row r="104" spans="1:10" x14ac:dyDescent="0.25">
      <c r="A104" s="20"/>
      <c r="B104" s="21"/>
      <c r="C104" s="22">
        <v>125</v>
      </c>
      <c r="D104" s="50"/>
      <c r="E104" s="42">
        <f t="shared" si="5"/>
        <v>230.59471253537731</v>
      </c>
      <c r="F104" s="49"/>
      <c r="G104" s="40">
        <v>26158</v>
      </c>
      <c r="H104" s="41">
        <v>19</v>
      </c>
      <c r="I104" s="85">
        <f t="shared" si="3"/>
        <v>1853.9588477016105</v>
      </c>
      <c r="J104" s="25">
        <f t="shared" si="4"/>
        <v>1361.2454359804231</v>
      </c>
    </row>
    <row r="105" spans="1:10" x14ac:dyDescent="0.25">
      <c r="A105" s="20"/>
      <c r="B105" s="21"/>
      <c r="C105" s="22">
        <v>126</v>
      </c>
      <c r="D105" s="50"/>
      <c r="E105" s="42">
        <f t="shared" si="5"/>
        <v>231.00465991199582</v>
      </c>
      <c r="F105" s="49"/>
      <c r="G105" s="40">
        <v>26158</v>
      </c>
      <c r="H105" s="41">
        <v>19</v>
      </c>
      <c r="I105" s="85">
        <f t="shared" si="3"/>
        <v>1850.7024780417744</v>
      </c>
      <c r="J105" s="25">
        <f t="shared" si="4"/>
        <v>1358.8297314849956</v>
      </c>
    </row>
    <row r="106" spans="1:10" x14ac:dyDescent="0.25">
      <c r="A106" s="20"/>
      <c r="B106" s="21"/>
      <c r="C106" s="22">
        <v>127</v>
      </c>
      <c r="D106" s="50"/>
      <c r="E106" s="42">
        <f t="shared" si="5"/>
        <v>231.41165934996576</v>
      </c>
      <c r="F106" s="49"/>
      <c r="G106" s="40">
        <v>26158</v>
      </c>
      <c r="H106" s="41">
        <v>19</v>
      </c>
      <c r="I106" s="85">
        <f t="shared" si="3"/>
        <v>1847.4809382058593</v>
      </c>
      <c r="J106" s="25">
        <f t="shared" si="4"/>
        <v>1356.4398651378776</v>
      </c>
    </row>
    <row r="107" spans="1:10" x14ac:dyDescent="0.25">
      <c r="A107" s="20"/>
      <c r="B107" s="21"/>
      <c r="C107" s="22">
        <v>128</v>
      </c>
      <c r="D107" s="50"/>
      <c r="E107" s="42">
        <f t="shared" si="5"/>
        <v>231.81575709217879</v>
      </c>
      <c r="F107" s="49"/>
      <c r="G107" s="40">
        <v>26158</v>
      </c>
      <c r="H107" s="41">
        <v>19</v>
      </c>
      <c r="I107" s="85">
        <f t="shared" si="3"/>
        <v>1844.293557727168</v>
      </c>
      <c r="J107" s="25">
        <f t="shared" si="4"/>
        <v>1354.0753395602137</v>
      </c>
    </row>
    <row r="108" spans="1:10" x14ac:dyDescent="0.25">
      <c r="A108" s="20"/>
      <c r="B108" s="21"/>
      <c r="C108" s="22">
        <v>129</v>
      </c>
      <c r="D108" s="50"/>
      <c r="E108" s="42">
        <f t="shared" si="5"/>
        <v>232.216998301904</v>
      </c>
      <c r="F108" s="49"/>
      <c r="G108" s="40">
        <v>26158</v>
      </c>
      <c r="H108" s="41">
        <v>19</v>
      </c>
      <c r="I108" s="85">
        <f t="shared" si="3"/>
        <v>1841.1396844079813</v>
      </c>
      <c r="J108" s="25">
        <f t="shared" si="4"/>
        <v>1351.735670925802</v>
      </c>
    </row>
    <row r="109" spans="1:10" x14ac:dyDescent="0.25">
      <c r="A109" s="20"/>
      <c r="B109" s="21"/>
      <c r="C109" s="22">
        <v>130</v>
      </c>
      <c r="D109" s="50"/>
      <c r="E109" s="42">
        <f t="shared" si="5"/>
        <v>232.61542709613605</v>
      </c>
      <c r="F109" s="49"/>
      <c r="G109" s="40">
        <v>26158</v>
      </c>
      <c r="H109" s="41">
        <v>19</v>
      </c>
      <c r="I109" s="85">
        <f t="shared" si="3"/>
        <v>1838.0186836796802</v>
      </c>
      <c r="J109" s="25">
        <f t="shared" si="4"/>
        <v>1349.4203884864096</v>
      </c>
    </row>
    <row r="110" spans="1:10" x14ac:dyDescent="0.25">
      <c r="A110" s="20"/>
      <c r="B110" s="21"/>
      <c r="C110" s="22">
        <v>131</v>
      </c>
      <c r="D110" s="50"/>
      <c r="E110" s="42">
        <f t="shared" si="5"/>
        <v>233.01108657766571</v>
      </c>
      <c r="F110" s="49"/>
      <c r="G110" s="40">
        <v>26158</v>
      </c>
      <c r="H110" s="41">
        <v>19</v>
      </c>
      <c r="I110" s="85">
        <f t="shared" si="3"/>
        <v>1834.9299379901588</v>
      </c>
      <c r="J110" s="25">
        <f t="shared" si="4"/>
        <v>1347.1290341173283</v>
      </c>
    </row>
    <row r="111" spans="1:10" x14ac:dyDescent="0.25">
      <c r="A111" s="20"/>
      <c r="B111" s="21"/>
      <c r="C111" s="22">
        <v>132</v>
      </c>
      <c r="D111" s="50"/>
      <c r="E111" s="42">
        <f t="shared" si="5"/>
        <v>233.40401886593102</v>
      </c>
      <c r="F111" s="49"/>
      <c r="G111" s="40">
        <v>26158</v>
      </c>
      <c r="H111" s="41">
        <v>19</v>
      </c>
      <c r="I111" s="85">
        <f t="shared" si="3"/>
        <v>1831.8728462171428</v>
      </c>
      <c r="J111" s="25">
        <f t="shared" si="4"/>
        <v>1344.8611618821533</v>
      </c>
    </row>
    <row r="112" spans="1:10" x14ac:dyDescent="0.25">
      <c r="A112" s="20"/>
      <c r="B112" s="21"/>
      <c r="C112" s="22">
        <v>133</v>
      </c>
      <c r="D112" s="50"/>
      <c r="E112" s="42">
        <f t="shared" si="5"/>
        <v>233.79426512670398</v>
      </c>
      <c r="F112" s="49"/>
      <c r="G112" s="40">
        <v>26158</v>
      </c>
      <c r="H112" s="41">
        <v>19</v>
      </c>
      <c r="I112" s="85">
        <f t="shared" si="3"/>
        <v>1828.8468231061411</v>
      </c>
      <c r="J112" s="25">
        <f t="shared" si="4"/>
        <v>1342.6163376158315</v>
      </c>
    </row>
    <row r="113" spans="1:10" x14ac:dyDescent="0.25">
      <c r="A113" s="20"/>
      <c r="B113" s="21"/>
      <c r="C113" s="22">
        <v>134</v>
      </c>
      <c r="D113" s="50"/>
      <c r="E113" s="42">
        <f t="shared" si="5"/>
        <v>234.18186560066559</v>
      </c>
      <c r="F113" s="49"/>
      <c r="G113" s="40">
        <v>26158</v>
      </c>
      <c r="H113" s="41">
        <v>19</v>
      </c>
      <c r="I113" s="85">
        <f t="shared" si="3"/>
        <v>1825.8512987318068</v>
      </c>
      <c r="J113" s="25">
        <f t="shared" si="4"/>
        <v>1340.3941385250791</v>
      </c>
    </row>
    <row r="114" spans="1:10" x14ac:dyDescent="0.25">
      <c r="A114" s="20"/>
      <c r="B114" s="21"/>
      <c r="C114" s="22">
        <v>135</v>
      </c>
      <c r="D114" s="50"/>
      <c r="E114" s="42">
        <f t="shared" si="5"/>
        <v>234.56685963091849</v>
      </c>
      <c r="F114" s="49"/>
      <c r="G114" s="40">
        <v>26158</v>
      </c>
      <c r="H114" s="41">
        <v>19</v>
      </c>
      <c r="I114" s="85">
        <f t="shared" si="3"/>
        <v>1822.8857179815636</v>
      </c>
      <c r="J114" s="25">
        <f t="shared" si="4"/>
        <v>1338.1941528053139</v>
      </c>
    </row>
    <row r="115" spans="1:10" x14ac:dyDescent="0.25">
      <c r="A115" s="20"/>
      <c r="B115" s="21"/>
      <c r="C115" s="22">
        <v>136</v>
      </c>
      <c r="D115" s="50"/>
      <c r="E115" s="42">
        <f t="shared" si="5"/>
        <v>234.94928568948427</v>
      </c>
      <c r="F115" s="49"/>
      <c r="G115" s="40">
        <v>26158</v>
      </c>
      <c r="H115" s="41">
        <v>19</v>
      </c>
      <c r="I115" s="85">
        <f t="shared" si="3"/>
        <v>1819.9495400604162</v>
      </c>
      <c r="J115" s="25">
        <f t="shared" si="4"/>
        <v>1336.0159792733057</v>
      </c>
    </row>
    <row r="116" spans="1:10" x14ac:dyDescent="0.25">
      <c r="A116" s="20"/>
      <c r="B116" s="21"/>
      <c r="C116" s="22">
        <v>137</v>
      </c>
      <c r="D116" s="50"/>
      <c r="E116" s="42">
        <f t="shared" si="5"/>
        <v>235.32918140283033</v>
      </c>
      <c r="F116" s="49"/>
      <c r="G116" s="40">
        <v>26158</v>
      </c>
      <c r="H116" s="41">
        <v>19</v>
      </c>
      <c r="I116" s="85">
        <f t="shared" si="3"/>
        <v>1817.0422380159225</v>
      </c>
      <c r="J116" s="25">
        <f t="shared" si="4"/>
        <v>1333.8592270147792</v>
      </c>
    </row>
    <row r="117" spans="1:10" x14ac:dyDescent="0.25">
      <c r="A117" s="20"/>
      <c r="B117" s="21"/>
      <c r="C117" s="22">
        <v>138</v>
      </c>
      <c r="D117" s="50"/>
      <c r="E117" s="42">
        <f t="shared" si="5"/>
        <v>235.70658357646829</v>
      </c>
      <c r="F117" s="49"/>
      <c r="G117" s="40">
        <v>26158</v>
      </c>
      <c r="H117" s="41">
        <v>19</v>
      </c>
      <c r="I117" s="85">
        <f t="shared" si="3"/>
        <v>1814.1632982823619</v>
      </c>
      <c r="J117" s="25">
        <f t="shared" si="4"/>
        <v>1331.7235150462625</v>
      </c>
    </row>
    <row r="118" spans="1:10" x14ac:dyDescent="0.25">
      <c r="A118" s="20"/>
      <c r="B118" s="21"/>
      <c r="C118" s="22">
        <v>139</v>
      </c>
      <c r="D118" s="50"/>
      <c r="E118" s="42">
        <f t="shared" si="5"/>
        <v>236.08152821866449</v>
      </c>
      <c r="F118" s="49"/>
      <c r="G118" s="40">
        <v>26158</v>
      </c>
      <c r="H118" s="41">
        <v>19</v>
      </c>
      <c r="I118" s="85">
        <f t="shared" si="3"/>
        <v>1811.3122202431907</v>
      </c>
      <c r="J118" s="25">
        <f t="shared" si="4"/>
        <v>1329.6084719904975</v>
      </c>
    </row>
    <row r="119" spans="1:10" x14ac:dyDescent="0.25">
      <c r="A119" s="20"/>
      <c r="B119" s="21"/>
      <c r="C119" s="22">
        <v>140</v>
      </c>
      <c r="D119" s="50"/>
      <c r="E119" s="42">
        <f t="shared" si="5"/>
        <v>236.4540505633006</v>
      </c>
      <c r="F119" s="49"/>
      <c r="G119" s="40">
        <v>26158</v>
      </c>
      <c r="H119" s="41">
        <v>19</v>
      </c>
      <c r="I119" s="85">
        <f t="shared" si="3"/>
        <v>1808.4885158109159</v>
      </c>
      <c r="J119" s="25">
        <f t="shared" si="4"/>
        <v>1327.5137357647743</v>
      </c>
    </row>
    <row r="120" spans="1:10" x14ac:dyDescent="0.25">
      <c r="A120" s="20"/>
      <c r="B120" s="21"/>
      <c r="C120" s="22">
        <v>141</v>
      </c>
      <c r="D120" s="50"/>
      <c r="E120" s="42">
        <f t="shared" si="5"/>
        <v>236.8241850919205</v>
      </c>
      <c r="F120" s="49"/>
      <c r="G120" s="40">
        <v>26158</v>
      </c>
      <c r="H120" s="41">
        <v>19</v>
      </c>
      <c r="I120" s="85">
        <f t="shared" si="3"/>
        <v>1805.69170902358</v>
      </c>
      <c r="J120" s="25">
        <f t="shared" si="4"/>
        <v>1325.4389532815874</v>
      </c>
    </row>
    <row r="121" spans="1:10" x14ac:dyDescent="0.25">
      <c r="A121" s="20"/>
      <c r="B121" s="21"/>
      <c r="C121" s="22">
        <v>142</v>
      </c>
      <c r="D121" s="50"/>
      <c r="E121" s="42">
        <f t="shared" si="5"/>
        <v>237.19196555499826</v>
      </c>
      <c r="F121" s="49"/>
      <c r="G121" s="40">
        <v>26158</v>
      </c>
      <c r="H121" s="41">
        <v>19</v>
      </c>
      <c r="I121" s="85">
        <f t="shared" si="3"/>
        <v>1802.9213356570776</v>
      </c>
      <c r="J121" s="25">
        <f t="shared" si="4"/>
        <v>1323.3837801610366</v>
      </c>
    </row>
    <row r="122" spans="1:10" x14ac:dyDescent="0.25">
      <c r="A122" s="20"/>
      <c r="B122" s="21"/>
      <c r="C122" s="22">
        <v>143</v>
      </c>
      <c r="D122" s="50"/>
      <c r="E122" s="42">
        <f t="shared" si="5"/>
        <v>237.55742499245994</v>
      </c>
      <c r="F122" s="49"/>
      <c r="G122" s="40">
        <v>26158</v>
      </c>
      <c r="H122" s="41">
        <v>19</v>
      </c>
      <c r="I122" s="85">
        <f t="shared" si="3"/>
        <v>1800.1769428525765</v>
      </c>
      <c r="J122" s="25">
        <f t="shared" si="4"/>
        <v>1321.3478804544334</v>
      </c>
    </row>
    <row r="123" spans="1:10" x14ac:dyDescent="0.25">
      <c r="A123" s="20"/>
      <c r="B123" s="21"/>
      <c r="C123" s="22">
        <v>144</v>
      </c>
      <c r="D123" s="50"/>
      <c r="E123" s="42">
        <f t="shared" si="5"/>
        <v>237.92059575349018</v>
      </c>
      <c r="F123" s="49"/>
      <c r="G123" s="40">
        <v>26158</v>
      </c>
      <c r="H123" s="41">
        <v>19</v>
      </c>
      <c r="I123" s="85">
        <f t="shared" si="3"/>
        <v>1797.4580887583495</v>
      </c>
      <c r="J123" s="25">
        <f t="shared" si="4"/>
        <v>1319.3309263785975</v>
      </c>
    </row>
    <row r="124" spans="1:10" x14ac:dyDescent="0.25">
      <c r="A124" s="20"/>
      <c r="B124" s="21"/>
      <c r="C124" s="22">
        <v>145</v>
      </c>
      <c r="D124" s="50"/>
      <c r="E124" s="42">
        <f t="shared" si="5"/>
        <v>238.28150951565323</v>
      </c>
      <c r="F124" s="49"/>
      <c r="G124" s="40">
        <v>26158</v>
      </c>
      <c r="H124" s="41">
        <v>19</v>
      </c>
      <c r="I124" s="85">
        <f t="shared" si="3"/>
        <v>1794.7643421853661</v>
      </c>
      <c r="J124" s="25">
        <f t="shared" si="4"/>
        <v>1317.3325980603604</v>
      </c>
    </row>
    <row r="125" spans="1:10" x14ac:dyDescent="0.25">
      <c r="A125" s="20"/>
      <c r="B125" s="21"/>
      <c r="C125" s="22">
        <v>146</v>
      </c>
      <c r="D125" s="50"/>
      <c r="E125" s="42">
        <f t="shared" si="5"/>
        <v>238.64019730335755</v>
      </c>
      <c r="F125" s="49"/>
      <c r="G125" s="40">
        <v>26158</v>
      </c>
      <c r="H125" s="41">
        <v>19</v>
      </c>
      <c r="I125" s="85">
        <f t="shared" si="3"/>
        <v>1792.0952822760123</v>
      </c>
      <c r="J125" s="25">
        <f t="shared" si="4"/>
        <v>1315.3525832908101</v>
      </c>
    </row>
    <row r="126" spans="1:10" x14ac:dyDescent="0.25">
      <c r="A126" s="20"/>
      <c r="B126" s="21"/>
      <c r="C126" s="22">
        <v>147</v>
      </c>
      <c r="D126" s="50"/>
      <c r="E126" s="42">
        <f t="shared" si="5"/>
        <v>238.99668950568929</v>
      </c>
      <c r="F126" s="49"/>
      <c r="G126" s="40">
        <v>26158</v>
      </c>
      <c r="H126" s="41">
        <v>19</v>
      </c>
      <c r="I126" s="85">
        <f t="shared" si="3"/>
        <v>1789.4504981853624</v>
      </c>
      <c r="J126" s="25">
        <f t="shared" si="4"/>
        <v>1313.3905772888445</v>
      </c>
    </row>
    <row r="127" spans="1:10" x14ac:dyDescent="0.25">
      <c r="A127" s="20"/>
      <c r="B127" s="21"/>
      <c r="C127" s="22">
        <v>148</v>
      </c>
      <c r="D127" s="50"/>
      <c r="E127" s="42">
        <f t="shared" si="5"/>
        <v>239.35101589364206</v>
      </c>
      <c r="F127" s="49"/>
      <c r="G127" s="40">
        <v>26158</v>
      </c>
      <c r="H127" s="41">
        <v>19</v>
      </c>
      <c r="I127" s="85">
        <f t="shared" si="3"/>
        <v>1786.829588774433</v>
      </c>
      <c r="J127" s="25">
        <f t="shared" si="4"/>
        <v>1311.4462824736147</v>
      </c>
    </row>
    <row r="128" spans="1:10" x14ac:dyDescent="0.25">
      <c r="A128" s="20"/>
      <c r="B128" s="21"/>
      <c r="C128" s="22">
        <v>149</v>
      </c>
      <c r="D128" s="50"/>
      <c r="E128" s="42">
        <f t="shared" si="5"/>
        <v>239.70320563676597</v>
      </c>
      <c r="F128" s="49"/>
      <c r="G128" s="40">
        <v>26158</v>
      </c>
      <c r="H128" s="41">
        <v>19</v>
      </c>
      <c r="I128" s="85">
        <f t="shared" si="3"/>
        <v>1784.2321623148939</v>
      </c>
      <c r="J128" s="25">
        <f t="shared" si="4"/>
        <v>1309.51940824547</v>
      </c>
    </row>
    <row r="129" spans="1:10" x14ac:dyDescent="0.25">
      <c r="A129" s="20"/>
      <c r="B129" s="21"/>
      <c r="C129" s="22">
        <v>150</v>
      </c>
      <c r="D129" s="50"/>
      <c r="E129" s="42">
        <f t="shared" si="5"/>
        <v>240.05328731926028</v>
      </c>
      <c r="F129" s="49"/>
      <c r="G129" s="40">
        <v>26158</v>
      </c>
      <c r="H129" s="41">
        <v>19</v>
      </c>
      <c r="I129" s="85">
        <f t="shared" si="3"/>
        <v>1781.6578362047317</v>
      </c>
      <c r="J129" s="25">
        <f t="shared" si="4"/>
        <v>1307.6096707750235</v>
      </c>
    </row>
    <row r="130" spans="1:10" x14ac:dyDescent="0.25">
      <c r="A130" s="20"/>
      <c r="B130" s="21"/>
      <c r="C130" s="22">
        <v>151</v>
      </c>
      <c r="D130" s="50"/>
      <c r="E130" s="42">
        <f t="shared" si="5"/>
        <v>240.40128895553102</v>
      </c>
      <c r="F130" s="49"/>
      <c r="G130" s="40">
        <v>26158</v>
      </c>
      <c r="H130" s="41">
        <v>19</v>
      </c>
      <c r="I130" s="85">
        <f t="shared" si="3"/>
        <v>1779.1062366943891</v>
      </c>
      <c r="J130" s="25">
        <f t="shared" si="4"/>
        <v>1305.7167927999917</v>
      </c>
    </row>
    <row r="131" spans="1:10" x14ac:dyDescent="0.25">
      <c r="A131" s="20"/>
      <c r="B131" s="21"/>
      <c r="C131" s="22">
        <v>152</v>
      </c>
      <c r="D131" s="50"/>
      <c r="E131" s="42">
        <f t="shared" si="5"/>
        <v>240.74723800523535</v>
      </c>
      <c r="F131" s="49"/>
      <c r="G131" s="40">
        <v>26158</v>
      </c>
      <c r="H131" s="41">
        <v>19</v>
      </c>
      <c r="I131" s="85">
        <f t="shared" si="3"/>
        <v>1776.5769986229227</v>
      </c>
      <c r="J131" s="25">
        <f t="shared" si="4"/>
        <v>1303.8405034294678</v>
      </c>
    </row>
    <row r="132" spans="1:10" x14ac:dyDescent="0.25">
      <c r="A132" s="20"/>
      <c r="B132" s="21"/>
      <c r="C132" s="22">
        <v>153</v>
      </c>
      <c r="D132" s="50"/>
      <c r="E132" s="42">
        <f t="shared" si="5"/>
        <v>241.09116138783261</v>
      </c>
      <c r="F132" s="49"/>
      <c r="G132" s="40">
        <v>26158</v>
      </c>
      <c r="H132" s="41">
        <v>19</v>
      </c>
      <c r="I132" s="85">
        <f t="shared" si="3"/>
        <v>1774.069765163754</v>
      </c>
      <c r="J132" s="25">
        <f t="shared" si="4"/>
        <v>1301.980537955307</v>
      </c>
    </row>
    <row r="133" spans="1:10" x14ac:dyDescent="0.25">
      <c r="A133" s="20"/>
      <c r="B133" s="21"/>
      <c r="C133" s="22">
        <v>154</v>
      </c>
      <c r="D133" s="50"/>
      <c r="E133" s="42">
        <f t="shared" si="5"/>
        <v>241.43308549666153</v>
      </c>
      <c r="F133" s="49"/>
      <c r="G133" s="40">
        <v>26158</v>
      </c>
      <c r="H133" s="41">
        <v>19</v>
      </c>
      <c r="I133" s="85">
        <f t="shared" si="3"/>
        <v>1771.5841875795893</v>
      </c>
      <c r="J133" s="25">
        <f t="shared" si="4"/>
        <v>1300.1366376703181</v>
      </c>
    </row>
    <row r="134" spans="1:10" x14ac:dyDescent="0.25">
      <c r="A134" s="20"/>
      <c r="B134" s="21"/>
      <c r="C134" s="22">
        <v>155</v>
      </c>
      <c r="D134" s="50"/>
      <c r="E134" s="42">
        <f t="shared" si="5"/>
        <v>241.77303621256146</v>
      </c>
      <c r="F134" s="49"/>
      <c r="G134" s="40">
        <v>26158</v>
      </c>
      <c r="H134" s="41">
        <v>19</v>
      </c>
      <c r="I134" s="85">
        <f t="shared" si="3"/>
        <v>1769.1199249861427</v>
      </c>
      <c r="J134" s="25">
        <f t="shared" si="4"/>
        <v>1298.3085496929839</v>
      </c>
    </row>
    <row r="135" spans="1:10" x14ac:dyDescent="0.25">
      <c r="A135" s="20"/>
      <c r="B135" s="21"/>
      <c r="C135" s="22">
        <v>156</v>
      </c>
      <c r="D135" s="50"/>
      <c r="E135" s="42">
        <f t="shared" si="5"/>
        <v>242.11103891705611</v>
      </c>
      <c r="F135" s="49"/>
      <c r="G135" s="40">
        <v>26158</v>
      </c>
      <c r="H135" s="41">
        <v>19</v>
      </c>
      <c r="I135" s="85">
        <f t="shared" si="3"/>
        <v>1766.6766441242653</v>
      </c>
      <c r="J135" s="25">
        <f t="shared" si="4"/>
        <v>1296.4960267984161</v>
      </c>
    </row>
    <row r="136" spans="1:10" x14ac:dyDescent="0.25">
      <c r="A136" s="20"/>
      <c r="B136" s="21"/>
      <c r="C136" s="22">
        <v>157</v>
      </c>
      <c r="D136" s="50"/>
      <c r="E136" s="42">
        <f t="shared" si="5"/>
        <v>242.44711850511558</v>
      </c>
      <c r="F136" s="49"/>
      <c r="G136" s="40">
        <v>26158</v>
      </c>
      <c r="H136" s="41">
        <v>19</v>
      </c>
      <c r="I136" s="85">
        <f t="shared" si="3"/>
        <v>1764.2540191401454</v>
      </c>
      <c r="J136" s="25">
        <f t="shared" si="4"/>
        <v>1294.6988272553006</v>
      </c>
    </row>
    <row r="137" spans="1:10" x14ac:dyDescent="0.25">
      <c r="A137" s="20"/>
      <c r="B137" s="21"/>
      <c r="C137" s="22">
        <v>158</v>
      </c>
      <c r="D137" s="50"/>
      <c r="E137" s="42">
        <f t="shared" si="5"/>
        <v>242.78129939751389</v>
      </c>
      <c r="F137" s="49"/>
      <c r="G137" s="40">
        <v>26158</v>
      </c>
      <c r="H137" s="41">
        <v>19</v>
      </c>
      <c r="I137" s="85">
        <f t="shared" si="3"/>
        <v>1761.8517313732318</v>
      </c>
      <c r="J137" s="25">
        <f t="shared" si="4"/>
        <v>1292.9167146685695</v>
      </c>
    </row>
    <row r="138" spans="1:10" x14ac:dyDescent="0.25">
      <c r="A138" s="20"/>
      <c r="B138" s="21"/>
      <c r="C138" s="22">
        <v>159</v>
      </c>
      <c r="D138" s="50"/>
      <c r="E138" s="42">
        <f t="shared" si="5"/>
        <v>243.11360555279572</v>
      </c>
      <c r="F138" s="49"/>
      <c r="G138" s="40">
        <v>26158</v>
      </c>
      <c r="H138" s="41">
        <v>19</v>
      </c>
      <c r="I138" s="85">
        <f t="shared" ref="I138:I201" si="6">12*1.348*(1/E138*G138)+H138</f>
        <v>1759.4694691515763</v>
      </c>
      <c r="J138" s="25">
        <f t="shared" ref="J138:J201" si="7">12*(1/E138*G138)</f>
        <v>1291.1494578275788</v>
      </c>
    </row>
    <row r="139" spans="1:10" x14ac:dyDescent="0.25">
      <c r="A139" s="20"/>
      <c r="B139" s="21"/>
      <c r="C139" s="22">
        <v>160</v>
      </c>
      <c r="D139" s="50"/>
      <c r="E139" s="42">
        <f t="shared" ref="E139:E202" si="8">(11.7*LN(C139)+(C139)/108)/0.25</f>
        <v>243.44406047886901</v>
      </c>
      <c r="F139" s="49"/>
      <c r="G139" s="40">
        <v>26158</v>
      </c>
      <c r="H139" s="41">
        <v>19</v>
      </c>
      <c r="I139" s="85">
        <f t="shared" si="6"/>
        <v>1757.1069275942677</v>
      </c>
      <c r="J139" s="25">
        <f t="shared" si="7"/>
        <v>1289.3968305595456</v>
      </c>
    </row>
    <row r="140" spans="1:10" x14ac:dyDescent="0.25">
      <c r="A140" s="20"/>
      <c r="B140" s="21"/>
      <c r="C140" s="22">
        <v>161</v>
      </c>
      <c r="D140" s="50"/>
      <c r="E140" s="42">
        <f t="shared" si="8"/>
        <v>243.77268724423581</v>
      </c>
      <c r="F140" s="49"/>
      <c r="G140" s="40">
        <v>26158</v>
      </c>
      <c r="H140" s="41">
        <v>19</v>
      </c>
      <c r="I140" s="85">
        <f t="shared" si="6"/>
        <v>1754.7638084206881</v>
      </c>
      <c r="J140" s="25">
        <f t="shared" si="7"/>
        <v>1287.6586115880473</v>
      </c>
    </row>
    <row r="141" spans="1:10" x14ac:dyDescent="0.25">
      <c r="A141" s="20"/>
      <c r="B141" s="21"/>
      <c r="C141" s="22">
        <v>162</v>
      </c>
      <c r="D141" s="50"/>
      <c r="E141" s="42">
        <f t="shared" si="8"/>
        <v>244.09950848887553</v>
      </c>
      <c r="F141" s="49"/>
      <c r="G141" s="40">
        <v>26158</v>
      </c>
      <c r="H141" s="41">
        <v>19</v>
      </c>
      <c r="I141" s="85">
        <f t="shared" si="6"/>
        <v>1752.4398197663052</v>
      </c>
      <c r="J141" s="25">
        <f t="shared" si="7"/>
        <v>1285.9345843963688</v>
      </c>
    </row>
    <row r="142" spans="1:10" x14ac:dyDescent="0.25">
      <c r="A142" s="20"/>
      <c r="B142" s="21"/>
      <c r="C142" s="22">
        <v>163</v>
      </c>
      <c r="D142" s="50"/>
      <c r="E142" s="42">
        <f t="shared" si="8"/>
        <v>244.42454643479351</v>
      </c>
      <c r="F142" s="49"/>
      <c r="G142" s="40">
        <v>26158</v>
      </c>
      <c r="H142" s="41">
        <v>19</v>
      </c>
      <c r="I142" s="85">
        <f t="shared" si="6"/>
        <v>1750.1346760047327</v>
      </c>
      <c r="J142" s="25">
        <f t="shared" si="7"/>
        <v>1284.2245370954988</v>
      </c>
    </row>
    <row r="143" spans="1:10" x14ac:dyDescent="0.25">
      <c r="A143" s="20"/>
      <c r="B143" s="21"/>
      <c r="C143" s="22">
        <v>164</v>
      </c>
      <c r="D143" s="50"/>
      <c r="E143" s="42">
        <f t="shared" si="8"/>
        <v>244.74782289624656</v>
      </c>
      <c r="F143" s="49"/>
      <c r="G143" s="40">
        <v>26158</v>
      </c>
      <c r="H143" s="41">
        <v>19</v>
      </c>
      <c r="I143" s="85">
        <f t="shared" si="6"/>
        <v>1747.8480975758218</v>
      </c>
      <c r="J143" s="25">
        <f t="shared" si="7"/>
        <v>1282.5282622966035</v>
      </c>
    </row>
    <row r="144" spans="1:10" x14ac:dyDescent="0.25">
      <c r="A144" s="20"/>
      <c r="B144" s="21"/>
      <c r="C144" s="22">
        <v>165</v>
      </c>
      <c r="D144" s="50"/>
      <c r="E144" s="42">
        <f t="shared" si="8"/>
        <v>245.06935928965825</v>
      </c>
      <c r="F144" s="49"/>
      <c r="G144" s="40">
        <v>26158</v>
      </c>
      <c r="H144" s="41">
        <v>19</v>
      </c>
      <c r="I144" s="85">
        <f t="shared" si="6"/>
        <v>1745.5798108195236</v>
      </c>
      <c r="J144" s="25">
        <f t="shared" si="7"/>
        <v>1280.8455569877769</v>
      </c>
    </row>
    <row r="145" spans="1:10" x14ac:dyDescent="0.25">
      <c r="A145" s="20"/>
      <c r="B145" s="21"/>
      <c r="C145" s="22">
        <v>166</v>
      </c>
      <c r="D145" s="50"/>
      <c r="E145" s="42">
        <f t="shared" si="8"/>
        <v>245.38917664323438</v>
      </c>
      <c r="F145" s="49"/>
      <c r="G145" s="40">
        <v>26158</v>
      </c>
      <c r="H145" s="41">
        <v>19</v>
      </c>
      <c r="I145" s="85">
        <f t="shared" si="6"/>
        <v>1743.3295478153123</v>
      </c>
      <c r="J145" s="25">
        <f t="shared" si="7"/>
        <v>1279.1762224149197</v>
      </c>
    </row>
    <row r="146" spans="1:10" x14ac:dyDescent="0.25">
      <c r="A146" s="20"/>
      <c r="B146" s="21"/>
      <c r="C146" s="22">
        <v>167</v>
      </c>
      <c r="D146" s="50"/>
      <c r="E146" s="42">
        <f t="shared" si="8"/>
        <v>245.70729560628934</v>
      </c>
      <c r="F146" s="49"/>
      <c r="G146" s="40">
        <v>26158</v>
      </c>
      <c r="H146" s="41">
        <v>19</v>
      </c>
      <c r="I146" s="85">
        <f t="shared" si="6"/>
        <v>1741.0970462269381</v>
      </c>
      <c r="J146" s="25">
        <f t="shared" si="7"/>
        <v>1277.5200639665713</v>
      </c>
    </row>
    <row r="147" spans="1:10" x14ac:dyDescent="0.25">
      <c r="A147" s="20"/>
      <c r="B147" s="21"/>
      <c r="C147" s="22">
        <v>168</v>
      </c>
      <c r="D147" s="50"/>
      <c r="E147" s="42">
        <f t="shared" si="8"/>
        <v>246.02373645829474</v>
      </c>
      <c r="F147" s="49"/>
      <c r="G147" s="40">
        <v>26158</v>
      </c>
      <c r="H147" s="41">
        <v>19</v>
      </c>
      <c r="I147" s="85">
        <f t="shared" si="6"/>
        <v>1738.8820491523111</v>
      </c>
      <c r="J147" s="25">
        <f t="shared" si="7"/>
        <v>1275.8768910625452</v>
      </c>
    </row>
    <row r="148" spans="1:10" x14ac:dyDescent="0.25">
      <c r="A148" s="20"/>
      <c r="B148" s="21"/>
      <c r="C148" s="22">
        <v>169</v>
      </c>
      <c r="D148" s="50"/>
      <c r="E148" s="42">
        <f t="shared" si="8"/>
        <v>246.3385191176591</v>
      </c>
      <c r="F148" s="49"/>
      <c r="G148" s="40">
        <v>26158</v>
      </c>
      <c r="H148" s="41">
        <v>19</v>
      </c>
      <c r="I148" s="85">
        <f t="shared" si="6"/>
        <v>1736.6843049783006</v>
      </c>
      <c r="J148" s="25">
        <f t="shared" si="7"/>
        <v>1274.2465170462169</v>
      </c>
    </row>
    <row r="149" spans="1:10" x14ac:dyDescent="0.25">
      <c r="A149" s="20"/>
      <c r="B149" s="21"/>
      <c r="C149" s="22">
        <v>170</v>
      </c>
      <c r="D149" s="50"/>
      <c r="E149" s="42">
        <f t="shared" si="8"/>
        <v>246.65166315024857</v>
      </c>
      <c r="F149" s="49"/>
      <c r="G149" s="40">
        <v>26158</v>
      </c>
      <c r="H149" s="41">
        <v>19</v>
      </c>
      <c r="I149" s="85">
        <f t="shared" si="6"/>
        <v>1734.5035672402828</v>
      </c>
      <c r="J149" s="25">
        <f t="shared" si="7"/>
        <v>1272.6287590803283</v>
      </c>
    </row>
    <row r="150" spans="1:10" x14ac:dyDescent="0.25">
      <c r="A150" s="20"/>
      <c r="B150" s="21"/>
      <c r="C150" s="22">
        <v>171</v>
      </c>
      <c r="D150" s="50"/>
      <c r="E150" s="42">
        <f t="shared" si="8"/>
        <v>246.96318777765782</v>
      </c>
      <c r="F150" s="49"/>
      <c r="G150" s="40">
        <v>26158</v>
      </c>
      <c r="H150" s="41">
        <v>19</v>
      </c>
      <c r="I150" s="85">
        <f t="shared" si="6"/>
        <v>1732.3395944862345</v>
      </c>
      <c r="J150" s="25">
        <f t="shared" si="7"/>
        <v>1271.0234380461679</v>
      </c>
    </row>
    <row r="151" spans="1:10" x14ac:dyDescent="0.25">
      <c r="A151" s="20"/>
      <c r="B151" s="21"/>
      <c r="C151" s="22">
        <v>172</v>
      </c>
      <c r="D151" s="50"/>
      <c r="E151" s="42">
        <f t="shared" si="8"/>
        <v>247.27311188523996</v>
      </c>
      <c r="F151" s="49"/>
      <c r="G151" s="40">
        <v>26158</v>
      </c>
      <c r="H151" s="41">
        <v>19</v>
      </c>
      <c r="I151" s="85">
        <f t="shared" si="6"/>
        <v>1730.1921501452066</v>
      </c>
      <c r="J151" s="25">
        <f t="shared" si="7"/>
        <v>1269.4303784459989</v>
      </c>
    </row>
    <row r="152" spans="1:10" x14ac:dyDescent="0.25">
      <c r="A152" s="20"/>
      <c r="B152" s="21"/>
      <c r="C152" s="22">
        <v>173</v>
      </c>
      <c r="D152" s="50"/>
      <c r="E152" s="42">
        <f t="shared" si="8"/>
        <v>247.58145402990348</v>
      </c>
      <c r="F152" s="49"/>
      <c r="G152" s="40">
        <v>26158</v>
      </c>
      <c r="H152" s="41">
        <v>19</v>
      </c>
      <c r="I152" s="85">
        <f t="shared" si="6"/>
        <v>1728.0610024000148</v>
      </c>
      <c r="J152" s="25">
        <f t="shared" si="7"/>
        <v>1267.8494083086161</v>
      </c>
    </row>
    <row r="153" spans="1:10" x14ac:dyDescent="0.25">
      <c r="A153" s="20"/>
      <c r="B153" s="21"/>
      <c r="C153" s="22">
        <v>174</v>
      </c>
      <c r="D153" s="50"/>
      <c r="E153" s="42">
        <f t="shared" si="8"/>
        <v>247.8882324476844</v>
      </c>
      <c r="F153" s="49"/>
      <c r="G153" s="40">
        <v>26158</v>
      </c>
      <c r="H153" s="41">
        <v>19</v>
      </c>
      <c r="I153" s="85">
        <f t="shared" si="6"/>
        <v>1725.9459240639828</v>
      </c>
      <c r="J153" s="25">
        <f t="shared" si="7"/>
        <v>1266.2803590979099</v>
      </c>
    </row>
    <row r="154" spans="1:10" x14ac:dyDescent="0.25">
      <c r="A154" s="20"/>
      <c r="B154" s="21"/>
      <c r="C154" s="22">
        <v>175</v>
      </c>
      <c r="D154" s="50"/>
      <c r="E154" s="42">
        <f t="shared" si="8"/>
        <v>248.19346506110196</v>
      </c>
      <c r="F154" s="49"/>
      <c r="G154" s="40">
        <v>26158</v>
      </c>
      <c r="H154" s="41">
        <v>19</v>
      </c>
      <c r="I154" s="85">
        <f t="shared" si="6"/>
        <v>1723.8466924615868</v>
      </c>
      <c r="J154" s="25">
        <f t="shared" si="7"/>
        <v>1264.7230656243223</v>
      </c>
    </row>
    <row r="155" spans="1:10" x14ac:dyDescent="0.25">
      <c r="A155" s="20"/>
      <c r="B155" s="21"/>
      <c r="C155" s="22">
        <v>176</v>
      </c>
      <c r="D155" s="50"/>
      <c r="E155" s="42">
        <f t="shared" si="8"/>
        <v>248.49716948630396</v>
      </c>
      <c r="F155" s="49"/>
      <c r="G155" s="40">
        <v>26158</v>
      </c>
      <c r="H155" s="41">
        <v>19</v>
      </c>
      <c r="I155" s="85">
        <f t="shared" si="6"/>
        <v>1721.7630893128589</v>
      </c>
      <c r="J155" s="25">
        <f t="shared" si="7"/>
        <v>1263.177365959094</v>
      </c>
    </row>
    <row r="156" spans="1:10" x14ac:dyDescent="0.25">
      <c r="A156" s="20"/>
      <c r="B156" s="21"/>
      <c r="C156" s="22">
        <v>177</v>
      </c>
      <c r="D156" s="50"/>
      <c r="E156" s="42">
        <f t="shared" si="8"/>
        <v>248.79936304001072</v>
      </c>
      <c r="F156" s="49"/>
      <c r="G156" s="40">
        <v>26158</v>
      </c>
      <c r="H156" s="41">
        <v>19</v>
      </c>
      <c r="I156" s="85">
        <f t="shared" si="6"/>
        <v>1719.6949006214058</v>
      </c>
      <c r="J156" s="25">
        <f t="shared" si="7"/>
        <v>1261.643101351191</v>
      </c>
    </row>
    <row r="157" spans="1:10" x14ac:dyDescent="0.25">
      <c r="A157" s="20"/>
      <c r="B157" s="21"/>
      <c r="C157" s="22">
        <v>178</v>
      </c>
      <c r="D157" s="50"/>
      <c r="E157" s="42">
        <f t="shared" si="8"/>
        <v>249.10006274626215</v>
      </c>
      <c r="F157" s="49"/>
      <c r="G157" s="40">
        <v>26158</v>
      </c>
      <c r="H157" s="41">
        <v>19</v>
      </c>
      <c r="I157" s="85">
        <f t="shared" si="6"/>
        <v>1717.6419165659133</v>
      </c>
      <c r="J157" s="25">
        <f t="shared" si="7"/>
        <v>1260.1201161468198</v>
      </c>
    </row>
    <row r="158" spans="1:10" x14ac:dyDescent="0.25">
      <c r="A158" s="20"/>
      <c r="B158" s="21"/>
      <c r="C158" s="22">
        <v>179</v>
      </c>
      <c r="D158" s="50"/>
      <c r="E158" s="42">
        <f t="shared" si="8"/>
        <v>249.39928534297692</v>
      </c>
      <c r="F158" s="49"/>
      <c r="G158" s="40">
        <v>26158</v>
      </c>
      <c r="H158" s="41">
        <v>19</v>
      </c>
      <c r="I158" s="85">
        <f t="shared" si="6"/>
        <v>1715.6039313950082</v>
      </c>
      <c r="J158" s="25">
        <f t="shared" si="7"/>
        <v>1258.6082577114303</v>
      </c>
    </row>
    <row r="159" spans="1:10" x14ac:dyDescent="0.25">
      <c r="A159" s="20"/>
      <c r="B159" s="21"/>
      <c r="C159" s="22">
        <v>180</v>
      </c>
      <c r="D159" s="50"/>
      <c r="E159" s="42">
        <f t="shared" si="8"/>
        <v>249.69704728832849</v>
      </c>
      <c r="F159" s="49"/>
      <c r="G159" s="40">
        <v>26158</v>
      </c>
      <c r="H159" s="41">
        <v>19</v>
      </c>
      <c r="I159" s="85">
        <f t="shared" si="6"/>
        <v>1713.5807433253469</v>
      </c>
      <c r="J159" s="25">
        <f t="shared" si="7"/>
        <v>1257.1073763541149</v>
      </c>
    </row>
    <row r="160" spans="1:10" x14ac:dyDescent="0.25">
      <c r="A160" s="20"/>
      <c r="B160" s="21"/>
      <c r="C160" s="22">
        <v>181</v>
      </c>
      <c r="D160" s="50"/>
      <c r="E160" s="42">
        <f t="shared" si="8"/>
        <v>249.99336476694435</v>
      </c>
      <c r="F160" s="49"/>
      <c r="G160" s="40">
        <v>26158</v>
      </c>
      <c r="H160" s="41">
        <v>19</v>
      </c>
      <c r="I160" s="85">
        <f t="shared" si="6"/>
        <v>1711.5721544428332</v>
      </c>
      <c r="J160" s="25">
        <f t="shared" si="7"/>
        <v>1255.6173252543272</v>
      </c>
    </row>
    <row r="161" spans="1:10" x14ac:dyDescent="0.25">
      <c r="A161" s="20"/>
      <c r="B161" s="21"/>
      <c r="C161" s="22">
        <v>182</v>
      </c>
      <c r="D161" s="50"/>
      <c r="E161" s="42">
        <f t="shared" si="8"/>
        <v>250.28825369593474</v>
      </c>
      <c r="F161" s="49"/>
      <c r="G161" s="40">
        <v>26158</v>
      </c>
      <c r="H161" s="41">
        <v>19</v>
      </c>
      <c r="I161" s="85">
        <f t="shared" si="6"/>
        <v>1709.5779706068272</v>
      </c>
      <c r="J161" s="25">
        <f t="shared" si="7"/>
        <v>1254.1379603908213</v>
      </c>
    </row>
    <row r="162" spans="1:10" x14ac:dyDescent="0.25">
      <c r="A162" s="20"/>
      <c r="B162" s="21"/>
      <c r="C162" s="22">
        <v>183</v>
      </c>
      <c r="D162" s="50"/>
      <c r="E162" s="42">
        <f t="shared" si="8"/>
        <v>250.58172973075628</v>
      </c>
      <c r="F162" s="49"/>
      <c r="G162" s="40">
        <v>26158</v>
      </c>
      <c r="H162" s="41">
        <v>19</v>
      </c>
      <c r="I162" s="85">
        <f t="shared" si="6"/>
        <v>1707.5980013572598</v>
      </c>
      <c r="J162" s="25">
        <f t="shared" si="7"/>
        <v>1252.6691404727444</v>
      </c>
    </row>
    <row r="163" spans="1:10" x14ac:dyDescent="0.25">
      <c r="A163" s="20"/>
      <c r="B163" s="21"/>
      <c r="C163" s="22">
        <v>184</v>
      </c>
      <c r="D163" s="50"/>
      <c r="E163" s="42">
        <f t="shared" si="8"/>
        <v>250.87380827091533</v>
      </c>
      <c r="F163" s="49"/>
      <c r="G163" s="40">
        <v>26158</v>
      </c>
      <c r="H163" s="41">
        <v>19</v>
      </c>
      <c r="I163" s="85">
        <f t="shared" si="6"/>
        <v>1705.6320598245375</v>
      </c>
      <c r="J163" s="25">
        <f t="shared" si="7"/>
        <v>1251.2107268728023</v>
      </c>
    </row>
    <row r="164" spans="1:10" x14ac:dyDescent="0.25">
      <c r="A164" s="20"/>
      <c r="B164" s="21"/>
      <c r="C164" s="22">
        <v>185</v>
      </c>
      <c r="D164" s="50"/>
      <c r="E164" s="42">
        <f t="shared" si="8"/>
        <v>251.16450446551741</v>
      </c>
      <c r="F164" s="49"/>
      <c r="G164" s="40">
        <v>26158</v>
      </c>
      <c r="H164" s="41">
        <v>19</v>
      </c>
      <c r="I164" s="85">
        <f t="shared" si="6"/>
        <v>1703.6799626421423</v>
      </c>
      <c r="J164" s="25">
        <f t="shared" si="7"/>
        <v>1249.7625835624199</v>
      </c>
    </row>
    <row r="165" spans="1:10" x14ac:dyDescent="0.25">
      <c r="A165" s="20"/>
      <c r="B165" s="21"/>
      <c r="C165" s="22">
        <v>186</v>
      </c>
      <c r="D165" s="50"/>
      <c r="E165" s="42">
        <f t="shared" si="8"/>
        <v>251.45383321866672</v>
      </c>
      <c r="F165" s="49"/>
      <c r="G165" s="40">
        <v>26158</v>
      </c>
      <c r="H165" s="41">
        <v>19</v>
      </c>
      <c r="I165" s="85">
        <f t="shared" si="6"/>
        <v>1701.7415298618275</v>
      </c>
      <c r="J165" s="25">
        <f t="shared" si="7"/>
        <v>1248.3245770488334</v>
      </c>
    </row>
    <row r="166" spans="1:10" x14ac:dyDescent="0.25">
      <c r="A166" s="20"/>
      <c r="B166" s="21"/>
      <c r="C166" s="22">
        <v>187</v>
      </c>
      <c r="D166" s="50"/>
      <c r="E166" s="42">
        <f t="shared" si="8"/>
        <v>251.74180919472056</v>
      </c>
      <c r="F166" s="49"/>
      <c r="G166" s="40">
        <v>26158</v>
      </c>
      <c r="H166" s="41">
        <v>19</v>
      </c>
      <c r="I166" s="85">
        <f t="shared" si="6"/>
        <v>1699.8165848713295</v>
      </c>
      <c r="J166" s="25">
        <f t="shared" si="7"/>
        <v>1246.8965763140425</v>
      </c>
    </row>
    <row r="167" spans="1:10" x14ac:dyDescent="0.25">
      <c r="A167" s="20"/>
      <c r="B167" s="21"/>
      <c r="C167" s="22">
        <v>188</v>
      </c>
      <c r="D167" s="50"/>
      <c r="E167" s="42">
        <f t="shared" si="8"/>
        <v>252.02844682340458</v>
      </c>
      <c r="F167" s="49"/>
      <c r="G167" s="40">
        <v>26158</v>
      </c>
      <c r="H167" s="41">
        <v>19</v>
      </c>
      <c r="I167" s="85">
        <f t="shared" si="6"/>
        <v>1697.9049543144904</v>
      </c>
      <c r="J167" s="25">
        <f t="shared" si="7"/>
        <v>1245.4784527555566</v>
      </c>
    </row>
    <row r="168" spans="1:10" x14ac:dyDescent="0.25">
      <c r="A168" s="20"/>
      <c r="B168" s="21"/>
      <c r="C168" s="22">
        <v>189</v>
      </c>
      <c r="D168" s="50"/>
      <c r="E168" s="42">
        <f t="shared" si="8"/>
        <v>252.31376030479126</v>
      </c>
      <c r="F168" s="49"/>
      <c r="G168" s="40">
        <v>26158</v>
      </c>
      <c r="H168" s="41">
        <v>19</v>
      </c>
      <c r="I168" s="85">
        <f t="shared" si="6"/>
        <v>1696.0064680137268</v>
      </c>
      <c r="J168" s="25">
        <f t="shared" si="7"/>
        <v>1244.0700801288774</v>
      </c>
    </row>
    <row r="169" spans="1:10" x14ac:dyDescent="0.25">
      <c r="A169" s="20"/>
      <c r="B169" s="21"/>
      <c r="C169" s="22">
        <v>190</v>
      </c>
      <c r="D169" s="50"/>
      <c r="E169" s="42">
        <f t="shared" si="8"/>
        <v>252.59776361414777</v>
      </c>
      <c r="F169" s="49"/>
      <c r="G169" s="40">
        <v>26158</v>
      </c>
      <c r="H169" s="41">
        <v>19</v>
      </c>
      <c r="I169" s="85">
        <f t="shared" si="6"/>
        <v>1694.1209588947477</v>
      </c>
      <c r="J169" s="25">
        <f t="shared" si="7"/>
        <v>1242.6713344916525</v>
      </c>
    </row>
    <row r="170" spans="1:10" x14ac:dyDescent="0.25">
      <c r="A170" s="20"/>
      <c r="B170" s="21"/>
      <c r="C170" s="22">
        <v>191</v>
      </c>
      <c r="D170" s="50"/>
      <c r="E170" s="42">
        <f t="shared" si="8"/>
        <v>252.88047050665634</v>
      </c>
      <c r="F170" s="49"/>
      <c r="G170" s="40">
        <v>26158</v>
      </c>
      <c r="H170" s="41">
        <v>19</v>
      </c>
      <c r="I170" s="85">
        <f t="shared" si="6"/>
        <v>1692.2482629134556</v>
      </c>
      <c r="J170" s="25">
        <f t="shared" si="7"/>
        <v>1241.2820941494476</v>
      </c>
    </row>
    <row r="171" spans="1:10" x14ac:dyDescent="0.25">
      <c r="A171" s="20"/>
      <c r="B171" s="21"/>
      <c r="C171" s="22">
        <v>192</v>
      </c>
      <c r="D171" s="50"/>
      <c r="E171" s="42">
        <f t="shared" si="8"/>
        <v>253.16189452201127</v>
      </c>
      <c r="F171" s="49"/>
      <c r="G171" s="40">
        <v>26158</v>
      </c>
      <c r="H171" s="41">
        <v>19</v>
      </c>
      <c r="I171" s="85">
        <f t="shared" si="6"/>
        <v>1690.3882189849494</v>
      </c>
      <c r="J171" s="25">
        <f t="shared" si="7"/>
        <v>1239.902239603078</v>
      </c>
    </row>
    <row r="172" spans="1:10" x14ac:dyDescent="0.25">
      <c r="A172" s="20"/>
      <c r="B172" s="21"/>
      <c r="C172" s="22">
        <v>193</v>
      </c>
      <c r="D172" s="50"/>
      <c r="E172" s="42">
        <f t="shared" si="8"/>
        <v>253.44204898889677</v>
      </c>
      <c r="F172" s="49"/>
      <c r="G172" s="40">
        <v>26158</v>
      </c>
      <c r="H172" s="41">
        <v>19</v>
      </c>
      <c r="I172" s="85">
        <f t="shared" si="6"/>
        <v>1688.5406689145627</v>
      </c>
      <c r="J172" s="25">
        <f t="shared" si="7"/>
        <v>1238.53165349745</v>
      </c>
    </row>
    <row r="173" spans="1:10" x14ac:dyDescent="0.25">
      <c r="A173" s="20"/>
      <c r="B173" s="21"/>
      <c r="C173" s="22">
        <v>194</v>
      </c>
      <c r="D173" s="50"/>
      <c r="E173" s="42">
        <f t="shared" si="8"/>
        <v>253.72094702934893</v>
      </c>
      <c r="F173" s="49"/>
      <c r="G173" s="40">
        <v>26158</v>
      </c>
      <c r="H173" s="41">
        <v>19</v>
      </c>
      <c r="I173" s="85">
        <f t="shared" si="6"/>
        <v>1686.7054573308628</v>
      </c>
      <c r="J173" s="25">
        <f t="shared" si="7"/>
        <v>1237.1702205718566</v>
      </c>
    </row>
    <row r="174" spans="1:10" x14ac:dyDescent="0.25">
      <c r="A174" s="20"/>
      <c r="B174" s="21"/>
      <c r="C174" s="22">
        <v>195</v>
      </c>
      <c r="D174" s="50"/>
      <c r="E174" s="42">
        <f t="shared" si="8"/>
        <v>253.99860156300556</v>
      </c>
      <c r="F174" s="49"/>
      <c r="G174" s="40">
        <v>26158</v>
      </c>
      <c r="H174" s="41">
        <v>19</v>
      </c>
      <c r="I174" s="85">
        <f t="shared" si="6"/>
        <v>1684.8824316205544</v>
      </c>
      <c r="J174" s="25">
        <f t="shared" si="7"/>
        <v>1235.8178276116871</v>
      </c>
    </row>
    <row r="175" spans="1:10" x14ac:dyDescent="0.25">
      <c r="A175" s="20"/>
      <c r="B175" s="21"/>
      <c r="C175" s="22">
        <v>196</v>
      </c>
      <c r="D175" s="50"/>
      <c r="E175" s="42">
        <f t="shared" si="8"/>
        <v>254.27502531124745</v>
      </c>
      <c r="F175" s="49"/>
      <c r="G175" s="40">
        <v>26158</v>
      </c>
      <c r="H175" s="41">
        <v>19</v>
      </c>
      <c r="I175" s="85">
        <f t="shared" si="6"/>
        <v>1683.0714418652087</v>
      </c>
      <c r="J175" s="25">
        <f t="shared" si="7"/>
        <v>1234.4743634014901</v>
      </c>
    </row>
    <row r="176" spans="1:10" x14ac:dyDescent="0.25">
      <c r="A176" s="20"/>
      <c r="B176" s="21"/>
      <c r="C176" s="22">
        <v>197</v>
      </c>
      <c r="D176" s="50"/>
      <c r="E176" s="42">
        <f t="shared" si="8"/>
        <v>254.55023080123416</v>
      </c>
      <c r="F176" s="49"/>
      <c r="G176" s="40">
        <v>26158</v>
      </c>
      <c r="H176" s="41">
        <v>19</v>
      </c>
      <c r="I176" s="85">
        <f t="shared" si="6"/>
        <v>1681.2723407797771</v>
      </c>
      <c r="J176" s="25">
        <f t="shared" si="7"/>
        <v>1233.1397186793597</v>
      </c>
    </row>
    <row r="177" spans="1:10" x14ac:dyDescent="0.25">
      <c r="A177" s="20"/>
      <c r="B177" s="21"/>
      <c r="C177" s="22">
        <v>198</v>
      </c>
      <c r="D177" s="50"/>
      <c r="E177" s="42">
        <f t="shared" si="8"/>
        <v>254.82423036983758</v>
      </c>
      <c r="F177" s="49"/>
      <c r="G177" s="40">
        <v>26158</v>
      </c>
      <c r="H177" s="41">
        <v>19</v>
      </c>
      <c r="I177" s="85">
        <f t="shared" si="6"/>
        <v>1679.4849836528117</v>
      </c>
      <c r="J177" s="25">
        <f t="shared" si="7"/>
        <v>1231.8137860925901</v>
      </c>
    </row>
    <row r="178" spans="1:10" x14ac:dyDescent="0.25">
      <c r="A178" s="20"/>
      <c r="B178" s="21"/>
      <c r="C178" s="22">
        <v>199</v>
      </c>
      <c r="D178" s="50"/>
      <c r="E178" s="42">
        <f t="shared" si="8"/>
        <v>255.0970361674766</v>
      </c>
      <c r="F178" s="49"/>
      <c r="G178" s="40">
        <v>26158</v>
      </c>
      <c r="H178" s="41">
        <v>19</v>
      </c>
      <c r="I178" s="85">
        <f t="shared" si="6"/>
        <v>1677.7092282883489</v>
      </c>
      <c r="J178" s="25">
        <f t="shared" si="7"/>
        <v>1230.4964601545612</v>
      </c>
    </row>
    <row r="179" spans="1:10" x14ac:dyDescent="0.25">
      <c r="A179" s="20"/>
      <c r="B179" s="21"/>
      <c r="C179" s="22">
        <v>200</v>
      </c>
      <c r="D179" s="50"/>
      <c r="E179" s="42">
        <f t="shared" si="8"/>
        <v>255.3686601618555</v>
      </c>
      <c r="F179" s="49"/>
      <c r="G179" s="40">
        <v>26158</v>
      </c>
      <c r="H179" s="41">
        <v>19</v>
      </c>
      <c r="I179" s="85">
        <f t="shared" si="6"/>
        <v>1675.9449349493959</v>
      </c>
      <c r="J179" s="25">
        <f t="shared" si="7"/>
        <v>1229.1876372028157</v>
      </c>
    </row>
    <row r="180" spans="1:10" x14ac:dyDescent="0.25">
      <c r="A180" s="20"/>
      <c r="B180" s="21"/>
      <c r="C180" s="22">
        <v>201</v>
      </c>
      <c r="D180" s="50"/>
      <c r="E180" s="42">
        <f t="shared" si="8"/>
        <v>255.63911414160918</v>
      </c>
      <c r="F180" s="49"/>
      <c r="G180" s="40">
        <v>26158</v>
      </c>
      <c r="H180" s="41">
        <v>19</v>
      </c>
      <c r="I180" s="85">
        <f t="shared" si="6"/>
        <v>1674.1919663029723</v>
      </c>
      <c r="J180" s="25">
        <f t="shared" si="7"/>
        <v>1227.8872153582879</v>
      </c>
    </row>
    <row r="181" spans="1:10" x14ac:dyDescent="0.25">
      <c r="A181" s="20"/>
      <c r="B181" s="21"/>
      <c r="C181" s="22">
        <v>202</v>
      </c>
      <c r="D181" s="50"/>
      <c r="E181" s="42">
        <f t="shared" si="8"/>
        <v>255.90840971985787</v>
      </c>
      <c r="F181" s="49"/>
      <c r="G181" s="40">
        <v>26158</v>
      </c>
      <c r="H181" s="41">
        <v>19</v>
      </c>
      <c r="I181" s="85">
        <f t="shared" si="6"/>
        <v>1672.4501873666484</v>
      </c>
      <c r="J181" s="25">
        <f t="shared" si="7"/>
        <v>1226.595094485644</v>
      </c>
    </row>
    <row r="182" spans="1:10" x14ac:dyDescent="0.25">
      <c r="A182" s="20"/>
      <c r="B182" s="21"/>
      <c r="C182" s="22">
        <v>203</v>
      </c>
      <c r="D182" s="50"/>
      <c r="E182" s="42">
        <f t="shared" si="8"/>
        <v>256.17655833767412</v>
      </c>
      <c r="F182" s="49"/>
      <c r="G182" s="40">
        <v>26158</v>
      </c>
      <c r="H182" s="41">
        <v>19</v>
      </c>
      <c r="I182" s="85">
        <f t="shared" si="6"/>
        <v>1670.7194654565433</v>
      </c>
      <c r="J182" s="25">
        <f t="shared" si="7"/>
        <v>1225.3111761547054</v>
      </c>
    </row>
    <row r="183" spans="1:10" x14ac:dyDescent="0.25">
      <c r="A183" s="20"/>
      <c r="B183" s="21"/>
      <c r="C183" s="22">
        <v>204</v>
      </c>
      <c r="D183" s="50"/>
      <c r="E183" s="42">
        <f t="shared" si="8"/>
        <v>256.44357126746485</v>
      </c>
      <c r="F183" s="49"/>
      <c r="G183" s="40">
        <v>26158</v>
      </c>
      <c r="H183" s="41">
        <v>19</v>
      </c>
      <c r="I183" s="85">
        <f t="shared" si="6"/>
        <v>1668.9996701367224</v>
      </c>
      <c r="J183" s="25">
        <f t="shared" si="7"/>
        <v>1224.0353636029097</v>
      </c>
    </row>
    <row r="184" spans="1:10" x14ac:dyDescent="0.25">
      <c r="A184" s="20"/>
      <c r="B184" s="21"/>
      <c r="C184" s="22">
        <v>205</v>
      </c>
      <c r="D184" s="50"/>
      <c r="E184" s="42">
        <f t="shared" si="8"/>
        <v>256.70945961627012</v>
      </c>
      <c r="F184" s="49"/>
      <c r="G184" s="40">
        <v>26158</v>
      </c>
      <c r="H184" s="41">
        <v>19</v>
      </c>
      <c r="I184" s="85">
        <f t="shared" si="6"/>
        <v>1667.2906731699659</v>
      </c>
      <c r="J184" s="25">
        <f t="shared" si="7"/>
        <v>1222.7675616987876</v>
      </c>
    </row>
    <row r="185" spans="1:10" x14ac:dyDescent="0.25">
      <c r="A185" s="20"/>
      <c r="B185" s="21"/>
      <c r="C185" s="22">
        <v>206</v>
      </c>
      <c r="D185" s="50"/>
      <c r="E185" s="42">
        <f t="shared" si="8"/>
        <v>256.97423432898199</v>
      </c>
      <c r="F185" s="49"/>
      <c r="G185" s="40">
        <v>26158</v>
      </c>
      <c r="H185" s="41">
        <v>19</v>
      </c>
      <c r="I185" s="85">
        <f t="shared" si="6"/>
        <v>1665.5923484698501</v>
      </c>
      <c r="J185" s="25">
        <f t="shared" si="7"/>
        <v>1221.5076769064169</v>
      </c>
    </row>
    <row r="186" spans="1:10" x14ac:dyDescent="0.25">
      <c r="A186" s="20"/>
      <c r="B186" s="21"/>
      <c r="C186" s="22">
        <v>207</v>
      </c>
      <c r="D186" s="50"/>
      <c r="E186" s="42">
        <f t="shared" si="8"/>
        <v>257.23790619148593</v>
      </c>
      <c r="F186" s="49"/>
      <c r="G186" s="40">
        <v>26158</v>
      </c>
      <c r="H186" s="41">
        <v>19</v>
      </c>
      <c r="I186" s="85">
        <f t="shared" si="6"/>
        <v>1663.9045720541046</v>
      </c>
      <c r="J186" s="25">
        <f t="shared" si="7"/>
        <v>1220.2556172508193</v>
      </c>
    </row>
    <row r="187" spans="1:10" x14ac:dyDescent="0.25">
      <c r="A187" s="20"/>
      <c r="B187" s="21"/>
      <c r="C187" s="22">
        <v>208</v>
      </c>
      <c r="D187" s="50"/>
      <c r="E187" s="42">
        <f t="shared" si="8"/>
        <v>257.50048583372535</v>
      </c>
      <c r="F187" s="49"/>
      <c r="G187" s="40">
        <v>26158</v>
      </c>
      <c r="H187" s="41">
        <v>19</v>
      </c>
      <c r="I187" s="85">
        <f t="shared" si="6"/>
        <v>1662.2272219992124</v>
      </c>
      <c r="J187" s="25">
        <f t="shared" si="7"/>
        <v>1219.011292284282</v>
      </c>
    </row>
    <row r="188" spans="1:10" x14ac:dyDescent="0.25">
      <c r="A188" s="20"/>
      <c r="B188" s="21"/>
      <c r="C188" s="22">
        <v>209</v>
      </c>
      <c r="D188" s="50"/>
      <c r="E188" s="42">
        <f t="shared" si="8"/>
        <v>257.76198373269386</v>
      </c>
      <c r="F188" s="49"/>
      <c r="G188" s="40">
        <v>26158</v>
      </c>
      <c r="H188" s="41">
        <v>19</v>
      </c>
      <c r="I188" s="85">
        <f t="shared" si="6"/>
        <v>1660.5601783962027</v>
      </c>
      <c r="J188" s="25">
        <f t="shared" si="7"/>
        <v>1217.7746130535627</v>
      </c>
    </row>
    <row r="189" spans="1:10" x14ac:dyDescent="0.25">
      <c r="A189" s="20"/>
      <c r="B189" s="21"/>
      <c r="C189" s="22">
        <v>210</v>
      </c>
      <c r="D189" s="50"/>
      <c r="E189" s="42">
        <f t="shared" si="8"/>
        <v>258.02241021535531</v>
      </c>
      <c r="F189" s="49"/>
      <c r="G189" s="40">
        <v>26158</v>
      </c>
      <c r="H189" s="41">
        <v>19</v>
      </c>
      <c r="I189" s="85">
        <f t="shared" si="6"/>
        <v>1658.9033233076079</v>
      </c>
      <c r="J189" s="25">
        <f t="shared" si="7"/>
        <v>1216.5454920679583</v>
      </c>
    </row>
    <row r="190" spans="1:10" x14ac:dyDescent="0.25">
      <c r="A190" s="20"/>
      <c r="B190" s="21"/>
      <c r="C190" s="22">
        <v>211</v>
      </c>
      <c r="D190" s="50"/>
      <c r="E190" s="42">
        <f t="shared" si="8"/>
        <v>258.2817754614947</v>
      </c>
      <c r="F190" s="49"/>
      <c r="G190" s="40">
        <v>26158</v>
      </c>
      <c r="H190" s="41">
        <v>19</v>
      </c>
      <c r="I190" s="85">
        <f t="shared" si="6"/>
        <v>1657.256540725544</v>
      </c>
      <c r="J190" s="25">
        <f t="shared" si="7"/>
        <v>1215.3238432682076</v>
      </c>
    </row>
    <row r="191" spans="1:10" x14ac:dyDescent="0.25">
      <c r="A191" s="20"/>
      <c r="B191" s="21"/>
      <c r="C191" s="22">
        <v>212</v>
      </c>
      <c r="D191" s="50"/>
      <c r="E191" s="42">
        <f t="shared" si="8"/>
        <v>258.540089506502</v>
      </c>
      <c r="F191" s="49"/>
      <c r="G191" s="40">
        <v>26158</v>
      </c>
      <c r="H191" s="41">
        <v>19</v>
      </c>
      <c r="I191" s="85">
        <f t="shared" si="6"/>
        <v>1655.6197165308815</v>
      </c>
      <c r="J191" s="25">
        <f t="shared" si="7"/>
        <v>1214.1095819962029</v>
      </c>
    </row>
    <row r="192" spans="1:10" x14ac:dyDescent="0.25">
      <c r="A192" s="20"/>
      <c r="B192" s="21"/>
      <c r="C192" s="22">
        <v>213</v>
      </c>
      <c r="D192" s="50"/>
      <c r="E192" s="42">
        <f t="shared" si="8"/>
        <v>258.79736224408998</v>
      </c>
      <c r="F192" s="49"/>
      <c r="G192" s="40">
        <v>26158</v>
      </c>
      <c r="H192" s="41">
        <v>19</v>
      </c>
      <c r="I192" s="85">
        <f t="shared" si="6"/>
        <v>1653.9927384534726</v>
      </c>
      <c r="J192" s="25">
        <f t="shared" si="7"/>
        <v>1212.9026249654839</v>
      </c>
    </row>
    <row r="193" spans="1:10" x14ac:dyDescent="0.25">
      <c r="A193" s="20"/>
      <c r="B193" s="21"/>
      <c r="C193" s="22">
        <v>214</v>
      </c>
      <c r="D193" s="50"/>
      <c r="E193" s="42">
        <f t="shared" si="8"/>
        <v>259.05360342894858</v>
      </c>
      <c r="F193" s="49"/>
      <c r="G193" s="40">
        <v>26158</v>
      </c>
      <c r="H193" s="41">
        <v>19</v>
      </c>
      <c r="I193" s="85">
        <f t="shared" si="6"/>
        <v>1652.3754960334056</v>
      </c>
      <c r="J193" s="25">
        <f t="shared" si="7"/>
        <v>1211.7028902324967</v>
      </c>
    </row>
    <row r="194" spans="1:10" x14ac:dyDescent="0.25">
      <c r="A194" s="20"/>
      <c r="B194" s="21"/>
      <c r="C194" s="22">
        <v>215</v>
      </c>
      <c r="D194" s="50"/>
      <c r="E194" s="42">
        <f t="shared" si="8"/>
        <v>259.30882267933754</v>
      </c>
      <c r="F194" s="49"/>
      <c r="G194" s="40">
        <v>26158</v>
      </c>
      <c r="H194" s="41">
        <v>19</v>
      </c>
      <c r="I194" s="85">
        <f t="shared" si="6"/>
        <v>1650.7678805832486</v>
      </c>
      <c r="J194" s="25">
        <f t="shared" si="7"/>
        <v>1210.5102971685819</v>
      </c>
    </row>
    <row r="195" spans="1:10" x14ac:dyDescent="0.25">
      <c r="A195" s="20"/>
      <c r="B195" s="21"/>
      <c r="C195" s="22">
        <v>216</v>
      </c>
      <c r="D195" s="50"/>
      <c r="E195" s="42">
        <f t="shared" si="8"/>
        <v>259.56302947961893</v>
      </c>
      <c r="F195" s="49"/>
      <c r="G195" s="40">
        <v>26158</v>
      </c>
      <c r="H195" s="41">
        <v>19</v>
      </c>
      <c r="I195" s="85">
        <f t="shared" si="6"/>
        <v>1649.1697851512579</v>
      </c>
      <c r="J195" s="25">
        <f t="shared" si="7"/>
        <v>1209.3247664326839</v>
      </c>
    </row>
    <row r="196" spans="1:10" x14ac:dyDescent="0.25">
      <c r="A196" s="20"/>
      <c r="B196" s="21"/>
      <c r="C196" s="22">
        <v>217</v>
      </c>
      <c r="D196" s="50"/>
      <c r="E196" s="42">
        <f t="shared" si="8"/>
        <v>259.81623318273051</v>
      </c>
      <c r="F196" s="49"/>
      <c r="G196" s="40">
        <v>26158</v>
      </c>
      <c r="H196" s="41">
        <v>19</v>
      </c>
      <c r="I196" s="85">
        <f t="shared" si="6"/>
        <v>1647.5811044855252</v>
      </c>
      <c r="J196" s="25">
        <f t="shared" si="7"/>
        <v>1208.1462199447515</v>
      </c>
    </row>
    <row r="197" spans="1:10" x14ac:dyDescent="0.25">
      <c r="A197" s="20"/>
      <c r="B197" s="21"/>
      <c r="C197" s="22">
        <v>218</v>
      </c>
      <c r="D197" s="50"/>
      <c r="E197" s="42">
        <f t="shared" si="8"/>
        <v>260.06844301260338</v>
      </c>
      <c r="F197" s="49"/>
      <c r="G197" s="40">
        <v>26158</v>
      </c>
      <c r="H197" s="41">
        <v>19</v>
      </c>
      <c r="I197" s="85">
        <f t="shared" si="6"/>
        <v>1646.0017349990221</v>
      </c>
      <c r="J197" s="25">
        <f t="shared" si="7"/>
        <v>1206.9745808598086</v>
      </c>
    </row>
    <row r="198" spans="1:10" x14ac:dyDescent="0.25">
      <c r="A198" s="20"/>
      <c r="B198" s="21"/>
      <c r="C198" s="22">
        <v>219</v>
      </c>
      <c r="D198" s="50"/>
      <c r="E198" s="42">
        <f t="shared" si="8"/>
        <v>260.31966806652332</v>
      </c>
      <c r="F198" s="49"/>
      <c r="G198" s="40">
        <v>26158</v>
      </c>
      <c r="H198" s="41">
        <v>19</v>
      </c>
      <c r="I198" s="85">
        <f t="shared" si="6"/>
        <v>1644.4315747355322</v>
      </c>
      <c r="J198" s="25">
        <f t="shared" si="7"/>
        <v>1205.8097735426795</v>
      </c>
    </row>
    <row r="199" spans="1:10" x14ac:dyDescent="0.25">
      <c r="A199" s="20"/>
      <c r="B199" s="21"/>
      <c r="C199" s="22">
        <v>220</v>
      </c>
      <c r="D199" s="50"/>
      <c r="E199" s="42">
        <f t="shared" si="8"/>
        <v>260.56991731743864</v>
      </c>
      <c r="F199" s="49"/>
      <c r="G199" s="40">
        <v>26158</v>
      </c>
      <c r="H199" s="41">
        <v>19</v>
      </c>
      <c r="I199" s="85">
        <f t="shared" si="6"/>
        <v>1642.8705233364324</v>
      </c>
      <c r="J199" s="25">
        <f t="shared" si="7"/>
        <v>1204.6517235433473</v>
      </c>
    </row>
    <row r="200" spans="1:10" x14ac:dyDescent="0.25">
      <c r="A200" s="20"/>
      <c r="B200" s="21"/>
      <c r="C200" s="22">
        <v>221</v>
      </c>
      <c r="D200" s="50"/>
      <c r="E200" s="42">
        <f t="shared" si="8"/>
        <v>260.819199616216</v>
      </c>
      <c r="F200" s="49"/>
      <c r="G200" s="40">
        <v>26158</v>
      </c>
      <c r="H200" s="41">
        <v>19</v>
      </c>
      <c r="I200" s="85">
        <f t="shared" si="6"/>
        <v>1641.3184820083027</v>
      </c>
      <c r="J200" s="25">
        <f t="shared" si="7"/>
        <v>1203.5003575729247</v>
      </c>
    </row>
    <row r="201" spans="1:10" x14ac:dyDescent="0.25">
      <c r="A201" s="20"/>
      <c r="B201" s="21"/>
      <c r="C201" s="22">
        <v>222</v>
      </c>
      <c r="D201" s="50"/>
      <c r="E201" s="42">
        <f t="shared" si="8"/>
        <v>261.06752369384486</v>
      </c>
      <c r="F201" s="49"/>
      <c r="G201" s="40">
        <v>26158</v>
      </c>
      <c r="H201" s="41">
        <v>19</v>
      </c>
      <c r="I201" s="85">
        <f t="shared" si="6"/>
        <v>1639.7753534913395</v>
      </c>
      <c r="J201" s="25">
        <f t="shared" si="7"/>
        <v>1202.355603480222</v>
      </c>
    </row>
    <row r="202" spans="1:10" x14ac:dyDescent="0.25">
      <c r="A202" s="20"/>
      <c r="B202" s="21"/>
      <c r="C202" s="22">
        <v>223</v>
      </c>
      <c r="D202" s="50"/>
      <c r="E202" s="42">
        <f t="shared" si="8"/>
        <v>261.31489816359277</v>
      </c>
      <c r="F202" s="49"/>
      <c r="G202" s="40">
        <v>26158</v>
      </c>
      <c r="H202" s="41">
        <v>19</v>
      </c>
      <c r="I202" s="85">
        <f t="shared" ref="I202:I265" si="9">12*1.348*(1/E202*G202)+H202</f>
        <v>1638.2410420285487</v>
      </c>
      <c r="J202" s="25">
        <f t="shared" ref="J202:J265" si="10">12*(1/E202*G202)</f>
        <v>1201.2173902288937</v>
      </c>
    </row>
    <row r="203" spans="1:10" x14ac:dyDescent="0.25">
      <c r="A203" s="20"/>
      <c r="B203" s="21"/>
      <c r="C203" s="22">
        <v>224</v>
      </c>
      <c r="D203" s="50"/>
      <c r="E203" s="42">
        <f t="shared" ref="E203:E266" si="11">(11.7*LN(C203)+(C203)/108)/0.25</f>
        <v>261.56133152311213</v>
      </c>
      <c r="F203" s="49"/>
      <c r="G203" s="40">
        <v>26158</v>
      </c>
      <c r="H203" s="41">
        <v>19</v>
      </c>
      <c r="I203" s="85">
        <f t="shared" si="9"/>
        <v>1636.7154533356979</v>
      </c>
      <c r="J203" s="25">
        <f t="shared" si="10"/>
        <v>1200.0856478751466</v>
      </c>
    </row>
    <row r="204" spans="1:10" x14ac:dyDescent="0.25">
      <c r="A204" s="20"/>
      <c r="B204" s="21"/>
      <c r="C204" s="22">
        <v>225</v>
      </c>
      <c r="D204" s="50"/>
      <c r="E204" s="42">
        <f t="shared" si="11"/>
        <v>261.80683215650015</v>
      </c>
      <c r="F204" s="49"/>
      <c r="G204" s="40">
        <v>26158</v>
      </c>
      <c r="H204" s="41">
        <v>19</v>
      </c>
      <c r="I204" s="85">
        <f t="shared" si="9"/>
        <v>1635.198494572001</v>
      </c>
      <c r="J204" s="25">
        <f t="shared" si="10"/>
        <v>1198.9603075459945</v>
      </c>
    </row>
    <row r="205" spans="1:10" x14ac:dyDescent="0.25">
      <c r="A205" s="20"/>
      <c r="B205" s="21"/>
      <c r="C205" s="22">
        <v>226</v>
      </c>
      <c r="D205" s="50"/>
      <c r="E205" s="42">
        <f t="shared" si="11"/>
        <v>262.05140833631333</v>
      </c>
      <c r="F205" s="49"/>
      <c r="G205" s="40">
        <v>26158</v>
      </c>
      <c r="H205" s="41">
        <v>19</v>
      </c>
      <c r="I205" s="85">
        <f t="shared" si="9"/>
        <v>1633.6900743115195</v>
      </c>
      <c r="J205" s="25">
        <f t="shared" si="10"/>
        <v>1197.841301418041</v>
      </c>
    </row>
    <row r="206" spans="1:10" x14ac:dyDescent="0.25">
      <c r="A206" s="20"/>
      <c r="B206" s="21"/>
      <c r="C206" s="22">
        <v>227</v>
      </c>
      <c r="D206" s="50"/>
      <c r="E206" s="42">
        <f t="shared" si="11"/>
        <v>262.29506822553702</v>
      </c>
      <c r="F206" s="49"/>
      <c r="G206" s="40">
        <v>26158</v>
      </c>
      <c r="H206" s="41">
        <v>19</v>
      </c>
      <c r="I206" s="85">
        <f t="shared" si="9"/>
        <v>1632.1901025152556</v>
      </c>
      <c r="J206" s="25">
        <f t="shared" si="10"/>
        <v>1196.7285626967771</v>
      </c>
    </row>
    <row r="207" spans="1:10" x14ac:dyDescent="0.25">
      <c r="A207" s="20"/>
      <c r="B207" s="21"/>
      <c r="C207" s="22">
        <v>228</v>
      </c>
      <c r="D207" s="50"/>
      <c r="E207" s="42">
        <f t="shared" si="11"/>
        <v>262.53781987951226</v>
      </c>
      <c r="F207" s="49"/>
      <c r="G207" s="40">
        <v>26158</v>
      </c>
      <c r="H207" s="41">
        <v>19</v>
      </c>
      <c r="I207" s="85">
        <f t="shared" si="9"/>
        <v>1630.6984905039205</v>
      </c>
      <c r="J207" s="25">
        <f t="shared" si="10"/>
        <v>1195.6220255963799</v>
      </c>
    </row>
    <row r="208" spans="1:10" x14ac:dyDescent="0.25">
      <c r="A208" s="20"/>
      <c r="B208" s="21"/>
      <c r="C208" s="22">
        <v>229</v>
      </c>
      <c r="D208" s="50"/>
      <c r="E208" s="42">
        <f t="shared" si="11"/>
        <v>262.77967124781992</v>
      </c>
      <c r="F208" s="49"/>
      <c r="G208" s="40">
        <v>26158</v>
      </c>
      <c r="H208" s="41">
        <v>19</v>
      </c>
      <c r="I208" s="85">
        <f t="shared" si="9"/>
        <v>1629.2151509313544</v>
      </c>
      <c r="J208" s="25">
        <f t="shared" si="10"/>
        <v>1194.5216253199956</v>
      </c>
    </row>
    <row r="209" spans="1:10" x14ac:dyDescent="0.25">
      <c r="A209" s="20"/>
      <c r="B209" s="21"/>
      <c r="C209" s="22">
        <v>230</v>
      </c>
      <c r="D209" s="50"/>
      <c r="E209" s="42">
        <f t="shared" si="11"/>
        <v>263.02063017612403</v>
      </c>
      <c r="F209" s="49"/>
      <c r="G209" s="40">
        <v>26158</v>
      </c>
      <c r="H209" s="41">
        <v>19</v>
      </c>
      <c r="I209" s="85">
        <f t="shared" si="9"/>
        <v>1627.7399977585876</v>
      </c>
      <c r="J209" s="25">
        <f t="shared" si="10"/>
        <v>1193.4272980404951</v>
      </c>
    </row>
    <row r="210" spans="1:10" x14ac:dyDescent="0.25">
      <c r="A210" s="20"/>
      <c r="B210" s="21"/>
      <c r="C210" s="22">
        <v>231</v>
      </c>
      <c r="D210" s="50"/>
      <c r="E210" s="42">
        <f t="shared" si="11"/>
        <v>263.26070440797548</v>
      </c>
      <c r="F210" s="49"/>
      <c r="G210" s="40">
        <v>26158</v>
      </c>
      <c r="H210" s="41">
        <v>19</v>
      </c>
      <c r="I210" s="85">
        <f t="shared" si="9"/>
        <v>1626.2729462285117</v>
      </c>
      <c r="J210" s="25">
        <f t="shared" si="10"/>
        <v>1192.3389808816851</v>
      </c>
    </row>
    <row r="211" spans="1:10" x14ac:dyDescent="0.25">
      <c r="A211" s="20"/>
      <c r="B211" s="21"/>
      <c r="C211" s="22">
        <v>232</v>
      </c>
      <c r="D211" s="50"/>
      <c r="E211" s="42">
        <f t="shared" si="11"/>
        <v>263.4999015865759</v>
      </c>
      <c r="F211" s="49"/>
      <c r="G211" s="40">
        <v>26158</v>
      </c>
      <c r="H211" s="41">
        <v>19</v>
      </c>
      <c r="I211" s="85">
        <f t="shared" si="9"/>
        <v>1624.8139128411599</v>
      </c>
      <c r="J211" s="25">
        <f t="shared" si="10"/>
        <v>1191.2566118999703</v>
      </c>
    </row>
    <row r="212" spans="1:10" x14ac:dyDescent="0.25">
      <c r="A212" s="20"/>
      <c r="B212" s="21"/>
      <c r="C212" s="22">
        <v>233</v>
      </c>
      <c r="D212" s="50"/>
      <c r="E212" s="42">
        <f t="shared" si="11"/>
        <v>263.73822925650438</v>
      </c>
      <c r="F212" s="49"/>
      <c r="G212" s="40">
        <v>26158</v>
      </c>
      <c r="H212" s="41">
        <v>19</v>
      </c>
      <c r="I212" s="85">
        <f t="shared" si="9"/>
        <v>1623.3628153295667</v>
      </c>
      <c r="J212" s="25">
        <f t="shared" si="10"/>
        <v>1190.180130066444</v>
      </c>
    </row>
    <row r="213" spans="1:10" x14ac:dyDescent="0.25">
      <c r="A213" s="20"/>
      <c r="B213" s="21"/>
      <c r="C213" s="22">
        <v>234</v>
      </c>
      <c r="D213" s="50"/>
      <c r="E213" s="42">
        <f t="shared" si="11"/>
        <v>263.97569486540709</v>
      </c>
      <c r="F213" s="49"/>
      <c r="G213" s="40">
        <v>26158</v>
      </c>
      <c r="H213" s="41">
        <v>19</v>
      </c>
      <c r="I213" s="85">
        <f t="shared" si="9"/>
        <v>1621.9195726361916</v>
      </c>
      <c r="J213" s="25">
        <f t="shared" si="10"/>
        <v>1189.1094752494</v>
      </c>
    </row>
    <row r="214" spans="1:10" x14ac:dyDescent="0.25">
      <c r="A214" s="20"/>
      <c r="B214" s="21"/>
      <c r="C214" s="22">
        <v>235</v>
      </c>
      <c r="D214" s="50"/>
      <c r="E214" s="42">
        <f t="shared" si="11"/>
        <v>264.21230576565034</v>
      </c>
      <c r="F214" s="49"/>
      <c r="G214" s="40">
        <v>26158</v>
      </c>
      <c r="H214" s="41">
        <v>19</v>
      </c>
      <c r="I214" s="85">
        <f t="shared" si="9"/>
        <v>1620.4841048899034</v>
      </c>
      <c r="J214" s="25">
        <f t="shared" si="10"/>
        <v>1188.0445881972576</v>
      </c>
    </row>
    <row r="215" spans="1:10" x14ac:dyDescent="0.25">
      <c r="A215" s="20"/>
      <c r="B215" s="21"/>
      <c r="C215" s="22">
        <v>236</v>
      </c>
      <c r="D215" s="50"/>
      <c r="E215" s="42">
        <f t="shared" si="11"/>
        <v>264.44806921593931</v>
      </c>
      <c r="F215" s="49"/>
      <c r="G215" s="40">
        <v>26158</v>
      </c>
      <c r="H215" s="41">
        <v>19</v>
      </c>
      <c r="I215" s="85">
        <f t="shared" si="9"/>
        <v>1619.056333383493</v>
      </c>
      <c r="J215" s="25">
        <f t="shared" si="10"/>
        <v>1186.985410521879</v>
      </c>
    </row>
    <row r="216" spans="1:10" x14ac:dyDescent="0.25">
      <c r="A216" s="20"/>
      <c r="B216" s="21"/>
      <c r="C216" s="22">
        <v>237</v>
      </c>
      <c r="D216" s="50"/>
      <c r="E216" s="42">
        <f t="shared" si="11"/>
        <v>264.68299238290194</v>
      </c>
      <c r="F216" s="49"/>
      <c r="G216" s="40">
        <v>26158</v>
      </c>
      <c r="H216" s="41">
        <v>19</v>
      </c>
      <c r="I216" s="85">
        <f t="shared" si="9"/>
        <v>1617.6361805517113</v>
      </c>
      <c r="J216" s="25">
        <f t="shared" si="10"/>
        <v>1185.9318846822782</v>
      </c>
    </row>
    <row r="217" spans="1:10" x14ac:dyDescent="0.25">
      <c r="A217" s="20"/>
      <c r="B217" s="21"/>
      <c r="C217" s="22">
        <v>238</v>
      </c>
      <c r="D217" s="50"/>
      <c r="E217" s="42">
        <f t="shared" si="11"/>
        <v>264.91708234263984</v>
      </c>
      <c r="F217" s="49"/>
      <c r="G217" s="40">
        <v>26158</v>
      </c>
      <c r="H217" s="41">
        <v>19</v>
      </c>
      <c r="I217" s="85">
        <f t="shared" si="9"/>
        <v>1616.223569949814</v>
      </c>
      <c r="J217" s="25">
        <f t="shared" si="10"/>
        <v>1184.8839539687046</v>
      </c>
    </row>
    <row r="218" spans="1:10" x14ac:dyDescent="0.25">
      <c r="A218" s="20"/>
      <c r="B218" s="21"/>
      <c r="C218" s="22">
        <v>239</v>
      </c>
      <c r="D218" s="50"/>
      <c r="E218" s="42">
        <f t="shared" si="11"/>
        <v>265.15034608224653</v>
      </c>
      <c r="F218" s="49"/>
      <c r="G218" s="40">
        <v>26158</v>
      </c>
      <c r="H218" s="41">
        <v>19</v>
      </c>
      <c r="I218" s="85">
        <f t="shared" si="9"/>
        <v>1614.8184262326006</v>
      </c>
      <c r="J218" s="25">
        <f t="shared" si="10"/>
        <v>1183.8415624870922</v>
      </c>
    </row>
    <row r="219" spans="1:10" x14ac:dyDescent="0.25">
      <c r="A219" s="20"/>
      <c r="B219" s="21"/>
      <c r="C219" s="22">
        <v>240</v>
      </c>
      <c r="D219" s="50"/>
      <c r="E219" s="42">
        <f t="shared" si="11"/>
        <v>265.3827905012941</v>
      </c>
      <c r="F219" s="49"/>
      <c r="G219" s="40">
        <v>26158</v>
      </c>
      <c r="H219" s="41">
        <v>19</v>
      </c>
      <c r="I219" s="85">
        <f t="shared" si="9"/>
        <v>1613.4206751339316</v>
      </c>
      <c r="J219" s="25">
        <f t="shared" si="10"/>
        <v>1182.8046551438661</v>
      </c>
    </row>
    <row r="220" spans="1:10" x14ac:dyDescent="0.25">
      <c r="A220" s="20"/>
      <c r="B220" s="21"/>
      <c r="C220" s="22">
        <v>241</v>
      </c>
      <c r="D220" s="50"/>
      <c r="E220" s="42">
        <f t="shared" si="11"/>
        <v>265.61442241328854</v>
      </c>
      <c r="F220" s="49"/>
      <c r="G220" s="40">
        <v>26158</v>
      </c>
      <c r="H220" s="41">
        <v>19</v>
      </c>
      <c r="I220" s="85">
        <f t="shared" si="9"/>
        <v>1612.0302434467167</v>
      </c>
      <c r="J220" s="25">
        <f t="shared" si="10"/>
        <v>1181.7731776310952</v>
      </c>
    </row>
    <row r="221" spans="1:10" x14ac:dyDescent="0.25">
      <c r="A221" s="20"/>
      <c r="B221" s="21"/>
      <c r="C221" s="22">
        <v>242</v>
      </c>
      <c r="D221" s="50"/>
      <c r="E221" s="42">
        <f t="shared" si="11"/>
        <v>265.84524854709593</v>
      </c>
      <c r="F221" s="49"/>
      <c r="G221" s="40">
        <v>26158</v>
      </c>
      <c r="H221" s="41">
        <v>19</v>
      </c>
      <c r="I221" s="85">
        <f t="shared" si="9"/>
        <v>1610.6470590033507</v>
      </c>
      <c r="J221" s="25">
        <f t="shared" si="10"/>
        <v>1180.7470764119812</v>
      </c>
    </row>
    <row r="222" spans="1:10" x14ac:dyDescent="0.25">
      <c r="A222" s="20"/>
      <c r="B222" s="21"/>
      <c r="C222" s="22">
        <v>243</v>
      </c>
      <c r="D222" s="50"/>
      <c r="E222" s="42">
        <f t="shared" si="11"/>
        <v>266.07527554833763</v>
      </c>
      <c r="F222" s="49"/>
      <c r="G222" s="40">
        <v>26158</v>
      </c>
      <c r="H222" s="41">
        <v>19</v>
      </c>
      <c r="I222" s="85">
        <f t="shared" si="9"/>
        <v>1609.2710506566032</v>
      </c>
      <c r="J222" s="25">
        <f t="shared" si="10"/>
        <v>1179.7262987066788</v>
      </c>
    </row>
    <row r="223" spans="1:10" x14ac:dyDescent="0.25">
      <c r="A223" s="20"/>
      <c r="B223" s="21"/>
      <c r="C223" s="22">
        <v>244</v>
      </c>
      <c r="D223" s="50"/>
      <c r="E223" s="42">
        <f t="shared" si="11"/>
        <v>266.30450998075884</v>
      </c>
      <c r="F223" s="49"/>
      <c r="G223" s="40">
        <v>26158</v>
      </c>
      <c r="H223" s="41">
        <v>19</v>
      </c>
      <c r="I223" s="85">
        <f t="shared" si="9"/>
        <v>1607.9021482609226</v>
      </c>
      <c r="J223" s="25">
        <f t="shared" si="10"/>
        <v>1178.7107924784291</v>
      </c>
    </row>
    <row r="224" spans="1:10" x14ac:dyDescent="0.25">
      <c r="A224" s="20"/>
      <c r="B224" s="21"/>
      <c r="C224" s="22">
        <v>245</v>
      </c>
      <c r="D224" s="50"/>
      <c r="E224" s="42">
        <f t="shared" si="11"/>
        <v>266.53295832756731</v>
      </c>
      <c r="F224" s="49"/>
      <c r="G224" s="40">
        <v>26158</v>
      </c>
      <c r="H224" s="41">
        <v>19</v>
      </c>
      <c r="I224" s="85">
        <f t="shared" si="9"/>
        <v>1606.5402826541763</v>
      </c>
      <c r="J224" s="25">
        <f t="shared" si="10"/>
        <v>1177.7005064200121</v>
      </c>
    </row>
    <row r="225" spans="1:10" x14ac:dyDescent="0.25">
      <c r="A225" s="20"/>
      <c r="B225" s="21"/>
      <c r="C225" s="22">
        <v>246</v>
      </c>
      <c r="D225" s="50"/>
      <c r="E225" s="42">
        <f t="shared" si="11"/>
        <v>266.76062699274564</v>
      </c>
      <c r="F225" s="49"/>
      <c r="G225" s="40">
        <v>26158</v>
      </c>
      <c r="H225" s="41">
        <v>19</v>
      </c>
      <c r="I225" s="85">
        <f t="shared" si="9"/>
        <v>1605.1853856397888</v>
      </c>
      <c r="J225" s="25">
        <f t="shared" si="10"/>
        <v>1176.6953899404959</v>
      </c>
    </row>
    <row r="226" spans="1:10" x14ac:dyDescent="0.25">
      <c r="A226" s="20"/>
      <c r="B226" s="21"/>
      <c r="C226" s="22">
        <v>247</v>
      </c>
      <c r="D226" s="50"/>
      <c r="E226" s="42">
        <f t="shared" si="11"/>
        <v>266.98752230233748</v>
      </c>
      <c r="F226" s="49"/>
      <c r="G226" s="40">
        <v>26158</v>
      </c>
      <c r="H226" s="41">
        <v>19</v>
      </c>
      <c r="I226" s="85">
        <f t="shared" si="9"/>
        <v>1603.8373899692747</v>
      </c>
      <c r="J226" s="25">
        <f t="shared" si="10"/>
        <v>1175.6953931522808</v>
      </c>
    </row>
    <row r="227" spans="1:10" x14ac:dyDescent="0.25">
      <c r="A227" s="20"/>
      <c r="B227" s="21"/>
      <c r="C227" s="22">
        <v>248</v>
      </c>
      <c r="D227" s="50"/>
      <c r="E227" s="42">
        <f t="shared" si="11"/>
        <v>267.21365050570631</v>
      </c>
      <c r="F227" s="49"/>
      <c r="G227" s="40">
        <v>26158</v>
      </c>
      <c r="H227" s="41">
        <v>19</v>
      </c>
      <c r="I227" s="85">
        <f t="shared" si="9"/>
        <v>1602.496229325171</v>
      </c>
      <c r="J227" s="25">
        <f t="shared" si="10"/>
        <v>1174.7004668584354</v>
      </c>
    </row>
    <row r="228" spans="1:10" x14ac:dyDescent="0.25">
      <c r="A228" s="20"/>
      <c r="B228" s="21"/>
      <c r="C228" s="22">
        <v>249</v>
      </c>
      <c r="D228" s="50"/>
      <c r="E228" s="42">
        <f t="shared" si="11"/>
        <v>267.43901777677053</v>
      </c>
      <c r="F228" s="49"/>
      <c r="G228" s="40">
        <v>26158</v>
      </c>
      <c r="H228" s="41">
        <v>19</v>
      </c>
      <c r="I228" s="85">
        <f t="shared" si="9"/>
        <v>1601.1618383043315</v>
      </c>
      <c r="J228" s="25">
        <f t="shared" si="10"/>
        <v>1173.7105625403051</v>
      </c>
    </row>
    <row r="229" spans="1:10" x14ac:dyDescent="0.25">
      <c r="A229" s="20"/>
      <c r="B229" s="21"/>
      <c r="C229" s="22">
        <v>250</v>
      </c>
      <c r="D229" s="50"/>
      <c r="E229" s="42">
        <f t="shared" si="11"/>
        <v>267.66363021521232</v>
      </c>
      <c r="F229" s="49"/>
      <c r="G229" s="40">
        <v>26158</v>
      </c>
      <c r="H229" s="41">
        <v>19</v>
      </c>
      <c r="I229" s="85">
        <f t="shared" si="9"/>
        <v>1599.8341524015984</v>
      </c>
      <c r="J229" s="25">
        <f t="shared" si="10"/>
        <v>1172.7256323453994</v>
      </c>
    </row>
    <row r="230" spans="1:10" x14ac:dyDescent="0.25">
      <c r="A230" s="20"/>
      <c r="B230" s="21"/>
      <c r="C230" s="22">
        <v>251</v>
      </c>
      <c r="D230" s="50"/>
      <c r="E230" s="42">
        <f t="shared" si="11"/>
        <v>267.88749384766373</v>
      </c>
      <c r="F230" s="49"/>
      <c r="G230" s="40">
        <v>26158</v>
      </c>
      <c r="H230" s="41">
        <v>19</v>
      </c>
      <c r="I230" s="85">
        <f t="shared" si="9"/>
        <v>1598.5131079938251</v>
      </c>
      <c r="J230" s="25">
        <f t="shared" si="10"/>
        <v>1171.7456290755379</v>
      </c>
    </row>
    <row r="231" spans="1:10" x14ac:dyDescent="0.25">
      <c r="A231" s="20"/>
      <c r="B231" s="21"/>
      <c r="C231" s="22">
        <v>252</v>
      </c>
      <c r="D231" s="50"/>
      <c r="E231" s="42">
        <f t="shared" si="11"/>
        <v>268.11061462886789</v>
      </c>
      <c r="F231" s="49"/>
      <c r="G231" s="40">
        <v>26158</v>
      </c>
      <c r="H231" s="41">
        <v>19</v>
      </c>
      <c r="I231" s="85">
        <f t="shared" si="9"/>
        <v>1597.198642324252</v>
      </c>
      <c r="J231" s="25">
        <f t="shared" si="10"/>
        <v>1170.7705061752611</v>
      </c>
    </row>
    <row r="232" spans="1:10" x14ac:dyDescent="0.25">
      <c r="A232" s="20"/>
      <c r="B232" s="21"/>
      <c r="C232" s="22">
        <v>253</v>
      </c>
      <c r="D232" s="50"/>
      <c r="E232" s="42">
        <f t="shared" si="11"/>
        <v>268.33299844281834</v>
      </c>
      <c r="F232" s="49"/>
      <c r="G232" s="40">
        <v>26158</v>
      </c>
      <c r="H232" s="41">
        <v>19</v>
      </c>
      <c r="I232" s="85">
        <f t="shared" si="9"/>
        <v>1595.8906934872168</v>
      </c>
      <c r="J232" s="25">
        <f t="shared" si="10"/>
        <v>1169.8002177204871</v>
      </c>
    </row>
    <row r="233" spans="1:10" x14ac:dyDescent="0.25">
      <c r="A233" s="20"/>
      <c r="B233" s="21"/>
      <c r="C233" s="22">
        <v>254</v>
      </c>
      <c r="D233" s="50"/>
      <c r="E233" s="42">
        <f t="shared" si="11"/>
        <v>268.5546511038749</v>
      </c>
      <c r="F233" s="49"/>
      <c r="G233" s="40">
        <v>26158</v>
      </c>
      <c r="H233" s="41">
        <v>19</v>
      </c>
      <c r="I233" s="85">
        <f t="shared" si="9"/>
        <v>1594.5892004131997</v>
      </c>
      <c r="J233" s="25">
        <f t="shared" si="10"/>
        <v>1168.834718407418</v>
      </c>
    </row>
    <row r="234" spans="1:10" x14ac:dyDescent="0.25">
      <c r="A234" s="20"/>
      <c r="B234" s="21"/>
      <c r="C234" s="22">
        <v>255</v>
      </c>
      <c r="D234" s="50"/>
      <c r="E234" s="42">
        <f t="shared" si="11"/>
        <v>268.77557835785876</v>
      </c>
      <c r="F234" s="49"/>
      <c r="G234" s="40">
        <v>26158</v>
      </c>
      <c r="H234" s="41">
        <v>19</v>
      </c>
      <c r="I234" s="85">
        <f t="shared" si="9"/>
        <v>1593.2941028541852</v>
      </c>
      <c r="J234" s="25">
        <f t="shared" si="10"/>
        <v>1167.8739635416803</v>
      </c>
    </row>
    <row r="235" spans="1:10" x14ac:dyDescent="0.25">
      <c r="A235" s="20"/>
      <c r="B235" s="21"/>
      <c r="C235" s="22">
        <v>256</v>
      </c>
      <c r="D235" s="50"/>
      <c r="E235" s="42">
        <f t="shared" si="11"/>
        <v>268.99578588312494</v>
      </c>
      <c r="F235" s="49"/>
      <c r="G235" s="40">
        <v>26158</v>
      </c>
      <c r="H235" s="41">
        <v>19</v>
      </c>
      <c r="I235" s="85">
        <f t="shared" si="9"/>
        <v>1592.0053413693445</v>
      </c>
      <c r="J235" s="25">
        <f t="shared" si="10"/>
        <v>1166.9179090277034</v>
      </c>
    </row>
    <row r="236" spans="1:10" x14ac:dyDescent="0.25">
      <c r="A236" s="20"/>
      <c r="B236" s="21"/>
      <c r="C236" s="22">
        <v>257</v>
      </c>
      <c r="D236" s="50"/>
      <c r="E236" s="42">
        <f t="shared" si="11"/>
        <v>269.21527929161482</v>
      </c>
      <c r="F236" s="49"/>
      <c r="G236" s="40">
        <v>26158</v>
      </c>
      <c r="H236" s="41">
        <v>19</v>
      </c>
      <c r="I236" s="85">
        <f t="shared" si="9"/>
        <v>1590.7228573110158</v>
      </c>
      <c r="J236" s="25">
        <f t="shared" si="10"/>
        <v>1165.9665113583203</v>
      </c>
    </row>
    <row r="237" spans="1:10" x14ac:dyDescent="0.25">
      <c r="A237" s="20"/>
      <c r="B237" s="21"/>
      <c r="C237" s="22">
        <v>258</v>
      </c>
      <c r="D237" s="50"/>
      <c r="E237" s="42">
        <f t="shared" si="11"/>
        <v>269.43406412988725</v>
      </c>
      <c r="F237" s="49"/>
      <c r="G237" s="40">
        <v>26158</v>
      </c>
      <c r="H237" s="41">
        <v>19</v>
      </c>
      <c r="I237" s="85">
        <f t="shared" si="9"/>
        <v>1589.446592810993</v>
      </c>
      <c r="J237" s="25">
        <f t="shared" si="10"/>
        <v>1165.0197276045942</v>
      </c>
    </row>
    <row r="238" spans="1:10" x14ac:dyDescent="0.25">
      <c r="A238" s="20"/>
      <c r="B238" s="21"/>
      <c r="C238" s="22">
        <v>259</v>
      </c>
      <c r="D238" s="50"/>
      <c r="E238" s="42">
        <f t="shared" si="11"/>
        <v>269.65214588013094</v>
      </c>
      <c r="F238" s="49"/>
      <c r="G238" s="40">
        <v>26158</v>
      </c>
      <c r="H238" s="41">
        <v>19</v>
      </c>
      <c r="I238" s="85">
        <f t="shared" si="9"/>
        <v>1588.1764907670927</v>
      </c>
      <c r="J238" s="25">
        <f t="shared" si="10"/>
        <v>1164.0775154058549</v>
      </c>
    </row>
    <row r="239" spans="1:10" x14ac:dyDescent="0.25">
      <c r="A239" s="20"/>
      <c r="B239" s="21"/>
      <c r="C239" s="22">
        <v>260</v>
      </c>
      <c r="D239" s="50"/>
      <c r="E239" s="42">
        <f t="shared" si="11"/>
        <v>269.86952996115627</v>
      </c>
      <c r="F239" s="49"/>
      <c r="G239" s="40">
        <v>26158</v>
      </c>
      <c r="H239" s="41">
        <v>19</v>
      </c>
      <c r="I239" s="85">
        <f t="shared" si="9"/>
        <v>1586.9124948300152</v>
      </c>
      <c r="J239" s="25">
        <f t="shared" si="10"/>
        <v>1163.1398329599519</v>
      </c>
    </row>
    <row r="240" spans="1:10" x14ac:dyDescent="0.25">
      <c r="A240" s="20"/>
      <c r="B240" s="21"/>
      <c r="C240" s="22">
        <v>261</v>
      </c>
      <c r="D240" s="50"/>
      <c r="E240" s="42">
        <f t="shared" si="11"/>
        <v>270.08622172936873</v>
      </c>
      <c r="F240" s="49"/>
      <c r="G240" s="40">
        <v>26158</v>
      </c>
      <c r="H240" s="41">
        <v>19</v>
      </c>
      <c r="I240" s="85">
        <f t="shared" si="9"/>
        <v>1585.6545493904748</v>
      </c>
      <c r="J240" s="25">
        <f t="shared" si="10"/>
        <v>1162.2066390137052</v>
      </c>
    </row>
    <row r="241" spans="1:10" x14ac:dyDescent="0.25">
      <c r="A241" s="20"/>
      <c r="B241" s="21"/>
      <c r="C241" s="22">
        <v>262</v>
      </c>
      <c r="D241" s="50"/>
      <c r="E241" s="42">
        <f t="shared" si="11"/>
        <v>270.302226479723</v>
      </c>
      <c r="F241" s="49"/>
      <c r="G241" s="40">
        <v>26158</v>
      </c>
      <c r="H241" s="41">
        <v>19</v>
      </c>
      <c r="I241" s="85">
        <f t="shared" si="9"/>
        <v>1584.4025995666066</v>
      </c>
      <c r="J241" s="25">
        <f t="shared" si="10"/>
        <v>1161.2778928535656</v>
      </c>
    </row>
    <row r="242" spans="1:10" x14ac:dyDescent="0.25">
      <c r="A242" s="20"/>
      <c r="B242" s="21"/>
      <c r="C242" s="22">
        <v>263</v>
      </c>
      <c r="D242" s="50"/>
      <c r="E242" s="42">
        <f t="shared" si="11"/>
        <v>270.51754944666015</v>
      </c>
      <c r="F242" s="49"/>
      <c r="G242" s="40">
        <v>26158</v>
      </c>
      <c r="H242" s="41">
        <v>19</v>
      </c>
      <c r="I242" s="85">
        <f t="shared" si="9"/>
        <v>1583.1565911916259</v>
      </c>
      <c r="J242" s="25">
        <f t="shared" si="10"/>
        <v>1160.3535542964582</v>
      </c>
    </row>
    <row r="243" spans="1:10" x14ac:dyDescent="0.25">
      <c r="A243" s="20"/>
      <c r="B243" s="21"/>
      <c r="C243" s="22">
        <v>264</v>
      </c>
      <c r="D243" s="50"/>
      <c r="E243" s="42">
        <f t="shared" si="11"/>
        <v>270.73219580502536</v>
      </c>
      <c r="F243" s="49"/>
      <c r="G243" s="40">
        <v>26158</v>
      </c>
      <c r="H243" s="41">
        <v>19</v>
      </c>
      <c r="I243" s="85">
        <f t="shared" si="9"/>
        <v>1581.9164708017554</v>
      </c>
      <c r="J243" s="25">
        <f t="shared" si="10"/>
        <v>1159.4335836808273</v>
      </c>
    </row>
    <row r="244" spans="1:10" x14ac:dyDescent="0.25">
      <c r="A244" s="20"/>
      <c r="B244" s="21"/>
      <c r="C244" s="22">
        <v>265</v>
      </c>
      <c r="D244" s="50"/>
      <c r="E244" s="42">
        <f t="shared" si="11"/>
        <v>270.94617067096999</v>
      </c>
      <c r="F244" s="49"/>
      <c r="G244" s="40">
        <v>26158</v>
      </c>
      <c r="H244" s="41">
        <v>19</v>
      </c>
      <c r="I244" s="85">
        <f t="shared" si="9"/>
        <v>1580.6821856243923</v>
      </c>
      <c r="J244" s="25">
        <f t="shared" si="10"/>
        <v>1158.5179418578577</v>
      </c>
    </row>
    <row r="245" spans="1:10" x14ac:dyDescent="0.25">
      <c r="A245" s="20"/>
      <c r="B245" s="21"/>
      <c r="C245" s="22">
        <v>266</v>
      </c>
      <c r="D245" s="50"/>
      <c r="E245" s="42">
        <f t="shared" si="11"/>
        <v>271.15947910283535</v>
      </c>
      <c r="F245" s="49"/>
      <c r="G245" s="40">
        <v>26158</v>
      </c>
      <c r="H245" s="41">
        <v>19</v>
      </c>
      <c r="I245" s="85">
        <f t="shared" si="9"/>
        <v>1579.4536835665267</v>
      </c>
      <c r="J245" s="25">
        <f t="shared" si="10"/>
        <v>1157.6065901828833</v>
      </c>
    </row>
    <row r="246" spans="1:10" x14ac:dyDescent="0.25">
      <c r="A246" s="20"/>
      <c r="B246" s="21"/>
      <c r="C246" s="22">
        <v>267</v>
      </c>
      <c r="D246" s="50"/>
      <c r="E246" s="42">
        <f t="shared" si="11"/>
        <v>271.37212610202056</v>
      </c>
      <c r="F246" s="49"/>
      <c r="G246" s="40">
        <v>26158</v>
      </c>
      <c r="H246" s="41">
        <v>19</v>
      </c>
      <c r="I246" s="85">
        <f t="shared" si="9"/>
        <v>1578.2309132033936</v>
      </c>
      <c r="J246" s="25">
        <f t="shared" si="10"/>
        <v>1156.6994905069685</v>
      </c>
    </row>
    <row r="247" spans="1:10" x14ac:dyDescent="0.25">
      <c r="A247" s="20"/>
      <c r="B247" s="21"/>
      <c r="C247" s="22">
        <v>268</v>
      </c>
      <c r="D247" s="50"/>
      <c r="E247" s="42">
        <f t="shared" si="11"/>
        <v>271.584116613834</v>
      </c>
      <c r="F247" s="49"/>
      <c r="G247" s="40">
        <v>26158</v>
      </c>
      <c r="H247" s="41">
        <v>19</v>
      </c>
      <c r="I247" s="85">
        <f t="shared" si="9"/>
        <v>1577.0138237673598</v>
      </c>
      <c r="J247" s="25">
        <f t="shared" si="10"/>
        <v>1155.7966051686644</v>
      </c>
    </row>
    <row r="248" spans="1:10" x14ac:dyDescent="0.25">
      <c r="A248" s="20"/>
      <c r="B248" s="21"/>
      <c r="C248" s="22">
        <v>269</v>
      </c>
      <c r="D248" s="50"/>
      <c r="E248" s="42">
        <f t="shared" si="11"/>
        <v>271.79545552832906</v>
      </c>
      <c r="F248" s="49"/>
      <c r="G248" s="40">
        <v>26158</v>
      </c>
      <c r="H248" s="41">
        <v>19</v>
      </c>
      <c r="I248" s="85">
        <f t="shared" si="9"/>
        <v>1575.8023651370333</v>
      </c>
      <c r="J248" s="25">
        <f t="shared" si="10"/>
        <v>1154.8978969859297</v>
      </c>
    </row>
    <row r="249" spans="1:10" x14ac:dyDescent="0.25">
      <c r="A249" s="20"/>
      <c r="B249" s="21"/>
      <c r="C249" s="22">
        <v>270</v>
      </c>
      <c r="D249" s="50"/>
      <c r="E249" s="42">
        <f t="shared" si="11"/>
        <v>272.00614768112393</v>
      </c>
      <c r="F249" s="49"/>
      <c r="G249" s="40">
        <v>26158</v>
      </c>
      <c r="H249" s="41">
        <v>19</v>
      </c>
      <c r="I249" s="85">
        <f t="shared" si="9"/>
        <v>1574.5964878266007</v>
      </c>
      <c r="J249" s="25">
        <f t="shared" si="10"/>
        <v>1154.0033292482199</v>
      </c>
    </row>
    <row r="250" spans="1:10" x14ac:dyDescent="0.25">
      <c r="A250" s="20"/>
      <c r="B250" s="21"/>
      <c r="C250" s="22">
        <v>271</v>
      </c>
      <c r="D250" s="50"/>
      <c r="E250" s="42">
        <f t="shared" si="11"/>
        <v>272.216197854207</v>
      </c>
      <c r="F250" s="49"/>
      <c r="G250" s="40">
        <v>26158</v>
      </c>
      <c r="H250" s="41">
        <v>19</v>
      </c>
      <c r="I250" s="85">
        <f t="shared" si="9"/>
        <v>1573.396142975372</v>
      </c>
      <c r="J250" s="25">
        <f t="shared" si="10"/>
        <v>1153.1128657087327</v>
      </c>
    </row>
    <row r="251" spans="1:10" x14ac:dyDescent="0.25">
      <c r="A251" s="20"/>
      <c r="B251" s="21"/>
      <c r="C251" s="22">
        <v>272</v>
      </c>
      <c r="D251" s="50"/>
      <c r="E251" s="42">
        <f t="shared" si="11"/>
        <v>272.42561077672673</v>
      </c>
      <c r="F251" s="49"/>
      <c r="G251" s="40">
        <v>26158</v>
      </c>
      <c r="H251" s="41">
        <v>19</v>
      </c>
      <c r="I251" s="85">
        <f t="shared" si="9"/>
        <v>1572.2012823375419</v>
      </c>
      <c r="J251" s="25">
        <f t="shared" si="10"/>
        <v>1152.2264705768114</v>
      </c>
    </row>
    <row r="252" spans="1:10" x14ac:dyDescent="0.25">
      <c r="A252" s="20"/>
      <c r="B252" s="21"/>
      <c r="C252" s="22">
        <v>273</v>
      </c>
      <c r="D252" s="50"/>
      <c r="E252" s="42">
        <f t="shared" si="11"/>
        <v>272.63439112576719</v>
      </c>
      <c r="F252" s="49"/>
      <c r="G252" s="40">
        <v>26158</v>
      </c>
      <c r="H252" s="41">
        <v>19</v>
      </c>
      <c r="I252" s="85">
        <f t="shared" si="9"/>
        <v>1571.0118582721573</v>
      </c>
      <c r="J252" s="25">
        <f t="shared" si="10"/>
        <v>1151.3441085105023</v>
      </c>
    </row>
    <row r="253" spans="1:10" x14ac:dyDescent="0.25">
      <c r="A253" s="20"/>
      <c r="B253" s="21"/>
      <c r="C253" s="22">
        <v>274</v>
      </c>
      <c r="D253" s="50"/>
      <c r="E253" s="42">
        <f t="shared" si="11"/>
        <v>272.84254352710985</v>
      </c>
      <c r="F253" s="49"/>
      <c r="G253" s="40">
        <v>26158</v>
      </c>
      <c r="H253" s="41">
        <v>19</v>
      </c>
      <c r="I253" s="85">
        <f t="shared" si="9"/>
        <v>1569.8278237332784</v>
      </c>
      <c r="J253" s="25">
        <f t="shared" si="10"/>
        <v>1150.4657446092569</v>
      </c>
    </row>
    <row r="254" spans="1:10" x14ac:dyDescent="0.25">
      <c r="A254" s="20"/>
      <c r="B254" s="21"/>
      <c r="C254" s="22">
        <v>275</v>
      </c>
      <c r="D254" s="50"/>
      <c r="E254" s="42">
        <f t="shared" si="11"/>
        <v>273.05007255598071</v>
      </c>
      <c r="F254" s="49"/>
      <c r="G254" s="40">
        <v>26158</v>
      </c>
      <c r="H254" s="41">
        <v>19</v>
      </c>
      <c r="I254" s="85">
        <f t="shared" si="9"/>
        <v>1568.6491322603461</v>
      </c>
      <c r="J254" s="25">
        <f t="shared" si="10"/>
        <v>1149.5913444067846</v>
      </c>
    </row>
    <row r="255" spans="1:10" x14ac:dyDescent="0.25">
      <c r="A255" s="20"/>
      <c r="B255" s="21"/>
      <c r="C255" s="22">
        <v>276</v>
      </c>
      <c r="D255" s="50"/>
      <c r="E255" s="42">
        <f t="shared" si="11"/>
        <v>273.25698273778482</v>
      </c>
      <c r="F255" s="49"/>
      <c r="G255" s="40">
        <v>26158</v>
      </c>
      <c r="H255" s="41">
        <v>19</v>
      </c>
      <c r="I255" s="85">
        <f t="shared" si="9"/>
        <v>1567.4757379687305</v>
      </c>
      <c r="J255" s="25">
        <f t="shared" si="10"/>
        <v>1148.7208738640434</v>
      </c>
    </row>
    <row r="256" spans="1:10" x14ac:dyDescent="0.25">
      <c r="A256" s="20"/>
      <c r="B256" s="21"/>
      <c r="C256" s="22">
        <v>277</v>
      </c>
      <c r="D256" s="50"/>
      <c r="E256" s="42">
        <f t="shared" si="11"/>
        <v>273.46327854882668</v>
      </c>
      <c r="F256" s="49"/>
      <c r="G256" s="40">
        <v>26158</v>
      </c>
      <c r="H256" s="41">
        <v>19</v>
      </c>
      <c r="I256" s="85">
        <f t="shared" si="9"/>
        <v>1566.3075955404745</v>
      </c>
      <c r="J256" s="25">
        <f t="shared" si="10"/>
        <v>1147.8542993623696</v>
      </c>
    </row>
    <row r="257" spans="1:10" x14ac:dyDescent="0.25">
      <c r="A257" s="20"/>
      <c r="B257" s="21"/>
      <c r="C257" s="22">
        <v>278</v>
      </c>
      <c r="D257" s="50"/>
      <c r="E257" s="42">
        <f t="shared" si="11"/>
        <v>273.66896441701812</v>
      </c>
      <c r="F257" s="49"/>
      <c r="G257" s="40">
        <v>26158</v>
      </c>
      <c r="H257" s="41">
        <v>19</v>
      </c>
      <c r="I257" s="85">
        <f t="shared" si="9"/>
        <v>1565.1446602152143</v>
      </c>
      <c r="J257" s="25">
        <f t="shared" si="10"/>
        <v>1146.9915876967464</v>
      </c>
    </row>
    <row r="258" spans="1:10" x14ac:dyDescent="0.25">
      <c r="A258" s="20"/>
      <c r="B258" s="21"/>
      <c r="C258" s="22">
        <v>279</v>
      </c>
      <c r="D258" s="50"/>
      <c r="E258" s="42">
        <f t="shared" si="11"/>
        <v>273.87404472257322</v>
      </c>
      <c r="F258" s="49"/>
      <c r="G258" s="40">
        <v>26158</v>
      </c>
      <c r="H258" s="41">
        <v>19</v>
      </c>
      <c r="I258" s="85">
        <f t="shared" si="9"/>
        <v>1563.9868877812821</v>
      </c>
      <c r="J258" s="25">
        <f t="shared" si="10"/>
        <v>1146.1327060692001</v>
      </c>
    </row>
    <row r="259" spans="1:10" x14ac:dyDescent="0.25">
      <c r="A259" s="20"/>
      <c r="B259" s="21"/>
      <c r="C259" s="22">
        <v>280</v>
      </c>
      <c r="D259" s="50"/>
      <c r="E259" s="42">
        <f t="shared" si="11"/>
        <v>274.07852379869121</v>
      </c>
      <c r="F259" s="49"/>
      <c r="G259" s="40">
        <v>26158</v>
      </c>
      <c r="H259" s="41">
        <v>19</v>
      </c>
      <c r="I259" s="85">
        <f t="shared" si="9"/>
        <v>1562.8342345669794</v>
      </c>
      <c r="J259" s="25">
        <f t="shared" si="10"/>
        <v>1145.2776220823289</v>
      </c>
    </row>
    <row r="260" spans="1:10" x14ac:dyDescent="0.25">
      <c r="A260" s="20"/>
      <c r="B260" s="21"/>
      <c r="C260" s="22">
        <v>281</v>
      </c>
      <c r="D260" s="50"/>
      <c r="E260" s="42">
        <f t="shared" si="11"/>
        <v>274.28240593222665</v>
      </c>
      <c r="F260" s="49"/>
      <c r="G260" s="40">
        <v>26158</v>
      </c>
      <c r="H260" s="41">
        <v>19</v>
      </c>
      <c r="I260" s="85">
        <f t="shared" si="9"/>
        <v>1561.6866574320231</v>
      </c>
      <c r="J260" s="25">
        <f t="shared" si="10"/>
        <v>1144.4263037329547</v>
      </c>
    </row>
    <row r="261" spans="1:10" x14ac:dyDescent="0.25">
      <c r="A261" s="20"/>
      <c r="B261" s="21"/>
      <c r="C261" s="22">
        <v>282</v>
      </c>
      <c r="D261" s="50"/>
      <c r="E261" s="42">
        <f t="shared" si="11"/>
        <v>274.48569536434815</v>
      </c>
      <c r="F261" s="49"/>
      <c r="G261" s="40">
        <v>26158</v>
      </c>
      <c r="H261" s="41">
        <v>19</v>
      </c>
      <c r="I261" s="85">
        <f t="shared" si="9"/>
        <v>1560.5441137591572</v>
      </c>
      <c r="J261" s="25">
        <f t="shared" si="10"/>
        <v>1143.5787194059028</v>
      </c>
    </row>
    <row r="262" spans="1:10" x14ac:dyDescent="0.25">
      <c r="A262" s="20"/>
      <c r="B262" s="21"/>
      <c r="C262" s="22">
        <v>283</v>
      </c>
      <c r="D262" s="50"/>
      <c r="E262" s="42">
        <f t="shared" si="11"/>
        <v>274.68839629118497</v>
      </c>
      <c r="F262" s="49"/>
      <c r="G262" s="40">
        <v>26158</v>
      </c>
      <c r="H262" s="41">
        <v>19</v>
      </c>
      <c r="I262" s="85">
        <f t="shared" si="9"/>
        <v>1559.4065614459257</v>
      </c>
      <c r="J262" s="25">
        <f t="shared" si="10"/>
        <v>1142.7348378678973</v>
      </c>
    </row>
    <row r="263" spans="1:10" x14ac:dyDescent="0.25">
      <c r="A263" s="20"/>
      <c r="B263" s="21"/>
      <c r="C263" s="22">
        <v>284</v>
      </c>
      <c r="D263" s="50"/>
      <c r="E263" s="42">
        <f t="shared" si="11"/>
        <v>274.89051286446295</v>
      </c>
      <c r="F263" s="49"/>
      <c r="G263" s="40">
        <v>26158</v>
      </c>
      <c r="H263" s="41">
        <v>19</v>
      </c>
      <c r="I263" s="85">
        <f t="shared" si="9"/>
        <v>1558.2739588966051</v>
      </c>
      <c r="J263" s="25">
        <f t="shared" si="10"/>
        <v>1141.8946282615764</v>
      </c>
    </row>
    <row r="264" spans="1:10" x14ac:dyDescent="0.25">
      <c r="A264" s="20"/>
      <c r="B264" s="21"/>
      <c r="C264" s="22">
        <v>285</v>
      </c>
      <c r="D264" s="50"/>
      <c r="E264" s="42">
        <f t="shared" si="11"/>
        <v>275.0920491921284</v>
      </c>
      <c r="F264" s="49"/>
      <c r="G264" s="40">
        <v>26158</v>
      </c>
      <c r="H264" s="41">
        <v>19</v>
      </c>
      <c r="I264" s="85">
        <f t="shared" si="9"/>
        <v>1557.1462650142917</v>
      </c>
      <c r="J264" s="25">
        <f t="shared" si="10"/>
        <v>1141.0580600996227</v>
      </c>
    </row>
    <row r="265" spans="1:10" x14ac:dyDescent="0.25">
      <c r="A265" s="20"/>
      <c r="B265" s="21"/>
      <c r="C265" s="22">
        <v>286</v>
      </c>
      <c r="D265" s="50"/>
      <c r="E265" s="42">
        <f t="shared" si="11"/>
        <v>275.29300933896167</v>
      </c>
      <c r="F265" s="49"/>
      <c r="G265" s="40">
        <v>26158</v>
      </c>
      <c r="H265" s="41">
        <v>19</v>
      </c>
      <c r="I265" s="85">
        <f t="shared" si="9"/>
        <v>1556.0234391931401</v>
      </c>
      <c r="J265" s="25">
        <f t="shared" si="10"/>
        <v>1140.2251032590059</v>
      </c>
    </row>
    <row r="266" spans="1:10" x14ac:dyDescent="0.25">
      <c r="A266" s="20"/>
      <c r="B266" s="21"/>
      <c r="C266" s="22">
        <v>287</v>
      </c>
      <c r="D266" s="50"/>
      <c r="E266" s="42">
        <f t="shared" si="11"/>
        <v>275.49339732717988</v>
      </c>
      <c r="F266" s="49"/>
      <c r="G266" s="40">
        <v>26158</v>
      </c>
      <c r="H266" s="41">
        <v>19</v>
      </c>
      <c r="I266" s="85">
        <f t="shared" ref="I266:I329" si="12">12*1.348*(1/E266*G266)+H266</f>
        <v>1554.9054413107503</v>
      </c>
      <c r="J266" s="25">
        <f t="shared" ref="J266:J329" si="13">12*(1/E266*G266)</f>
        <v>1139.395727975334</v>
      </c>
    </row>
    <row r="267" spans="1:10" x14ac:dyDescent="0.25">
      <c r="A267" s="20"/>
      <c r="B267" s="21"/>
      <c r="C267" s="22">
        <v>288</v>
      </c>
      <c r="D267" s="50"/>
      <c r="E267" s="42">
        <f t="shared" ref="E267:E330" si="14">(11.7*LN(C267)+(C267)/108)/0.25</f>
        <v>275.69321713702897</v>
      </c>
      <c r="F267" s="49"/>
      <c r="G267" s="40">
        <v>26158</v>
      </c>
      <c r="H267" s="41">
        <v>19</v>
      </c>
      <c r="I267" s="85">
        <f t="shared" si="12"/>
        <v>1553.7922317206994</v>
      </c>
      <c r="J267" s="25">
        <f t="shared" si="13"/>
        <v>1138.569904837314</v>
      </c>
    </row>
    <row r="268" spans="1:10" x14ac:dyDescent="0.25">
      <c r="A268" s="20"/>
      <c r="B268" s="21"/>
      <c r="C268" s="22">
        <v>289</v>
      </c>
      <c r="D268" s="50"/>
      <c r="E268" s="42">
        <f t="shared" si="14"/>
        <v>275.89247270736553</v>
      </c>
      <c r="F268" s="49"/>
      <c r="G268" s="40">
        <v>26158</v>
      </c>
      <c r="H268" s="41">
        <v>19</v>
      </c>
      <c r="I268" s="85">
        <f t="shared" si="12"/>
        <v>1552.6837712452152</v>
      </c>
      <c r="J268" s="25">
        <f t="shared" si="13"/>
        <v>1137.7476047813168</v>
      </c>
    </row>
    <row r="269" spans="1:10" x14ac:dyDescent="0.25">
      <c r="A269" s="20"/>
      <c r="B269" s="21"/>
      <c r="C269" s="22">
        <v>290</v>
      </c>
      <c r="D269" s="50"/>
      <c r="E269" s="42">
        <f t="shared" si="14"/>
        <v>276.09116793622906</v>
      </c>
      <c r="F269" s="49"/>
      <c r="G269" s="40">
        <v>26158</v>
      </c>
      <c r="H269" s="41">
        <v>19</v>
      </c>
      <c r="I269" s="85">
        <f t="shared" si="12"/>
        <v>1551.5800211679866</v>
      </c>
      <c r="J269" s="25">
        <f t="shared" si="13"/>
        <v>1136.9287990860432</v>
      </c>
    </row>
    <row r="270" spans="1:10" x14ac:dyDescent="0.25">
      <c r="A270" s="20"/>
      <c r="B270" s="21"/>
      <c r="C270" s="22">
        <v>291</v>
      </c>
      <c r="D270" s="50"/>
      <c r="E270" s="42">
        <f t="shared" si="14"/>
        <v>276.28930668140362</v>
      </c>
      <c r="F270" s="49"/>
      <c r="G270" s="40">
        <v>26158</v>
      </c>
      <c r="H270" s="41">
        <v>19</v>
      </c>
      <c r="I270" s="85">
        <f t="shared" si="12"/>
        <v>1550.4809432271093</v>
      </c>
      <c r="J270" s="25">
        <f t="shared" si="13"/>
        <v>1136.1134593672916</v>
      </c>
    </row>
    <row r="271" spans="1:10" x14ac:dyDescent="0.25">
      <c r="A271" s="20"/>
      <c r="B271" s="21"/>
      <c r="C271" s="22">
        <v>292</v>
      </c>
      <c r="D271" s="50"/>
      <c r="E271" s="42">
        <f t="shared" si="14"/>
        <v>276.48689276097042</v>
      </c>
      <c r="F271" s="49"/>
      <c r="G271" s="40">
        <v>26158</v>
      </c>
      <c r="H271" s="41">
        <v>19</v>
      </c>
      <c r="I271" s="85">
        <f t="shared" si="12"/>
        <v>1549.3864996081666</v>
      </c>
      <c r="J271" s="25">
        <f t="shared" si="13"/>
        <v>1135.3015575728236</v>
      </c>
    </row>
    <row r="272" spans="1:10" x14ac:dyDescent="0.25">
      <c r="A272" s="20"/>
      <c r="B272" s="21"/>
      <c r="C272" s="22">
        <v>293</v>
      </c>
      <c r="D272" s="50"/>
      <c r="E272" s="42">
        <f t="shared" si="14"/>
        <v>276.68392995385062</v>
      </c>
      <c r="F272" s="49"/>
      <c r="G272" s="40">
        <v>26158</v>
      </c>
      <c r="H272" s="41">
        <v>19</v>
      </c>
      <c r="I272" s="85">
        <f t="shared" si="12"/>
        <v>1548.2966529374371</v>
      </c>
      <c r="J272" s="25">
        <f t="shared" si="13"/>
        <v>1134.4930659773272</v>
      </c>
    </row>
    <row r="273" spans="1:10" x14ac:dyDescent="0.25">
      <c r="A273" s="20"/>
      <c r="B273" s="21"/>
      <c r="C273" s="22">
        <v>294</v>
      </c>
      <c r="D273" s="50"/>
      <c r="E273" s="42">
        <f t="shared" si="14"/>
        <v>276.88042200033919</v>
      </c>
      <c r="F273" s="49"/>
      <c r="G273" s="40">
        <v>26158</v>
      </c>
      <c r="H273" s="41">
        <v>19</v>
      </c>
      <c r="I273" s="85">
        <f t="shared" si="12"/>
        <v>1547.2113662752281</v>
      </c>
      <c r="J273" s="25">
        <f t="shared" si="13"/>
        <v>1133.6879571774689</v>
      </c>
    </row>
    <row r="274" spans="1:10" x14ac:dyDescent="0.25">
      <c r="A274" s="20"/>
      <c r="B274" s="21"/>
      <c r="C274" s="22">
        <v>295</v>
      </c>
      <c r="D274" s="50"/>
      <c r="E274" s="42">
        <f t="shared" si="14"/>
        <v>277.07637260262948</v>
      </c>
      <c r="F274" s="49"/>
      <c r="G274" s="40">
        <v>26158</v>
      </c>
      <c r="H274" s="41">
        <v>19</v>
      </c>
      <c r="I274" s="85">
        <f t="shared" si="12"/>
        <v>1546.1306031093338</v>
      </c>
      <c r="J274" s="25">
        <f t="shared" si="13"/>
        <v>1132.8862040870426</v>
      </c>
    </row>
    <row r="275" spans="1:10" x14ac:dyDescent="0.25">
      <c r="A275" s="20"/>
      <c r="B275" s="21"/>
      <c r="C275" s="22">
        <v>296</v>
      </c>
      <c r="D275" s="50"/>
      <c r="E275" s="42">
        <f t="shared" si="14"/>
        <v>277.27178542532897</v>
      </c>
      <c r="F275" s="49"/>
      <c r="G275" s="40">
        <v>26158</v>
      </c>
      <c r="H275" s="41">
        <v>19</v>
      </c>
      <c r="I275" s="85">
        <f t="shared" si="12"/>
        <v>1545.0543273486155</v>
      </c>
      <c r="J275" s="25">
        <f t="shared" si="13"/>
        <v>1132.0877799322072</v>
      </c>
    </row>
    <row r="276" spans="1:10" x14ac:dyDescent="0.25">
      <c r="A276" s="20"/>
      <c r="B276" s="21"/>
      <c r="C276" s="22">
        <v>297</v>
      </c>
      <c r="D276" s="50"/>
      <c r="E276" s="42">
        <f t="shared" si="14"/>
        <v>277.46666409596634</v>
      </c>
      <c r="F276" s="49"/>
      <c r="G276" s="40">
        <v>26158</v>
      </c>
      <c r="H276" s="41">
        <v>19</v>
      </c>
      <c r="I276" s="85">
        <f t="shared" si="12"/>
        <v>1543.9825033166978</v>
      </c>
      <c r="J276" s="25">
        <f t="shared" si="13"/>
        <v>1131.2926582468083</v>
      </c>
    </row>
    <row r="277" spans="1:10" x14ac:dyDescent="0.25">
      <c r="A277" s="20"/>
      <c r="B277" s="21"/>
      <c r="C277" s="22">
        <v>298</v>
      </c>
      <c r="D277" s="50"/>
      <c r="E277" s="42">
        <f t="shared" si="14"/>
        <v>277.66101220548995</v>
      </c>
      <c r="F277" s="49"/>
      <c r="G277" s="40">
        <v>26158</v>
      </c>
      <c r="H277" s="41">
        <v>19</v>
      </c>
      <c r="I277" s="85">
        <f t="shared" si="12"/>
        <v>1542.9150957457823</v>
      </c>
      <c r="J277" s="25">
        <f t="shared" si="13"/>
        <v>1130.500812867791</v>
      </c>
    </row>
    <row r="278" spans="1:10" x14ac:dyDescent="0.25">
      <c r="A278" s="20"/>
      <c r="B278" s="21"/>
      <c r="C278" s="22">
        <v>299</v>
      </c>
      <c r="D278" s="50"/>
      <c r="E278" s="42">
        <f t="shared" si="14"/>
        <v>277.8548333087582</v>
      </c>
      <c r="F278" s="49"/>
      <c r="G278" s="40">
        <v>26158</v>
      </c>
      <c r="H278" s="41">
        <v>19</v>
      </c>
      <c r="I278" s="85">
        <f t="shared" si="12"/>
        <v>1541.8520697705733</v>
      </c>
      <c r="J278" s="25">
        <f t="shared" si="13"/>
        <v>1129.7122179306923</v>
      </c>
    </row>
    <row r="279" spans="1:10" x14ac:dyDescent="0.25">
      <c r="A279" s="20"/>
      <c r="B279" s="21"/>
      <c r="C279" s="22">
        <v>300</v>
      </c>
      <c r="D279" s="50"/>
      <c r="E279" s="42">
        <f t="shared" si="14"/>
        <v>278.04813092502127</v>
      </c>
      <c r="F279" s="49"/>
      <c r="G279" s="40">
        <v>26158</v>
      </c>
      <c r="H279" s="41">
        <v>19</v>
      </c>
      <c r="I279" s="85">
        <f t="shared" si="12"/>
        <v>1540.7933909223154</v>
      </c>
      <c r="J279" s="25">
        <f t="shared" si="13"/>
        <v>1128.9268478652189</v>
      </c>
    </row>
    <row r="280" spans="1:10" x14ac:dyDescent="0.25">
      <c r="A280" s="20"/>
      <c r="B280" s="21"/>
      <c r="C280" s="22">
        <v>301</v>
      </c>
      <c r="D280" s="50"/>
      <c r="E280" s="42">
        <f t="shared" si="14"/>
        <v>278.2409085383955</v>
      </c>
      <c r="F280" s="49"/>
      <c r="G280" s="40">
        <v>26158</v>
      </c>
      <c r="H280" s="41">
        <v>19</v>
      </c>
      <c r="I280" s="85">
        <f t="shared" si="12"/>
        <v>1539.7390251229376</v>
      </c>
      <c r="J280" s="25">
        <f t="shared" si="13"/>
        <v>1128.1446773909031</v>
      </c>
    </row>
    <row r="281" spans="1:10" x14ac:dyDescent="0.25">
      <c r="A281" s="20"/>
      <c r="B281" s="21"/>
      <c r="C281" s="22">
        <v>302</v>
      </c>
      <c r="D281" s="50"/>
      <c r="E281" s="42">
        <f t="shared" si="14"/>
        <v>278.43316959832907</v>
      </c>
      <c r="F281" s="49"/>
      <c r="G281" s="40">
        <v>26158</v>
      </c>
      <c r="H281" s="41">
        <v>19</v>
      </c>
      <c r="I281" s="85">
        <f t="shared" si="12"/>
        <v>1538.6889386793064</v>
      </c>
      <c r="J281" s="25">
        <f t="shared" si="13"/>
        <v>1127.3656815128384</v>
      </c>
    </row>
    <row r="282" spans="1:10" x14ac:dyDescent="0.25">
      <c r="A282" s="20"/>
      <c r="B282" s="21"/>
      <c r="C282" s="22">
        <v>303</v>
      </c>
      <c r="D282" s="50"/>
      <c r="E282" s="42">
        <f t="shared" si="14"/>
        <v>278.62491752006065</v>
      </c>
      <c r="F282" s="49"/>
      <c r="G282" s="40">
        <v>26158</v>
      </c>
      <c r="H282" s="41">
        <v>19</v>
      </c>
      <c r="I282" s="85">
        <f t="shared" si="12"/>
        <v>1537.6430982775798</v>
      </c>
      <c r="J282" s="25">
        <f t="shared" si="13"/>
        <v>1126.5898355174922</v>
      </c>
    </row>
    <row r="283" spans="1:10" x14ac:dyDescent="0.25">
      <c r="A283" s="20"/>
      <c r="B283" s="21"/>
      <c r="C283" s="22">
        <v>304</v>
      </c>
      <c r="D283" s="50"/>
      <c r="E283" s="42">
        <f t="shared" si="14"/>
        <v>278.81615568507038</v>
      </c>
      <c r="F283" s="49"/>
      <c r="G283" s="40">
        <v>26158</v>
      </c>
      <c r="H283" s="41">
        <v>19</v>
      </c>
      <c r="I283" s="85">
        <f t="shared" si="12"/>
        <v>1536.6014709776634</v>
      </c>
      <c r="J283" s="25">
        <f t="shared" si="13"/>
        <v>1125.8171149685929</v>
      </c>
    </row>
    <row r="284" spans="1:10" x14ac:dyDescent="0.25">
      <c r="A284" s="20"/>
      <c r="B284" s="21"/>
      <c r="C284" s="22">
        <v>305</v>
      </c>
      <c r="D284" s="50"/>
      <c r="E284" s="42">
        <f t="shared" si="14"/>
        <v>279.00688744152319</v>
      </c>
      <c r="F284" s="49"/>
      <c r="G284" s="40">
        <v>26158</v>
      </c>
      <c r="H284" s="41">
        <v>19</v>
      </c>
      <c r="I284" s="85">
        <f t="shared" si="12"/>
        <v>1535.5640242077675</v>
      </c>
      <c r="J284" s="25">
        <f t="shared" si="13"/>
        <v>1125.0474957030915</v>
      </c>
    </row>
    <row r="285" spans="1:10" x14ac:dyDescent="0.25">
      <c r="A285" s="20"/>
      <c r="B285" s="21"/>
      <c r="C285" s="22">
        <v>306</v>
      </c>
      <c r="D285" s="50"/>
      <c r="E285" s="42">
        <f t="shared" si="14"/>
        <v>279.19711610470472</v>
      </c>
      <c r="F285" s="49"/>
      <c r="G285" s="40">
        <v>26158</v>
      </c>
      <c r="H285" s="41">
        <v>19</v>
      </c>
      <c r="I285" s="85">
        <f t="shared" si="12"/>
        <v>1534.5307257590614</v>
      </c>
      <c r="J285" s="25">
        <f t="shared" si="13"/>
        <v>1124.2809538271968</v>
      </c>
    </row>
    <row r="286" spans="1:10" x14ac:dyDescent="0.25">
      <c r="A286" s="20"/>
      <c r="B286" s="21"/>
      <c r="C286" s="22">
        <v>307</v>
      </c>
      <c r="D286" s="50"/>
      <c r="E286" s="42">
        <f t="shared" si="14"/>
        <v>279.38684495745116</v>
      </c>
      <c r="F286" s="49"/>
      <c r="G286" s="40">
        <v>26158</v>
      </c>
      <c r="H286" s="41">
        <v>19</v>
      </c>
      <c r="I286" s="85">
        <f t="shared" si="12"/>
        <v>1533.5015437804182</v>
      </c>
      <c r="J286" s="25">
        <f t="shared" si="13"/>
        <v>1123.5174657124762</v>
      </c>
    </row>
    <row r="287" spans="1:10" x14ac:dyDescent="0.25">
      <c r="A287" s="20"/>
      <c r="B287" s="21"/>
      <c r="C287" s="22">
        <v>308</v>
      </c>
      <c r="D287" s="50"/>
      <c r="E287" s="42">
        <f t="shared" si="14"/>
        <v>279.57607725057062</v>
      </c>
      <c r="F287" s="49"/>
      <c r="G287" s="40">
        <v>26158</v>
      </c>
      <c r="H287" s="41">
        <v>19</v>
      </c>
      <c r="I287" s="85">
        <f t="shared" si="12"/>
        <v>1532.47644677326</v>
      </c>
      <c r="J287" s="25">
        <f t="shared" si="13"/>
        <v>1122.7570079920324</v>
      </c>
    </row>
    <row r="288" spans="1:10" x14ac:dyDescent="0.25">
      <c r="A288" s="20"/>
      <c r="B288" s="21"/>
      <c r="C288" s="22">
        <v>309</v>
      </c>
      <c r="D288" s="50"/>
      <c r="E288" s="42">
        <f t="shared" si="14"/>
        <v>279.76481620325893</v>
      </c>
      <c r="F288" s="49"/>
      <c r="G288" s="40">
        <v>26158</v>
      </c>
      <c r="H288" s="41">
        <v>19</v>
      </c>
      <c r="I288" s="85">
        <f t="shared" si="12"/>
        <v>1531.4554035864896</v>
      </c>
      <c r="J288" s="25">
        <f t="shared" si="13"/>
        <v>1121.9995575567427</v>
      </c>
    </row>
    <row r="289" spans="1:10" x14ac:dyDescent="0.25">
      <c r="A289" s="20"/>
      <c r="B289" s="21"/>
      <c r="C289" s="22">
        <v>310</v>
      </c>
      <c r="D289" s="50"/>
      <c r="E289" s="42">
        <f t="shared" si="14"/>
        <v>279.95306500350762</v>
      </c>
      <c r="F289" s="49"/>
      <c r="G289" s="40">
        <v>26158</v>
      </c>
      <c r="H289" s="41">
        <v>19</v>
      </c>
      <c r="I289" s="85">
        <f t="shared" si="12"/>
        <v>1530.438383411514</v>
      </c>
      <c r="J289" s="25">
        <f t="shared" si="13"/>
        <v>1121.2450915515681</v>
      </c>
    </row>
    <row r="290" spans="1:10" x14ac:dyDescent="0.25">
      <c r="A290" s="20"/>
      <c r="B290" s="21"/>
      <c r="C290" s="22">
        <v>311</v>
      </c>
      <c r="D290" s="50"/>
      <c r="E290" s="42">
        <f t="shared" si="14"/>
        <v>280.14082680850669</v>
      </c>
      <c r="F290" s="49"/>
      <c r="G290" s="40">
        <v>26158</v>
      </c>
      <c r="H290" s="41">
        <v>19</v>
      </c>
      <c r="I290" s="85">
        <f t="shared" si="12"/>
        <v>1529.4253557773513</v>
      </c>
      <c r="J290" s="25">
        <f t="shared" si="13"/>
        <v>1120.4935873719223</v>
      </c>
    </row>
    <row r="291" spans="1:10" x14ac:dyDescent="0.25">
      <c r="A291" s="20"/>
      <c r="B291" s="21"/>
      <c r="C291" s="22">
        <v>312</v>
      </c>
      <c r="D291" s="50"/>
      <c r="E291" s="42">
        <f t="shared" si="14"/>
        <v>280.3281047450393</v>
      </c>
      <c r="F291" s="49"/>
      <c r="G291" s="40">
        <v>26158</v>
      </c>
      <c r="H291" s="41">
        <v>19</v>
      </c>
      <c r="I291" s="85">
        <f t="shared" si="12"/>
        <v>1528.41629054583</v>
      </c>
      <c r="J291" s="25">
        <f t="shared" si="13"/>
        <v>1119.7450226601111</v>
      </c>
    </row>
    <row r="292" spans="1:10" x14ac:dyDescent="0.25">
      <c r="A292" s="20"/>
      <c r="B292" s="21"/>
      <c r="C292" s="22">
        <v>313</v>
      </c>
      <c r="D292" s="50"/>
      <c r="E292" s="42">
        <f t="shared" si="14"/>
        <v>280.51490190987175</v>
      </c>
      <c r="F292" s="49"/>
      <c r="G292" s="40">
        <v>26158</v>
      </c>
      <c r="H292" s="41">
        <v>19</v>
      </c>
      <c r="I292" s="85">
        <f t="shared" si="12"/>
        <v>1527.4111579068642</v>
      </c>
      <c r="J292" s="25">
        <f t="shared" si="13"/>
        <v>1118.999375301828</v>
      </c>
    </row>
    <row r="293" spans="1:10" x14ac:dyDescent="0.25">
      <c r="A293" s="20"/>
      <c r="B293" s="21"/>
      <c r="C293" s="22">
        <v>314</v>
      </c>
      <c r="D293" s="50"/>
      <c r="E293" s="42">
        <f t="shared" si="14"/>
        <v>280.70122137013584</v>
      </c>
      <c r="F293" s="49"/>
      <c r="G293" s="40">
        <v>26158</v>
      </c>
      <c r="H293" s="41">
        <v>19</v>
      </c>
      <c r="I293" s="85">
        <f t="shared" si="12"/>
        <v>1526.4099283738194</v>
      </c>
      <c r="J293" s="25">
        <f t="shared" si="13"/>
        <v>1118.2566234227145</v>
      </c>
    </row>
    <row r="294" spans="1:10" x14ac:dyDescent="0.25">
      <c r="A294" s="20"/>
      <c r="B294" s="21"/>
      <c r="C294" s="22">
        <v>315</v>
      </c>
      <c r="D294" s="50"/>
      <c r="E294" s="42">
        <f t="shared" si="14"/>
        <v>280.88706616370632</v>
      </c>
      <c r="F294" s="49"/>
      <c r="G294" s="40">
        <v>26158</v>
      </c>
      <c r="H294" s="41">
        <v>19</v>
      </c>
      <c r="I294" s="85">
        <f t="shared" si="12"/>
        <v>1525.4125727789503</v>
      </c>
      <c r="J294" s="25">
        <f t="shared" si="13"/>
        <v>1117.5167453849779</v>
      </c>
    </row>
    <row r="295" spans="1:10" x14ac:dyDescent="0.25">
      <c r="A295" s="20"/>
      <c r="B295" s="21"/>
      <c r="C295" s="22">
        <v>316</v>
      </c>
      <c r="D295" s="50"/>
      <c r="E295" s="42">
        <f t="shared" si="14"/>
        <v>281.07243929957116</v>
      </c>
      <c r="F295" s="49"/>
      <c r="G295" s="40">
        <v>26158</v>
      </c>
      <c r="H295" s="41">
        <v>19</v>
      </c>
      <c r="I295" s="85">
        <f t="shared" si="12"/>
        <v>1524.4190622689262</v>
      </c>
      <c r="J295" s="25">
        <f t="shared" si="13"/>
        <v>1116.7797197840696</v>
      </c>
    </row>
    <row r="296" spans="1:10" x14ac:dyDescent="0.25">
      <c r="A296" s="20"/>
      <c r="B296" s="21"/>
      <c r="C296" s="22">
        <v>317</v>
      </c>
      <c r="D296" s="50"/>
      <c r="E296" s="42">
        <f t="shared" si="14"/>
        <v>281.25734375819746</v>
      </c>
      <c r="F296" s="49"/>
      <c r="G296" s="40">
        <v>26158</v>
      </c>
      <c r="H296" s="41">
        <v>19</v>
      </c>
      <c r="I296" s="85">
        <f t="shared" si="12"/>
        <v>1523.4293683004234</v>
      </c>
      <c r="J296" s="25">
        <f t="shared" si="13"/>
        <v>1116.0455254454178</v>
      </c>
    </row>
    <row r="297" spans="1:10" x14ac:dyDescent="0.25">
      <c r="A297" s="20"/>
      <c r="B297" s="21"/>
      <c r="C297" s="22">
        <v>318</v>
      </c>
      <c r="D297" s="50"/>
      <c r="E297" s="42">
        <f t="shared" si="14"/>
        <v>281.44178249189002</v>
      </c>
      <c r="F297" s="49"/>
      <c r="G297" s="40">
        <v>26158</v>
      </c>
      <c r="H297" s="41">
        <v>19</v>
      </c>
      <c r="I297" s="85">
        <f t="shared" si="12"/>
        <v>1522.4434626358045</v>
      </c>
      <c r="J297" s="25">
        <f t="shared" si="13"/>
        <v>1115.3141414212198</v>
      </c>
    </row>
    <row r="298" spans="1:10" x14ac:dyDescent="0.25">
      <c r="A298" s="20"/>
      <c r="B298" s="21"/>
      <c r="C298" s="22">
        <v>319</v>
      </c>
      <c r="D298" s="50"/>
      <c r="E298" s="42">
        <f t="shared" si="14"/>
        <v>281.62575842514553</v>
      </c>
      <c r="F298" s="49"/>
      <c r="G298" s="40">
        <v>26158</v>
      </c>
      <c r="H298" s="41">
        <v>19</v>
      </c>
      <c r="I298" s="85">
        <f t="shared" si="12"/>
        <v>1521.4613173388614</v>
      </c>
      <c r="J298" s="25">
        <f t="shared" si="13"/>
        <v>1114.5855469872856</v>
      </c>
    </row>
    <row r="299" spans="1:10" x14ac:dyDescent="0.25">
      <c r="A299" s="20"/>
      <c r="B299" s="21"/>
      <c r="C299" s="22">
        <v>320</v>
      </c>
      <c r="D299" s="50"/>
      <c r="E299" s="42">
        <f t="shared" si="14"/>
        <v>281.80927445500038</v>
      </c>
      <c r="F299" s="49"/>
      <c r="G299" s="40">
        <v>26158</v>
      </c>
      <c r="H299" s="41">
        <v>19</v>
      </c>
      <c r="I299" s="85">
        <f t="shared" si="12"/>
        <v>1520.4829047706385</v>
      </c>
      <c r="J299" s="25">
        <f t="shared" si="13"/>
        <v>1113.8597216399394</v>
      </c>
    </row>
    <row r="300" spans="1:10" x14ac:dyDescent="0.25">
      <c r="A300" s="20"/>
      <c r="B300" s="21"/>
      <c r="C300" s="22">
        <v>321</v>
      </c>
      <c r="D300" s="50"/>
      <c r="E300" s="42">
        <f t="shared" si="14"/>
        <v>281.99233345137361</v>
      </c>
      <c r="F300" s="49"/>
      <c r="G300" s="40">
        <v>26158</v>
      </c>
      <c r="H300" s="41">
        <v>19</v>
      </c>
      <c r="I300" s="85">
        <f t="shared" si="12"/>
        <v>1519.5081975853232</v>
      </c>
      <c r="J300" s="25">
        <f t="shared" si="13"/>
        <v>1113.1366450929695</v>
      </c>
    </row>
    <row r="301" spans="1:10" x14ac:dyDescent="0.25">
      <c r="A301" s="20"/>
      <c r="B301" s="21"/>
      <c r="C301" s="22">
        <v>322</v>
      </c>
      <c r="D301" s="50"/>
      <c r="E301" s="42">
        <f t="shared" si="14"/>
        <v>282.17493825740422</v>
      </c>
      <c r="F301" s="49"/>
      <c r="G301" s="40">
        <v>26158</v>
      </c>
      <c r="H301" s="41">
        <v>19</v>
      </c>
      <c r="I301" s="85">
        <f t="shared" si="12"/>
        <v>1518.5371687262066</v>
      </c>
      <c r="J301" s="25">
        <f t="shared" si="13"/>
        <v>1112.416297274634</v>
      </c>
    </row>
    <row r="302" spans="1:10" x14ac:dyDescent="0.25">
      <c r="A302" s="20"/>
      <c r="B302" s="21"/>
      <c r="C302" s="22">
        <v>323</v>
      </c>
      <c r="D302" s="50"/>
      <c r="E302" s="42">
        <f t="shared" si="14"/>
        <v>282.35709168978332</v>
      </c>
      <c r="F302" s="49"/>
      <c r="G302" s="40">
        <v>26158</v>
      </c>
      <c r="H302" s="41">
        <v>19</v>
      </c>
      <c r="I302" s="85">
        <f t="shared" si="12"/>
        <v>1517.569791421713</v>
      </c>
      <c r="J302" s="25">
        <f t="shared" si="13"/>
        <v>1111.6986583247128</v>
      </c>
    </row>
    <row r="303" spans="1:10" x14ac:dyDescent="0.25">
      <c r="A303" s="20"/>
      <c r="B303" s="21"/>
      <c r="C303" s="22">
        <v>324</v>
      </c>
      <c r="D303" s="50"/>
      <c r="E303" s="42">
        <f t="shared" si="14"/>
        <v>282.53879653908098</v>
      </c>
      <c r="F303" s="49"/>
      <c r="G303" s="40">
        <v>26158</v>
      </c>
      <c r="H303" s="41">
        <v>19</v>
      </c>
      <c r="I303" s="85">
        <f t="shared" si="12"/>
        <v>1516.6060391814976</v>
      </c>
      <c r="J303" s="25">
        <f t="shared" si="13"/>
        <v>1110.9837085916154</v>
      </c>
    </row>
    <row r="304" spans="1:10" x14ac:dyDescent="0.25">
      <c r="A304" s="20"/>
      <c r="B304" s="21"/>
      <c r="C304" s="22">
        <v>325</v>
      </c>
      <c r="D304" s="50"/>
      <c r="E304" s="42">
        <f t="shared" si="14"/>
        <v>282.72005557006872</v>
      </c>
      <c r="F304" s="49"/>
      <c r="G304" s="40">
        <v>26158</v>
      </c>
      <c r="H304" s="41">
        <v>19</v>
      </c>
      <c r="I304" s="85">
        <f t="shared" si="12"/>
        <v>1515.6458857926052</v>
      </c>
      <c r="J304" s="25">
        <f t="shared" si="13"/>
        <v>1110.2714286295288</v>
      </c>
    </row>
    <row r="305" spans="1:10" x14ac:dyDescent="0.25">
      <c r="A305" s="20"/>
      <c r="B305" s="21"/>
      <c r="C305" s="22">
        <v>326</v>
      </c>
      <c r="D305" s="50"/>
      <c r="E305" s="42">
        <f t="shared" si="14"/>
        <v>282.90087152203597</v>
      </c>
      <c r="F305" s="49"/>
      <c r="G305" s="40">
        <v>26158</v>
      </c>
      <c r="H305" s="41">
        <v>19</v>
      </c>
      <c r="I305" s="85">
        <f t="shared" si="12"/>
        <v>1514.6893053157</v>
      </c>
      <c r="J305" s="25">
        <f t="shared" si="13"/>
        <v>1109.5617991956231</v>
      </c>
    </row>
    <row r="306" spans="1:10" x14ac:dyDescent="0.25">
      <c r="A306" s="20"/>
      <c r="B306" s="21"/>
      <c r="C306" s="22">
        <v>327</v>
      </c>
      <c r="D306" s="50"/>
      <c r="E306" s="42">
        <f t="shared" si="14"/>
        <v>283.08124710910255</v>
      </c>
      <c r="F306" s="49"/>
      <c r="G306" s="40">
        <v>26158</v>
      </c>
      <c r="H306" s="41">
        <v>19</v>
      </c>
      <c r="I306" s="85">
        <f t="shared" si="12"/>
        <v>1513.7362720813524</v>
      </c>
      <c r="J306" s="25">
        <f t="shared" si="13"/>
        <v>1108.8548012472938</v>
      </c>
    </row>
    <row r="307" spans="1:10" x14ac:dyDescent="0.25">
      <c r="A307" s="20"/>
      <c r="B307" s="21"/>
      <c r="C307" s="22">
        <v>328</v>
      </c>
      <c r="D307" s="50"/>
      <c r="E307" s="42">
        <f t="shared" si="14"/>
        <v>283.26118502052606</v>
      </c>
      <c r="F307" s="49"/>
      <c r="G307" s="40">
        <v>26158</v>
      </c>
      <c r="H307" s="41">
        <v>19</v>
      </c>
      <c r="I307" s="85">
        <f t="shared" si="12"/>
        <v>1512.7867606863908</v>
      </c>
      <c r="J307" s="25">
        <f t="shared" si="13"/>
        <v>1108.150415939459</v>
      </c>
    </row>
    <row r="308" spans="1:10" x14ac:dyDescent="0.25">
      <c r="A308" s="20"/>
      <c r="B308" s="21"/>
      <c r="C308" s="22">
        <v>329</v>
      </c>
      <c r="D308" s="50"/>
      <c r="E308" s="42">
        <f t="shared" si="14"/>
        <v>283.44068792100455</v>
      </c>
      <c r="F308" s="49"/>
      <c r="G308" s="40">
        <v>26158</v>
      </c>
      <c r="H308" s="41">
        <v>19</v>
      </c>
      <c r="I308" s="85">
        <f t="shared" si="12"/>
        <v>1511.8407459903135</v>
      </c>
      <c r="J308" s="25">
        <f t="shared" si="13"/>
        <v>1107.4486246218942</v>
      </c>
    </row>
    <row r="309" spans="1:10" x14ac:dyDescent="0.25">
      <c r="A309" s="20"/>
      <c r="B309" s="21"/>
      <c r="C309" s="22">
        <v>330</v>
      </c>
      <c r="D309" s="50"/>
      <c r="E309" s="42">
        <f t="shared" si="14"/>
        <v>283.61975845097481</v>
      </c>
      <c r="F309" s="49"/>
      <c r="G309" s="40">
        <v>26158</v>
      </c>
      <c r="H309" s="41">
        <v>19</v>
      </c>
      <c r="I309" s="85">
        <f t="shared" si="12"/>
        <v>1510.8982031117575</v>
      </c>
      <c r="J309" s="25">
        <f t="shared" si="13"/>
        <v>1106.7494088366152</v>
      </c>
    </row>
    <row r="310" spans="1:10" x14ac:dyDescent="0.25">
      <c r="A310" s="20"/>
      <c r="B310" s="21"/>
      <c r="C310" s="22">
        <v>331</v>
      </c>
      <c r="D310" s="50"/>
      <c r="E310" s="42">
        <f t="shared" si="14"/>
        <v>283.79839922690576</v>
      </c>
      <c r="F310" s="49"/>
      <c r="G310" s="40">
        <v>26158</v>
      </c>
      <c r="H310" s="41">
        <v>19</v>
      </c>
      <c r="I310" s="85">
        <f t="shared" si="12"/>
        <v>1509.9591074250311</v>
      </c>
      <c r="J310" s="25">
        <f t="shared" si="13"/>
        <v>1106.0527503153048</v>
      </c>
    </row>
    <row r="311" spans="1:10" x14ac:dyDescent="0.25">
      <c r="A311" s="20"/>
      <c r="B311" s="21"/>
      <c r="C311" s="22">
        <v>332</v>
      </c>
      <c r="D311" s="50"/>
      <c r="E311" s="42">
        <f t="shared" si="14"/>
        <v>283.97661284158795</v>
      </c>
      <c r="F311" s="49"/>
      <c r="G311" s="40">
        <v>26158</v>
      </c>
      <c r="H311" s="41">
        <v>19</v>
      </c>
      <c r="I311" s="85">
        <f t="shared" si="12"/>
        <v>1509.023434556696</v>
      </c>
      <c r="J311" s="25">
        <f t="shared" si="13"/>
        <v>1105.3586309767775</v>
      </c>
    </row>
    <row r="312" spans="1:10" x14ac:dyDescent="0.25">
      <c r="A312" s="20"/>
      <c r="B312" s="21"/>
      <c r="C312" s="22">
        <v>333</v>
      </c>
      <c r="D312" s="50"/>
      <c r="E312" s="42">
        <f t="shared" si="14"/>
        <v>284.15440186441805</v>
      </c>
      <c r="F312" s="49"/>
      <c r="G312" s="40">
        <v>26158</v>
      </c>
      <c r="H312" s="41">
        <v>19</v>
      </c>
      <c r="I312" s="85">
        <f t="shared" si="12"/>
        <v>1508.0911603822133</v>
      </c>
      <c r="J312" s="25">
        <f t="shared" si="13"/>
        <v>1104.6670329244905</v>
      </c>
    </row>
    <row r="313" spans="1:10" x14ac:dyDescent="0.25">
      <c r="A313" s="20"/>
      <c r="B313" s="21"/>
      <c r="C313" s="22">
        <v>334</v>
      </c>
      <c r="D313" s="50"/>
      <c r="E313" s="42">
        <f t="shared" si="14"/>
        <v>284.33176884167995</v>
      </c>
      <c r="F313" s="49"/>
      <c r="G313" s="40">
        <v>26158</v>
      </c>
      <c r="H313" s="41">
        <v>19</v>
      </c>
      <c r="I313" s="85">
        <f t="shared" si="12"/>
        <v>1507.1622610226366</v>
      </c>
      <c r="J313" s="25">
        <f t="shared" si="13"/>
        <v>1103.9779384440922</v>
      </c>
    </row>
    <row r="314" spans="1:10" x14ac:dyDescent="0.25">
      <c r="A314" s="20"/>
      <c r="B314" s="21"/>
      <c r="C314" s="22">
        <v>335</v>
      </c>
      <c r="D314" s="50"/>
      <c r="E314" s="42">
        <f t="shared" si="14"/>
        <v>284.50871629682047</v>
      </c>
      <c r="F314" s="49"/>
      <c r="G314" s="40">
        <v>26158</v>
      </c>
      <c r="H314" s="41">
        <v>19</v>
      </c>
      <c r="I314" s="85">
        <f t="shared" si="12"/>
        <v>1506.2367128413662</v>
      </c>
      <c r="J314" s="25">
        <f t="shared" si="13"/>
        <v>1103.2913300010132</v>
      </c>
    </row>
    <row r="315" spans="1:10" x14ac:dyDescent="0.25">
      <c r="A315" s="20"/>
      <c r="B315" s="21"/>
      <c r="C315" s="22">
        <v>336</v>
      </c>
      <c r="D315" s="50"/>
      <c r="E315" s="42">
        <f t="shared" si="14"/>
        <v>284.68524673072238</v>
      </c>
      <c r="F315" s="49"/>
      <c r="G315" s="40">
        <v>26158</v>
      </c>
      <c r="H315" s="41">
        <v>19</v>
      </c>
      <c r="I315" s="85">
        <f t="shared" si="12"/>
        <v>1505.3144924409494</v>
      </c>
      <c r="J315" s="25">
        <f t="shared" si="13"/>
        <v>1102.6071902380927</v>
      </c>
    </row>
    <row r="316" spans="1:10" x14ac:dyDescent="0.25">
      <c r="A316" s="20"/>
      <c r="B316" s="21"/>
      <c r="C316" s="22">
        <v>337</v>
      </c>
      <c r="D316" s="50"/>
      <c r="E316" s="42">
        <f t="shared" si="14"/>
        <v>284.86136262197198</v>
      </c>
      <c r="F316" s="49"/>
      <c r="G316" s="40">
        <v>26158</v>
      </c>
      <c r="H316" s="41">
        <v>19</v>
      </c>
      <c r="I316" s="85">
        <f t="shared" si="12"/>
        <v>1504.395576659939</v>
      </c>
      <c r="J316" s="25">
        <f t="shared" si="13"/>
        <v>1101.9255019732484</v>
      </c>
    </row>
    <row r="317" spans="1:10" x14ac:dyDescent="0.25">
      <c r="A317" s="20"/>
      <c r="B317" s="21"/>
      <c r="C317" s="22">
        <v>338</v>
      </c>
      <c r="D317" s="50"/>
      <c r="E317" s="42">
        <f t="shared" si="14"/>
        <v>285.03706642712382</v>
      </c>
      <c r="F317" s="49"/>
      <c r="G317" s="40">
        <v>26158</v>
      </c>
      <c r="H317" s="41">
        <v>19</v>
      </c>
      <c r="I317" s="85">
        <f t="shared" si="12"/>
        <v>1503.4799425697965</v>
      </c>
      <c r="J317" s="25">
        <f t="shared" si="13"/>
        <v>1101.2462481971784</v>
      </c>
    </row>
    <row r="318" spans="1:10" x14ac:dyDescent="0.25">
      <c r="A318" s="20"/>
      <c r="B318" s="21"/>
      <c r="C318" s="22">
        <v>339</v>
      </c>
      <c r="D318" s="50"/>
      <c r="E318" s="42">
        <f t="shared" si="14"/>
        <v>285.21236058096059</v>
      </c>
      <c r="F318" s="49"/>
      <c r="G318" s="40">
        <v>26158</v>
      </c>
      <c r="H318" s="41">
        <v>19</v>
      </c>
      <c r="I318" s="85">
        <f t="shared" si="12"/>
        <v>1502.5675674718507</v>
      </c>
      <c r="J318" s="25">
        <f t="shared" si="13"/>
        <v>1100.5694120711057</v>
      </c>
    </row>
    <row r="319" spans="1:10" x14ac:dyDescent="0.25">
      <c r="A319" s="20"/>
      <c r="B319" s="21"/>
      <c r="C319" s="22">
        <v>340</v>
      </c>
      <c r="D319" s="50"/>
      <c r="E319" s="42">
        <f t="shared" si="14"/>
        <v>285.38724749675032</v>
      </c>
      <c r="F319" s="49"/>
      <c r="G319" s="40">
        <v>26158</v>
      </c>
      <c r="H319" s="41">
        <v>19</v>
      </c>
      <c r="I319" s="85">
        <f t="shared" si="12"/>
        <v>1501.6584288942981</v>
      </c>
      <c r="J319" s="25">
        <f t="shared" si="13"/>
        <v>1099.8949769245532</v>
      </c>
    </row>
    <row r="320" spans="1:10" x14ac:dyDescent="0.25">
      <c r="A320" s="20"/>
      <c r="B320" s="21"/>
      <c r="C320" s="22">
        <v>341</v>
      </c>
      <c r="D320" s="50"/>
      <c r="E320" s="42">
        <f t="shared" si="14"/>
        <v>285.56172956649817</v>
      </c>
      <c r="F320" s="49"/>
      <c r="G320" s="40">
        <v>26158</v>
      </c>
      <c r="H320" s="41">
        <v>19</v>
      </c>
      <c r="I320" s="85">
        <f t="shared" si="12"/>
        <v>1500.7525045892614</v>
      </c>
      <c r="J320" s="25">
        <f t="shared" si="13"/>
        <v>1099.2229262531612</v>
      </c>
    </row>
    <row r="321" spans="1:10" x14ac:dyDescent="0.25">
      <c r="A321" s="20"/>
      <c r="B321" s="21"/>
      <c r="C321" s="22">
        <v>342</v>
      </c>
      <c r="D321" s="50"/>
      <c r="E321" s="42">
        <f t="shared" si="14"/>
        <v>285.73580916119658</v>
      </c>
      <c r="F321" s="49"/>
      <c r="G321" s="40">
        <v>26158</v>
      </c>
      <c r="H321" s="41">
        <v>19</v>
      </c>
      <c r="I321" s="85">
        <f t="shared" si="12"/>
        <v>1499.849772529883</v>
      </c>
      <c r="J321" s="25">
        <f t="shared" si="13"/>
        <v>1098.5532437165302</v>
      </c>
    </row>
    <row r="322" spans="1:10" x14ac:dyDescent="0.25">
      <c r="A322" s="20"/>
      <c r="B322" s="21"/>
      <c r="C322" s="22">
        <v>343</v>
      </c>
      <c r="D322" s="50"/>
      <c r="E322" s="42">
        <f t="shared" si="14"/>
        <v>285.90948863106962</v>
      </c>
      <c r="F322" s="49"/>
      <c r="G322" s="40">
        <v>26158</v>
      </c>
      <c r="H322" s="41">
        <v>19</v>
      </c>
      <c r="I322" s="85">
        <f t="shared" si="12"/>
        <v>1498.9502109074758</v>
      </c>
      <c r="J322" s="25">
        <f t="shared" si="13"/>
        <v>1097.8859131361096</v>
      </c>
    </row>
    <row r="323" spans="1:10" x14ac:dyDescent="0.25">
      <c r="A323" s="20"/>
      <c r="B323" s="21"/>
      <c r="C323" s="22">
        <v>344</v>
      </c>
      <c r="D323" s="50"/>
      <c r="E323" s="42">
        <f t="shared" si="14"/>
        <v>286.08277030581576</v>
      </c>
      <c r="F323" s="49"/>
      <c r="G323" s="40">
        <v>26158</v>
      </c>
      <c r="H323" s="41">
        <v>19</v>
      </c>
      <c r="I323" s="85">
        <f t="shared" si="12"/>
        <v>1498.0537981287098</v>
      </c>
      <c r="J323" s="25">
        <f t="shared" si="13"/>
        <v>1097.220918493108</v>
      </c>
    </row>
    <row r="324" spans="1:10" x14ac:dyDescent="0.25">
      <c r="A324" s="20"/>
      <c r="B324" s="21"/>
      <c r="C324" s="22">
        <v>345</v>
      </c>
      <c r="D324" s="50"/>
      <c r="E324" s="42">
        <f t="shared" si="14"/>
        <v>286.25565649484543</v>
      </c>
      <c r="F324" s="49"/>
      <c r="G324" s="40">
        <v>26158</v>
      </c>
      <c r="H324" s="41">
        <v>19</v>
      </c>
      <c r="I324" s="85">
        <f t="shared" si="12"/>
        <v>1497.1605128128513</v>
      </c>
      <c r="J324" s="25">
        <f t="shared" si="13"/>
        <v>1096.5582439264474</v>
      </c>
    </row>
    <row r="325" spans="1:10" x14ac:dyDescent="0.25">
      <c r="A325" s="20"/>
      <c r="B325" s="21"/>
      <c r="C325" s="22">
        <v>346</v>
      </c>
      <c r="D325" s="50"/>
      <c r="E325" s="42">
        <f t="shared" si="14"/>
        <v>286.42814948751635</v>
      </c>
      <c r="F325" s="49"/>
      <c r="G325" s="40">
        <v>26158</v>
      </c>
      <c r="H325" s="41">
        <v>19</v>
      </c>
      <c r="I325" s="85">
        <f t="shared" si="12"/>
        <v>1496.2703337890391</v>
      </c>
      <c r="J325" s="25">
        <f t="shared" si="13"/>
        <v>1095.8978737307411</v>
      </c>
    </row>
    <row r="326" spans="1:10" x14ac:dyDescent="0.25">
      <c r="A326" s="20"/>
      <c r="B326" s="21"/>
      <c r="C326" s="22">
        <v>347</v>
      </c>
      <c r="D326" s="50"/>
      <c r="E326" s="42">
        <f t="shared" si="14"/>
        <v>286.60025155336484</v>
      </c>
      <c r="F326" s="49"/>
      <c r="G326" s="40">
        <v>26158</v>
      </c>
      <c r="H326" s="41">
        <v>19</v>
      </c>
      <c r="I326" s="85">
        <f t="shared" si="12"/>
        <v>1495.3832400936085</v>
      </c>
      <c r="J326" s="25">
        <f t="shared" si="13"/>
        <v>1095.2397923543087</v>
      </c>
    </row>
    <row r="327" spans="1:10" x14ac:dyDescent="0.25">
      <c r="A327" s="20"/>
      <c r="B327" s="21"/>
      <c r="C327" s="22">
        <v>348</v>
      </c>
      <c r="D327" s="50"/>
      <c r="E327" s="42">
        <f t="shared" si="14"/>
        <v>286.77196494233431</v>
      </c>
      <c r="F327" s="49"/>
      <c r="G327" s="40">
        <v>26158</v>
      </c>
      <c r="H327" s="41">
        <v>19</v>
      </c>
      <c r="I327" s="85">
        <f t="shared" si="12"/>
        <v>1494.499210967452</v>
      </c>
      <c r="J327" s="25">
        <f t="shared" si="13"/>
        <v>1094.5839843972194</v>
      </c>
    </row>
    <row r="328" spans="1:10" x14ac:dyDescent="0.25">
      <c r="A328" s="20"/>
      <c r="B328" s="21"/>
      <c r="C328" s="22">
        <v>349</v>
      </c>
      <c r="D328" s="50"/>
      <c r="E328" s="42">
        <f t="shared" si="14"/>
        <v>286.9432918849995</v>
      </c>
      <c r="F328" s="49"/>
      <c r="G328" s="40">
        <v>26158</v>
      </c>
      <c r="H328" s="41">
        <v>19</v>
      </c>
      <c r="I328" s="85">
        <f t="shared" si="12"/>
        <v>1493.618225853427</v>
      </c>
      <c r="J328" s="25">
        <f t="shared" si="13"/>
        <v>1093.930434609367</v>
      </c>
    </row>
    <row r="329" spans="1:10" x14ac:dyDescent="0.25">
      <c r="A329" s="20"/>
      <c r="B329" s="21"/>
      <c r="C329" s="22">
        <v>350</v>
      </c>
      <c r="D329" s="50"/>
      <c r="E329" s="42">
        <f t="shared" si="14"/>
        <v>287.11423459278888</v>
      </c>
      <c r="F329" s="49"/>
      <c r="G329" s="40">
        <v>26158</v>
      </c>
      <c r="H329" s="41">
        <v>19</v>
      </c>
      <c r="I329" s="85">
        <f t="shared" si="12"/>
        <v>1492.7402643937996</v>
      </c>
      <c r="J329" s="25">
        <f t="shared" si="13"/>
        <v>1093.2791278885752</v>
      </c>
    </row>
    <row r="330" spans="1:10" x14ac:dyDescent="0.25">
      <c r="A330" s="20"/>
      <c r="B330" s="21"/>
      <c r="C330" s="22">
        <v>351</v>
      </c>
      <c r="D330" s="50"/>
      <c r="E330" s="42">
        <f t="shared" si="14"/>
        <v>287.28479525820251</v>
      </c>
      <c r="F330" s="49"/>
      <c r="G330" s="40">
        <v>26158</v>
      </c>
      <c r="H330" s="41">
        <v>19</v>
      </c>
      <c r="I330" s="85">
        <f t="shared" ref="I330:I393" si="15">12*1.348*(1/E330*G330)+H330</f>
        <v>1491.8653064277298</v>
      </c>
      <c r="J330" s="25">
        <f t="shared" ref="J330:J393" si="16">12*(1/E330*G330)</f>
        <v>1092.6300492787311</v>
      </c>
    </row>
    <row r="331" spans="1:10" x14ac:dyDescent="0.25">
      <c r="A331" s="20"/>
      <c r="B331" s="21"/>
      <c r="C331" s="22">
        <v>352</v>
      </c>
      <c r="D331" s="50"/>
      <c r="E331" s="42">
        <f t="shared" ref="E331:E394" si="17">(11.7*LN(C331)+(C331)/108)/0.25</f>
        <v>287.45497605502794</v>
      </c>
      <c r="F331" s="49"/>
      <c r="G331" s="40">
        <v>26158</v>
      </c>
      <c r="H331" s="41">
        <v>19</v>
      </c>
      <c r="I331" s="85">
        <f t="shared" si="15"/>
        <v>1490.9933319887957</v>
      </c>
      <c r="J331" s="25">
        <f t="shared" si="16"/>
        <v>1091.9831839679491</v>
      </c>
    </row>
    <row r="332" spans="1:10" x14ac:dyDescent="0.25">
      <c r="A332" s="20"/>
      <c r="B332" s="21"/>
      <c r="C332" s="22">
        <v>353</v>
      </c>
      <c r="D332" s="50"/>
      <c r="E332" s="42">
        <f t="shared" si="17"/>
        <v>287.62477913855236</v>
      </c>
      <c r="F332" s="49"/>
      <c r="G332" s="40">
        <v>26158</v>
      </c>
      <c r="H332" s="41">
        <v>19</v>
      </c>
      <c r="I332" s="85">
        <f t="shared" si="15"/>
        <v>1490.1243213025548</v>
      </c>
      <c r="J332" s="25">
        <f t="shared" si="16"/>
        <v>1091.3385172867615</v>
      </c>
    </row>
    <row r="333" spans="1:10" x14ac:dyDescent="0.25">
      <c r="A333" s="20"/>
      <c r="B333" s="21"/>
      <c r="C333" s="22">
        <v>354</v>
      </c>
      <c r="D333" s="50"/>
      <c r="E333" s="42">
        <f t="shared" si="17"/>
        <v>287.79420664577168</v>
      </c>
      <c r="F333" s="49"/>
      <c r="G333" s="40">
        <v>26158</v>
      </c>
      <c r="H333" s="41">
        <v>19</v>
      </c>
      <c r="I333" s="85">
        <f t="shared" si="15"/>
        <v>1489.2582547841455</v>
      </c>
      <c r="J333" s="25">
        <f t="shared" si="16"/>
        <v>1090.6960347063393</v>
      </c>
    </row>
    <row r="334" spans="1:10" x14ac:dyDescent="0.25">
      <c r="A334" s="20"/>
      <c r="B334" s="21"/>
      <c r="C334" s="22">
        <v>355</v>
      </c>
      <c r="D334" s="50"/>
      <c r="E334" s="42">
        <f t="shared" si="17"/>
        <v>287.96326069559763</v>
      </c>
      <c r="F334" s="49"/>
      <c r="G334" s="40">
        <v>26158</v>
      </c>
      <c r="H334" s="41">
        <v>19</v>
      </c>
      <c r="I334" s="85">
        <f t="shared" si="15"/>
        <v>1488.395113035921</v>
      </c>
      <c r="J334" s="25">
        <f t="shared" si="16"/>
        <v>1090.0557218367364</v>
      </c>
    </row>
    <row r="335" spans="1:10" x14ac:dyDescent="0.25">
      <c r="A335" s="20"/>
      <c r="B335" s="21"/>
      <c r="C335" s="22">
        <v>356</v>
      </c>
      <c r="D335" s="50"/>
      <c r="E335" s="42">
        <f t="shared" si="17"/>
        <v>288.13194338906015</v>
      </c>
      <c r="F335" s="49"/>
      <c r="G335" s="40">
        <v>26158</v>
      </c>
      <c r="H335" s="41">
        <v>19</v>
      </c>
      <c r="I335" s="85">
        <f t="shared" si="15"/>
        <v>1487.5348768451254</v>
      </c>
      <c r="J335" s="25">
        <f t="shared" si="16"/>
        <v>1089.417564425167</v>
      </c>
    </row>
    <row r="336" spans="1:10" x14ac:dyDescent="0.25">
      <c r="A336" s="20"/>
      <c r="B336" s="21"/>
      <c r="C336" s="22">
        <v>357</v>
      </c>
      <c r="D336" s="50"/>
      <c r="E336" s="42">
        <f t="shared" si="17"/>
        <v>288.30025680950928</v>
      </c>
      <c r="F336" s="49"/>
      <c r="G336" s="40">
        <v>26158</v>
      </c>
      <c r="H336" s="41">
        <v>19</v>
      </c>
      <c r="I336" s="85">
        <f t="shared" si="15"/>
        <v>1486.6775271815973</v>
      </c>
      <c r="J336" s="25">
        <f t="shared" si="16"/>
        <v>1088.7815483543004</v>
      </c>
    </row>
    <row r="337" spans="1:10" x14ac:dyDescent="0.25">
      <c r="A337" s="20"/>
      <c r="B337" s="21"/>
      <c r="C337" s="22">
        <v>358</v>
      </c>
      <c r="D337" s="50"/>
      <c r="E337" s="42">
        <f t="shared" si="17"/>
        <v>288.46820302281202</v>
      </c>
      <c r="F337" s="49"/>
      <c r="G337" s="40">
        <v>26158</v>
      </c>
      <c r="H337" s="41">
        <v>19</v>
      </c>
      <c r="I337" s="85">
        <f t="shared" si="15"/>
        <v>1485.823045195518</v>
      </c>
      <c r="J337" s="25">
        <f t="shared" si="16"/>
        <v>1088.1476596405919</v>
      </c>
    </row>
    <row r="338" spans="1:10" x14ac:dyDescent="0.25">
      <c r="A338" s="20"/>
      <c r="B338" s="21"/>
      <c r="C338" s="22">
        <v>359</v>
      </c>
      <c r="D338" s="50"/>
      <c r="E338" s="42">
        <f t="shared" si="17"/>
        <v>288.63578407754773</v>
      </c>
      <c r="F338" s="49"/>
      <c r="G338" s="40">
        <v>26158</v>
      </c>
      <c r="H338" s="41">
        <v>19</v>
      </c>
      <c r="I338" s="85">
        <f t="shared" si="15"/>
        <v>1484.9714122151856</v>
      </c>
      <c r="J338" s="25">
        <f t="shared" si="16"/>
        <v>1087.5158844326302</v>
      </c>
    </row>
    <row r="339" spans="1:10" x14ac:dyDescent="0.25">
      <c r="A339" s="20"/>
      <c r="B339" s="21"/>
      <c r="C339" s="22">
        <v>360</v>
      </c>
      <c r="D339" s="50"/>
      <c r="E339" s="42">
        <f t="shared" si="17"/>
        <v>288.8030020052006</v>
      </c>
      <c r="F339" s="49"/>
      <c r="G339" s="40">
        <v>26158</v>
      </c>
      <c r="H339" s="41">
        <v>19</v>
      </c>
      <c r="I339" s="85">
        <f t="shared" si="15"/>
        <v>1484.1226097448273</v>
      </c>
      <c r="J339" s="25">
        <f t="shared" si="16"/>
        <v>1086.8862090095156</v>
      </c>
    </row>
    <row r="340" spans="1:10" x14ac:dyDescent="0.25">
      <c r="A340" s="20"/>
      <c r="B340" s="21"/>
      <c r="C340" s="22">
        <v>361</v>
      </c>
      <c r="D340" s="50"/>
      <c r="E340" s="42">
        <f t="shared" si="17"/>
        <v>288.96985882034915</v>
      </c>
      <c r="F340" s="49"/>
      <c r="G340" s="40">
        <v>26158</v>
      </c>
      <c r="H340" s="41">
        <v>19</v>
      </c>
      <c r="I340" s="85">
        <f t="shared" si="15"/>
        <v>1483.2766194624421</v>
      </c>
      <c r="J340" s="25">
        <f t="shared" si="16"/>
        <v>1086.2586197792598</v>
      </c>
    </row>
    <row r="341" spans="1:10" x14ac:dyDescent="0.25">
      <c r="A341" s="20"/>
      <c r="B341" s="21"/>
      <c r="C341" s="22">
        <v>362</v>
      </c>
      <c r="D341" s="50"/>
      <c r="E341" s="42">
        <f t="shared" si="17"/>
        <v>289.1363565208535</v>
      </c>
      <c r="F341" s="49"/>
      <c r="G341" s="40">
        <v>26158</v>
      </c>
      <c r="H341" s="41">
        <v>19</v>
      </c>
      <c r="I341" s="85">
        <f t="shared" si="15"/>
        <v>1482.4334232176795</v>
      </c>
      <c r="J341" s="25">
        <f t="shared" si="16"/>
        <v>1085.6331032772102</v>
      </c>
    </row>
    <row r="342" spans="1:10" x14ac:dyDescent="0.25">
      <c r="A342" s="20"/>
      <c r="B342" s="21"/>
      <c r="C342" s="22">
        <v>363</v>
      </c>
      <c r="D342" s="50"/>
      <c r="E342" s="42">
        <f t="shared" si="17"/>
        <v>289.30249708803944</v>
      </c>
      <c r="F342" s="49"/>
      <c r="G342" s="40">
        <v>26158</v>
      </c>
      <c r="H342" s="41">
        <v>19</v>
      </c>
      <c r="I342" s="85">
        <f t="shared" si="15"/>
        <v>1481.5930030297463</v>
      </c>
      <c r="J342" s="25">
        <f t="shared" si="16"/>
        <v>1085.0096461645001</v>
      </c>
    </row>
    <row r="343" spans="1:10" x14ac:dyDescent="0.25">
      <c r="A343" s="20"/>
      <c r="B343" s="21"/>
      <c r="C343" s="22">
        <v>364</v>
      </c>
      <c r="D343" s="50"/>
      <c r="E343" s="42">
        <f t="shared" si="17"/>
        <v>289.46828248688092</v>
      </c>
      <c r="F343" s="49"/>
      <c r="G343" s="40">
        <v>26158</v>
      </c>
      <c r="H343" s="41">
        <v>19</v>
      </c>
      <c r="I343" s="85">
        <f t="shared" si="15"/>
        <v>1480.7553410853466</v>
      </c>
      <c r="J343" s="25">
        <f t="shared" si="16"/>
        <v>1084.388235226518</v>
      </c>
    </row>
    <row r="344" spans="1:10" x14ac:dyDescent="0.25">
      <c r="A344" s="20"/>
      <c r="B344" s="21"/>
      <c r="C344" s="22">
        <v>365</v>
      </c>
      <c r="D344" s="50"/>
      <c r="E344" s="42">
        <f t="shared" si="17"/>
        <v>289.63371466617912</v>
      </c>
      <c r="F344" s="49"/>
      <c r="G344" s="40">
        <v>26158</v>
      </c>
      <c r="H344" s="41">
        <v>19</v>
      </c>
      <c r="I344" s="85">
        <f t="shared" si="15"/>
        <v>1479.9204197366519</v>
      </c>
      <c r="J344" s="25">
        <f t="shared" si="16"/>
        <v>1083.7688573714033</v>
      </c>
    </row>
    <row r="345" spans="1:10" x14ac:dyDescent="0.25">
      <c r="A345" s="20"/>
      <c r="B345" s="21"/>
      <c r="C345" s="22">
        <v>366</v>
      </c>
      <c r="D345" s="50"/>
      <c r="E345" s="42">
        <f t="shared" si="17"/>
        <v>289.79879555873947</v>
      </c>
      <c r="F345" s="49"/>
      <c r="G345" s="40">
        <v>26158</v>
      </c>
      <c r="H345" s="41">
        <v>19</v>
      </c>
      <c r="I345" s="85">
        <f t="shared" si="15"/>
        <v>1479.0882214993032</v>
      </c>
      <c r="J345" s="25">
        <f t="shared" si="16"/>
        <v>1083.1514996285632</v>
      </c>
    </row>
    <row r="346" spans="1:10" x14ac:dyDescent="0.25">
      <c r="A346" s="20"/>
      <c r="B346" s="21"/>
      <c r="C346" s="22">
        <v>367</v>
      </c>
      <c r="D346" s="50"/>
      <c r="E346" s="42">
        <f t="shared" si="17"/>
        <v>289.96352708154649</v>
      </c>
      <c r="F346" s="49"/>
      <c r="G346" s="40">
        <v>26158</v>
      </c>
      <c r="H346" s="41">
        <v>19</v>
      </c>
      <c r="I346" s="85">
        <f t="shared" si="15"/>
        <v>1478.2587290504391</v>
      </c>
      <c r="J346" s="25">
        <f t="shared" si="16"/>
        <v>1082.5361491472099</v>
      </c>
    </row>
    <row r="347" spans="1:10" x14ac:dyDescent="0.25">
      <c r="A347" s="20"/>
      <c r="B347" s="21"/>
      <c r="C347" s="22">
        <v>368</v>
      </c>
      <c r="D347" s="50"/>
      <c r="E347" s="42">
        <f t="shared" si="17"/>
        <v>290.12791113593556</v>
      </c>
      <c r="F347" s="49"/>
      <c r="G347" s="40">
        <v>26158</v>
      </c>
      <c r="H347" s="41">
        <v>19</v>
      </c>
      <c r="I347" s="85">
        <f t="shared" si="15"/>
        <v>1477.4319252267574</v>
      </c>
      <c r="J347" s="25">
        <f t="shared" si="16"/>
        <v>1081.9227931949235</v>
      </c>
    </row>
    <row r="348" spans="1:10" x14ac:dyDescent="0.25">
      <c r="A348" s="20"/>
      <c r="B348" s="21"/>
      <c r="C348" s="22">
        <v>369</v>
      </c>
      <c r="D348" s="50"/>
      <c r="E348" s="42">
        <f t="shared" si="17"/>
        <v>290.29194960776334</v>
      </c>
      <c r="F348" s="49"/>
      <c r="G348" s="40">
        <v>26158</v>
      </c>
      <c r="H348" s="41">
        <v>19</v>
      </c>
      <c r="I348" s="85">
        <f t="shared" si="15"/>
        <v>1476.6077930226011</v>
      </c>
      <c r="J348" s="25">
        <f t="shared" si="16"/>
        <v>1081.3114191562322</v>
      </c>
    </row>
    <row r="349" spans="1:10" x14ac:dyDescent="0.25">
      <c r="A349" s="20"/>
      <c r="B349" s="21"/>
      <c r="C349" s="22">
        <v>370</v>
      </c>
      <c r="D349" s="50"/>
      <c r="E349" s="42">
        <f t="shared" si="17"/>
        <v>290.45564436757468</v>
      </c>
      <c r="F349" s="49"/>
      <c r="G349" s="40">
        <v>26158</v>
      </c>
      <c r="H349" s="41">
        <v>19</v>
      </c>
      <c r="I349" s="85">
        <f t="shared" si="15"/>
        <v>1475.7863155880775</v>
      </c>
      <c r="J349" s="25">
        <f t="shared" si="16"/>
        <v>1080.7020145312147</v>
      </c>
    </row>
    <row r="350" spans="1:10" x14ac:dyDescent="0.25">
      <c r="A350" s="20"/>
      <c r="B350" s="21"/>
      <c r="C350" s="22">
        <v>371</v>
      </c>
      <c r="D350" s="50"/>
      <c r="E350" s="42">
        <f t="shared" si="17"/>
        <v>290.61899727076872</v>
      </c>
      <c r="F350" s="49"/>
      <c r="G350" s="40">
        <v>26158</v>
      </c>
      <c r="H350" s="41">
        <v>19</v>
      </c>
      <c r="I350" s="85">
        <f t="shared" si="15"/>
        <v>1474.9674762271979</v>
      </c>
      <c r="J350" s="25">
        <f t="shared" si="16"/>
        <v>1080.0945669341229</v>
      </c>
    </row>
    <row r="351" spans="1:10" x14ac:dyDescent="0.25">
      <c r="A351" s="20"/>
      <c r="B351" s="21"/>
      <c r="C351" s="22">
        <v>372</v>
      </c>
      <c r="D351" s="50"/>
      <c r="E351" s="42">
        <f t="shared" si="17"/>
        <v>290.78201015776102</v>
      </c>
      <c r="F351" s="49"/>
      <c r="G351" s="40">
        <v>26158</v>
      </c>
      <c r="H351" s="41">
        <v>19</v>
      </c>
      <c r="I351" s="85">
        <f t="shared" si="15"/>
        <v>1474.1512583960539</v>
      </c>
      <c r="J351" s="25">
        <f t="shared" si="16"/>
        <v>1079.489064092028</v>
      </c>
    </row>
    <row r="352" spans="1:10" x14ac:dyDescent="0.25">
      <c r="A352" s="20"/>
      <c r="B352" s="21"/>
      <c r="C352" s="22">
        <v>373</v>
      </c>
      <c r="D352" s="50"/>
      <c r="E352" s="42">
        <f t="shared" si="17"/>
        <v>290.94468485414541</v>
      </c>
      <c r="F352" s="49"/>
      <c r="G352" s="40">
        <v>26158</v>
      </c>
      <c r="H352" s="41">
        <v>19</v>
      </c>
      <c r="I352" s="85">
        <f t="shared" si="15"/>
        <v>1473.3376457010097</v>
      </c>
      <c r="J352" s="25">
        <f t="shared" si="16"/>
        <v>1078.8854938434788</v>
      </c>
    </row>
    <row r="353" spans="1:10" x14ac:dyDescent="0.25">
      <c r="A353" s="20"/>
      <c r="B353" s="21"/>
      <c r="C353" s="22">
        <v>374</v>
      </c>
      <c r="D353" s="50"/>
      <c r="E353" s="42">
        <f t="shared" si="17"/>
        <v>291.10702317085196</v>
      </c>
      <c r="F353" s="49"/>
      <c r="G353" s="40">
        <v>26158</v>
      </c>
      <c r="H353" s="41">
        <v>19</v>
      </c>
      <c r="I353" s="85">
        <f t="shared" si="15"/>
        <v>1472.5266218969311</v>
      </c>
      <c r="J353" s="25">
        <f t="shared" si="16"/>
        <v>1078.2838441371891</v>
      </c>
    </row>
    <row r="354" spans="1:10" x14ac:dyDescent="0.25">
      <c r="A354" s="20"/>
      <c r="B354" s="21"/>
      <c r="C354" s="22">
        <v>375</v>
      </c>
      <c r="D354" s="50"/>
      <c r="E354" s="42">
        <f t="shared" si="17"/>
        <v>291.2690269043041</v>
      </c>
      <c r="F354" s="49"/>
      <c r="G354" s="40">
        <v>26158</v>
      </c>
      <c r="H354" s="41">
        <v>19</v>
      </c>
      <c r="I354" s="85">
        <f t="shared" si="15"/>
        <v>1471.7181708854309</v>
      </c>
      <c r="J354" s="25">
        <f t="shared" si="16"/>
        <v>1077.6841030307351</v>
      </c>
    </row>
    <row r="355" spans="1:10" x14ac:dyDescent="0.25">
      <c r="A355" s="20"/>
      <c r="B355" s="21"/>
      <c r="C355" s="22">
        <v>376</v>
      </c>
      <c r="D355" s="50"/>
      <c r="E355" s="42">
        <f t="shared" si="17"/>
        <v>291.43069783657296</v>
      </c>
      <c r="F355" s="49"/>
      <c r="G355" s="40">
        <v>26158</v>
      </c>
      <c r="H355" s="41">
        <v>19</v>
      </c>
      <c r="I355" s="85">
        <f t="shared" si="15"/>
        <v>1470.9122767131478</v>
      </c>
      <c r="J355" s="25">
        <f t="shared" si="16"/>
        <v>1077.0862586892786</v>
      </c>
    </row>
    <row r="356" spans="1:10" x14ac:dyDescent="0.25">
      <c r="A356" s="20"/>
      <c r="B356" s="21"/>
      <c r="C356" s="22">
        <v>377</v>
      </c>
      <c r="D356" s="50"/>
      <c r="E356" s="42">
        <f t="shared" si="17"/>
        <v>291.59203773552986</v>
      </c>
      <c r="F356" s="49"/>
      <c r="G356" s="40">
        <v>26158</v>
      </c>
      <c r="H356" s="41">
        <v>19</v>
      </c>
      <c r="I356" s="85">
        <f t="shared" si="15"/>
        <v>1470.1089235700429</v>
      </c>
      <c r="J356" s="25">
        <f t="shared" si="16"/>
        <v>1076.4902993843048</v>
      </c>
    </row>
    <row r="357" spans="1:10" x14ac:dyDescent="0.25">
      <c r="A357" s="20"/>
      <c r="B357" s="21"/>
      <c r="C357" s="22">
        <v>378</v>
      </c>
      <c r="D357" s="50"/>
      <c r="E357" s="42">
        <f t="shared" si="17"/>
        <v>291.75304835499668</v>
      </c>
      <c r="F357" s="49"/>
      <c r="G357" s="40">
        <v>26158</v>
      </c>
      <c r="H357" s="41">
        <v>19</v>
      </c>
      <c r="I357" s="85">
        <f t="shared" si="15"/>
        <v>1469.3080957877278</v>
      </c>
      <c r="J357" s="25">
        <f t="shared" si="16"/>
        <v>1075.8962134923795</v>
      </c>
    </row>
    <row r="358" spans="1:10" x14ac:dyDescent="0.25">
      <c r="A358" s="20"/>
      <c r="B358" s="21"/>
      <c r="C358" s="22">
        <v>379</v>
      </c>
      <c r="D358" s="50"/>
      <c r="E358" s="42">
        <f t="shared" si="17"/>
        <v>291.91373143489454</v>
      </c>
      <c r="F358" s="49"/>
      <c r="G358" s="40">
        <v>26158</v>
      </c>
      <c r="H358" s="41">
        <v>19</v>
      </c>
      <c r="I358" s="85">
        <f t="shared" si="15"/>
        <v>1468.5097778378097</v>
      </c>
      <c r="J358" s="25">
        <f t="shared" si="16"/>
        <v>1075.3039894939241</v>
      </c>
    </row>
    <row r="359" spans="1:10" x14ac:dyDescent="0.25">
      <c r="A359" s="20"/>
      <c r="B359" s="21"/>
      <c r="C359" s="22">
        <v>380</v>
      </c>
      <c r="D359" s="50"/>
      <c r="E359" s="42">
        <f t="shared" si="17"/>
        <v>292.07408870139028</v>
      </c>
      <c r="F359" s="49"/>
      <c r="G359" s="40">
        <v>26158</v>
      </c>
      <c r="H359" s="41">
        <v>19</v>
      </c>
      <c r="I359" s="85">
        <f t="shared" si="15"/>
        <v>1467.7139543302665</v>
      </c>
      <c r="J359" s="25">
        <f t="shared" si="16"/>
        <v>1074.7136159720076</v>
      </c>
    </row>
    <row r="360" spans="1:10" x14ac:dyDescent="0.25">
      <c r="A360" s="20"/>
      <c r="B360" s="21"/>
      <c r="C360" s="22">
        <v>381</v>
      </c>
      <c r="D360" s="50"/>
      <c r="E360" s="42">
        <f t="shared" si="17"/>
        <v>292.2341218670407</v>
      </c>
      <c r="F360" s="49"/>
      <c r="G360" s="40">
        <v>26158</v>
      </c>
      <c r="H360" s="41">
        <v>19</v>
      </c>
      <c r="I360" s="85">
        <f t="shared" si="15"/>
        <v>1466.9206100118404</v>
      </c>
      <c r="J360" s="25">
        <f t="shared" si="16"/>
        <v>1074.1250816111574</v>
      </c>
    </row>
    <row r="361" spans="1:10" x14ac:dyDescent="0.25">
      <c r="A361" s="20"/>
      <c r="B361" s="21"/>
      <c r="C361" s="22">
        <v>382</v>
      </c>
      <c r="D361" s="50"/>
      <c r="E361" s="42">
        <f t="shared" si="17"/>
        <v>292.39383263093583</v>
      </c>
      <c r="F361" s="49"/>
      <c r="G361" s="40">
        <v>26158</v>
      </c>
      <c r="H361" s="41">
        <v>19</v>
      </c>
      <c r="I361" s="85">
        <f t="shared" si="15"/>
        <v>1466.1297297644569</v>
      </c>
      <c r="J361" s="25">
        <f t="shared" si="16"/>
        <v>1073.5383751961845</v>
      </c>
    </row>
    <row r="362" spans="1:10" x14ac:dyDescent="0.25">
      <c r="A362" s="20"/>
      <c r="B362" s="21"/>
      <c r="C362" s="22">
        <v>383</v>
      </c>
      <c r="D362" s="50"/>
      <c r="E362" s="42">
        <f t="shared" si="17"/>
        <v>292.55322267883935</v>
      </c>
      <c r="F362" s="49"/>
      <c r="G362" s="40">
        <v>26158</v>
      </c>
      <c r="H362" s="41">
        <v>19</v>
      </c>
      <c r="I362" s="85">
        <f t="shared" si="15"/>
        <v>1465.3412986036662</v>
      </c>
      <c r="J362" s="25">
        <f t="shared" si="16"/>
        <v>1072.9534856110283</v>
      </c>
    </row>
    <row r="363" spans="1:10" x14ac:dyDescent="0.25">
      <c r="A363" s="20"/>
      <c r="B363" s="21"/>
      <c r="C363" s="22">
        <v>384</v>
      </c>
      <c r="D363" s="50"/>
      <c r="E363" s="42">
        <f t="shared" si="17"/>
        <v>292.71229368332786</v>
      </c>
      <c r="F363" s="49"/>
      <c r="G363" s="40">
        <v>26158</v>
      </c>
      <c r="H363" s="41">
        <v>19</v>
      </c>
      <c r="I363" s="85">
        <f t="shared" si="15"/>
        <v>1464.5553016771039</v>
      </c>
      <c r="J363" s="25">
        <f t="shared" si="16"/>
        <v>1072.3704018376141</v>
      </c>
    </row>
    <row r="364" spans="1:10" x14ac:dyDescent="0.25">
      <c r="A364" s="20"/>
      <c r="B364" s="21"/>
      <c r="C364" s="22">
        <v>385</v>
      </c>
      <c r="D364" s="50"/>
      <c r="E364" s="42">
        <f t="shared" si="17"/>
        <v>292.87104730392753</v>
      </c>
      <c r="F364" s="49"/>
      <c r="G364" s="40">
        <v>26158</v>
      </c>
      <c r="H364" s="41">
        <v>19</v>
      </c>
      <c r="I364" s="85">
        <f t="shared" si="15"/>
        <v>1463.7717242629797</v>
      </c>
      <c r="J364" s="25">
        <f t="shared" si="16"/>
        <v>1071.7891129547324</v>
      </c>
    </row>
    <row r="365" spans="1:10" x14ac:dyDescent="0.25">
      <c r="A365" s="20"/>
      <c r="B365" s="21"/>
      <c r="C365" s="22">
        <v>386</v>
      </c>
      <c r="D365" s="50"/>
      <c r="E365" s="42">
        <f t="shared" si="17"/>
        <v>293.02948518725037</v>
      </c>
      <c r="F365" s="49"/>
      <c r="G365" s="40">
        <v>26158</v>
      </c>
      <c r="H365" s="41">
        <v>19</v>
      </c>
      <c r="I365" s="85">
        <f t="shared" si="15"/>
        <v>1462.9905517685781</v>
      </c>
      <c r="J365" s="25">
        <f t="shared" si="16"/>
        <v>1071.2096081369273</v>
      </c>
    </row>
    <row r="366" spans="1:10" x14ac:dyDescent="0.25">
      <c r="A366" s="20"/>
      <c r="B366" s="21"/>
      <c r="C366" s="22">
        <v>387</v>
      </c>
      <c r="D366" s="50"/>
      <c r="E366" s="42">
        <f t="shared" si="17"/>
        <v>293.18760896712712</v>
      </c>
      <c r="F366" s="49"/>
      <c r="G366" s="40">
        <v>26158</v>
      </c>
      <c r="H366" s="41">
        <v>19</v>
      </c>
      <c r="I366" s="85">
        <f t="shared" si="15"/>
        <v>1462.2117697287904</v>
      </c>
      <c r="J366" s="25">
        <f t="shared" si="16"/>
        <v>1070.631876653405</v>
      </c>
    </row>
    <row r="367" spans="1:10" x14ac:dyDescent="0.25">
      <c r="A367" s="20"/>
      <c r="B367" s="21"/>
      <c r="C367" s="22">
        <v>388</v>
      </c>
      <c r="D367" s="50"/>
      <c r="E367" s="42">
        <f t="shared" si="17"/>
        <v>293.34542026473957</v>
      </c>
      <c r="F367" s="49"/>
      <c r="G367" s="40">
        <v>26158</v>
      </c>
      <c r="H367" s="41">
        <v>19</v>
      </c>
      <c r="I367" s="85">
        <f t="shared" si="15"/>
        <v>1461.4353638046584</v>
      </c>
      <c r="J367" s="25">
        <f t="shared" si="16"/>
        <v>1070.0559078669571</v>
      </c>
    </row>
    <row r="368" spans="1:10" x14ac:dyDescent="0.25">
      <c r="A368" s="20"/>
      <c r="B368" s="21"/>
      <c r="C368" s="22">
        <v>389</v>
      </c>
      <c r="D368" s="50"/>
      <c r="E368" s="42">
        <f t="shared" si="17"/>
        <v>293.50292068875063</v>
      </c>
      <c r="F368" s="49"/>
      <c r="G368" s="40">
        <v>26158</v>
      </c>
      <c r="H368" s="41">
        <v>19</v>
      </c>
      <c r="I368" s="85">
        <f t="shared" si="15"/>
        <v>1460.6613197819461</v>
      </c>
      <c r="J368" s="25">
        <f t="shared" si="16"/>
        <v>1069.4816912328977</v>
      </c>
    </row>
    <row r="369" spans="1:10" x14ac:dyDescent="0.25">
      <c r="A369" s="20"/>
      <c r="B369" s="21"/>
      <c r="C369" s="22">
        <v>390</v>
      </c>
      <c r="D369" s="50"/>
      <c r="E369" s="42">
        <f t="shared" si="17"/>
        <v>293.66011183543321</v>
      </c>
      <c r="F369" s="49"/>
      <c r="G369" s="40">
        <v>26158</v>
      </c>
      <c r="H369" s="41">
        <v>19</v>
      </c>
      <c r="I369" s="85">
        <f t="shared" si="15"/>
        <v>1459.8896235697225</v>
      </c>
      <c r="J369" s="25">
        <f t="shared" si="16"/>
        <v>1068.9092162980137</v>
      </c>
    </row>
    <row r="370" spans="1:10" x14ac:dyDescent="0.25">
      <c r="A370" s="20"/>
      <c r="B370" s="21"/>
      <c r="C370" s="22">
        <v>391</v>
      </c>
      <c r="D370" s="50"/>
      <c r="E370" s="42">
        <f t="shared" si="17"/>
        <v>293.81699528879659</v>
      </c>
      <c r="F370" s="49"/>
      <c r="G370" s="40">
        <v>26158</v>
      </c>
      <c r="H370" s="41">
        <v>19</v>
      </c>
      <c r="I370" s="85">
        <f t="shared" si="15"/>
        <v>1459.1202611989761</v>
      </c>
      <c r="J370" s="25">
        <f t="shared" si="16"/>
        <v>1068.3384726995371</v>
      </c>
    </row>
    <row r="371" spans="1:10" x14ac:dyDescent="0.25">
      <c r="A371" s="20"/>
      <c r="B371" s="21"/>
      <c r="C371" s="22">
        <v>392</v>
      </c>
      <c r="D371" s="50"/>
      <c r="E371" s="42">
        <f t="shared" si="17"/>
        <v>293.97357262071216</v>
      </c>
      <c r="F371" s="49"/>
      <c r="G371" s="40">
        <v>26158</v>
      </c>
      <c r="H371" s="41">
        <v>19</v>
      </c>
      <c r="I371" s="85">
        <f t="shared" si="15"/>
        <v>1458.3532188212348</v>
      </c>
      <c r="J371" s="25">
        <f t="shared" si="16"/>
        <v>1067.7694501641206</v>
      </c>
    </row>
    <row r="372" spans="1:10" x14ac:dyDescent="0.25">
      <c r="A372" s="20"/>
      <c r="B372" s="21"/>
      <c r="C372" s="22">
        <v>393</v>
      </c>
      <c r="D372" s="50"/>
      <c r="E372" s="42">
        <f t="shared" si="17"/>
        <v>294.12984539103695</v>
      </c>
      <c r="F372" s="49"/>
      <c r="G372" s="40">
        <v>26158</v>
      </c>
      <c r="H372" s="41">
        <v>19</v>
      </c>
      <c r="I372" s="85">
        <f t="shared" si="15"/>
        <v>1457.5884827072166</v>
      </c>
      <c r="J372" s="25">
        <f t="shared" si="16"/>
        <v>1067.2021385068372</v>
      </c>
    </row>
    <row r="373" spans="1:10" x14ac:dyDescent="0.25">
      <c r="A373" s="20"/>
      <c r="B373" s="21"/>
      <c r="C373" s="22">
        <v>394</v>
      </c>
      <c r="D373" s="50"/>
      <c r="E373" s="42">
        <f t="shared" si="17"/>
        <v>294.28581514773589</v>
      </c>
      <c r="F373" s="49"/>
      <c r="G373" s="40">
        <v>26158</v>
      </c>
      <c r="H373" s="41">
        <v>19</v>
      </c>
      <c r="I373" s="85">
        <f t="shared" si="15"/>
        <v>1456.8260392454918</v>
      </c>
      <c r="J373" s="25">
        <f t="shared" si="16"/>
        <v>1066.6365276301867</v>
      </c>
    </row>
    <row r="374" spans="1:10" x14ac:dyDescent="0.25">
      <c r="A374" s="20"/>
      <c r="B374" s="21"/>
      <c r="C374" s="22">
        <v>395</v>
      </c>
      <c r="D374" s="50"/>
      <c r="E374" s="42">
        <f t="shared" si="17"/>
        <v>294.44148342700214</v>
      </c>
      <c r="F374" s="49"/>
      <c r="G374" s="40">
        <v>26158</v>
      </c>
      <c r="H374" s="41">
        <v>19</v>
      </c>
      <c r="I374" s="85">
        <f t="shared" si="15"/>
        <v>1456.0658749411675</v>
      </c>
      <c r="J374" s="25">
        <f t="shared" si="16"/>
        <v>1066.0726075231212</v>
      </c>
    </row>
    <row r="375" spans="1:10" x14ac:dyDescent="0.25">
      <c r="A375" s="20"/>
      <c r="B375" s="21"/>
      <c r="C375" s="22">
        <v>396</v>
      </c>
      <c r="D375" s="50"/>
      <c r="E375" s="42">
        <f t="shared" si="17"/>
        <v>294.59685175337637</v>
      </c>
      <c r="F375" s="49"/>
      <c r="G375" s="40">
        <v>26158</v>
      </c>
      <c r="H375" s="41">
        <v>19</v>
      </c>
      <c r="I375" s="85">
        <f t="shared" si="15"/>
        <v>1455.3079764145868</v>
      </c>
      <c r="J375" s="25">
        <f t="shared" si="16"/>
        <v>1065.5103682600791</v>
      </c>
    </row>
    <row r="376" spans="1:10" x14ac:dyDescent="0.25">
      <c r="A376" s="20"/>
      <c r="B376" s="21"/>
      <c r="C376" s="22">
        <v>397</v>
      </c>
      <c r="D376" s="50"/>
      <c r="E376" s="42">
        <f t="shared" si="17"/>
        <v>294.75192163986418</v>
      </c>
      <c r="F376" s="49"/>
      <c r="G376" s="40">
        <v>26158</v>
      </c>
      <c r="H376" s="41">
        <v>19</v>
      </c>
      <c r="I376" s="85">
        <f t="shared" si="15"/>
        <v>1454.5523304000503</v>
      </c>
      <c r="J376" s="25">
        <f t="shared" si="16"/>
        <v>1064.9498000000372</v>
      </c>
    </row>
    <row r="377" spans="1:10" x14ac:dyDescent="0.25">
      <c r="A377" s="20"/>
      <c r="B377" s="21"/>
      <c r="C377" s="22">
        <v>398</v>
      </c>
      <c r="D377" s="50"/>
      <c r="E377" s="42">
        <f t="shared" si="17"/>
        <v>294.9066945880524</v>
      </c>
      <c r="F377" s="49"/>
      <c r="G377" s="40">
        <v>26158</v>
      </c>
      <c r="H377" s="41">
        <v>19</v>
      </c>
      <c r="I377" s="85">
        <f t="shared" si="15"/>
        <v>1453.7989237445493</v>
      </c>
      <c r="J377" s="25">
        <f t="shared" si="16"/>
        <v>1064.3908929855706</v>
      </c>
    </row>
    <row r="378" spans="1:10" x14ac:dyDescent="0.25">
      <c r="A378" s="20"/>
      <c r="B378" s="21"/>
      <c r="C378" s="22">
        <v>399</v>
      </c>
      <c r="D378" s="50"/>
      <c r="E378" s="42">
        <f t="shared" si="17"/>
        <v>295.06117208822337</v>
      </c>
      <c r="F378" s="49"/>
      <c r="G378" s="40">
        <v>26158</v>
      </c>
      <c r="H378" s="41">
        <v>19</v>
      </c>
      <c r="I378" s="85">
        <f t="shared" si="15"/>
        <v>1453.0477434065217</v>
      </c>
      <c r="J378" s="25">
        <f t="shared" si="16"/>
        <v>1063.8336375419299</v>
      </c>
    </row>
    <row r="379" spans="1:10" x14ac:dyDescent="0.25">
      <c r="A379" s="20"/>
      <c r="B379" s="21"/>
      <c r="C379" s="22">
        <v>400</v>
      </c>
      <c r="D379" s="50"/>
      <c r="E379" s="42">
        <f t="shared" si="17"/>
        <v>295.21535561946837</v>
      </c>
      <c r="F379" s="49"/>
      <c r="G379" s="40">
        <v>26158</v>
      </c>
      <c r="H379" s="41">
        <v>19</v>
      </c>
      <c r="I379" s="85">
        <f t="shared" si="15"/>
        <v>1452.2987764546219</v>
      </c>
      <c r="J379" s="25">
        <f t="shared" si="16"/>
        <v>1063.278024076129</v>
      </c>
    </row>
    <row r="380" spans="1:10" x14ac:dyDescent="0.25">
      <c r="A380" s="20"/>
      <c r="B380" s="21"/>
      <c r="C380" s="22">
        <v>401</v>
      </c>
      <c r="D380" s="50"/>
      <c r="E380" s="42">
        <f t="shared" si="17"/>
        <v>295.36924664979927</v>
      </c>
      <c r="F380" s="49"/>
      <c r="G380" s="40">
        <v>26158</v>
      </c>
      <c r="H380" s="41">
        <v>19</v>
      </c>
      <c r="I380" s="85">
        <f t="shared" si="15"/>
        <v>1451.5520100665076</v>
      </c>
      <c r="J380" s="25">
        <f t="shared" si="16"/>
        <v>1062.7240430760442</v>
      </c>
    </row>
    <row r="381" spans="1:10" x14ac:dyDescent="0.25">
      <c r="A381" s="20"/>
      <c r="B381" s="21"/>
      <c r="C381" s="22">
        <v>402</v>
      </c>
      <c r="D381" s="50"/>
      <c r="E381" s="42">
        <f t="shared" si="17"/>
        <v>295.52284663625909</v>
      </c>
      <c r="F381" s="49"/>
      <c r="G381" s="40">
        <v>26158</v>
      </c>
      <c r="H381" s="41">
        <v>19</v>
      </c>
      <c r="I381" s="85">
        <f t="shared" si="15"/>
        <v>1450.8074315276442</v>
      </c>
      <c r="J381" s="25">
        <f t="shared" si="16"/>
        <v>1062.1716851095282</v>
      </c>
    </row>
    <row r="382" spans="1:10" x14ac:dyDescent="0.25">
      <c r="A382" s="20"/>
      <c r="B382" s="21"/>
      <c r="C382" s="22">
        <v>403</v>
      </c>
      <c r="D382" s="50"/>
      <c r="E382" s="42">
        <f t="shared" si="17"/>
        <v>295.67615702503065</v>
      </c>
      <c r="F382" s="49"/>
      <c r="G382" s="40">
        <v>26158</v>
      </c>
      <c r="H382" s="41">
        <v>19</v>
      </c>
      <c r="I382" s="85">
        <f t="shared" si="15"/>
        <v>1450.065028230124</v>
      </c>
      <c r="J382" s="25">
        <f t="shared" si="16"/>
        <v>1061.6209408235341</v>
      </c>
    </row>
    <row r="383" spans="1:10" x14ac:dyDescent="0.25">
      <c r="A383" s="20"/>
      <c r="B383" s="21"/>
      <c r="C383" s="22">
        <v>404</v>
      </c>
      <c r="D383" s="50"/>
      <c r="E383" s="42">
        <f t="shared" si="17"/>
        <v>295.82917925154482</v>
      </c>
      <c r="F383" s="49"/>
      <c r="G383" s="40">
        <v>26158</v>
      </c>
      <c r="H383" s="41">
        <v>19</v>
      </c>
      <c r="I383" s="85">
        <f t="shared" si="15"/>
        <v>1449.3247876715002</v>
      </c>
      <c r="J383" s="25">
        <f t="shared" si="16"/>
        <v>1061.0718009432494</v>
      </c>
    </row>
    <row r="384" spans="1:10" x14ac:dyDescent="0.25">
      <c r="A384" s="20"/>
      <c r="B384" s="21"/>
      <c r="C384" s="22">
        <v>405</v>
      </c>
      <c r="D384" s="50"/>
      <c r="E384" s="42">
        <f t="shared" si="17"/>
        <v>295.98191474058598</v>
      </c>
      <c r="F384" s="49"/>
      <c r="G384" s="40">
        <v>26158</v>
      </c>
      <c r="H384" s="41">
        <v>19</v>
      </c>
      <c r="I384" s="85">
        <f t="shared" si="15"/>
        <v>1448.586697453643</v>
      </c>
      <c r="J384" s="25">
        <f t="shared" si="16"/>
        <v>1060.5242562712483</v>
      </c>
    </row>
    <row r="385" spans="1:10" x14ac:dyDescent="0.25">
      <c r="A385" s="20"/>
      <c r="B385" s="21"/>
      <c r="C385" s="22">
        <v>406</v>
      </c>
      <c r="D385" s="50"/>
      <c r="E385" s="42">
        <f t="shared" si="17"/>
        <v>296.13436490639805</v>
      </c>
      <c r="F385" s="49"/>
      <c r="G385" s="40">
        <v>26158</v>
      </c>
      <c r="H385" s="41">
        <v>19</v>
      </c>
      <c r="I385" s="85">
        <f t="shared" si="15"/>
        <v>1447.8507452815998</v>
      </c>
      <c r="J385" s="25">
        <f t="shared" si="16"/>
        <v>1059.9782976866466</v>
      </c>
    </row>
    <row r="386" spans="1:10" x14ac:dyDescent="0.25">
      <c r="A386" s="20"/>
      <c r="B386" s="21"/>
      <c r="C386" s="22">
        <v>407</v>
      </c>
      <c r="D386" s="50"/>
      <c r="E386" s="42">
        <f t="shared" si="17"/>
        <v>296.28653115278746</v>
      </c>
      <c r="F386" s="49"/>
      <c r="G386" s="40">
        <v>26158</v>
      </c>
      <c r="H386" s="41">
        <v>19</v>
      </c>
      <c r="I386" s="85">
        <f t="shared" si="15"/>
        <v>1447.1169189624813</v>
      </c>
      <c r="J386" s="25">
        <f t="shared" si="16"/>
        <v>1059.4339161442738</v>
      </c>
    </row>
    <row r="387" spans="1:10" x14ac:dyDescent="0.25">
      <c r="A387" s="20"/>
      <c r="B387" s="21"/>
      <c r="C387" s="22">
        <v>408</v>
      </c>
      <c r="D387" s="50"/>
      <c r="E387" s="42">
        <f t="shared" si="17"/>
        <v>296.43841487322584</v>
      </c>
      <c r="F387" s="49"/>
      <c r="G387" s="40">
        <v>26158</v>
      </c>
      <c r="H387" s="41">
        <v>19</v>
      </c>
      <c r="I387" s="85">
        <f t="shared" si="15"/>
        <v>1446.3852064043576</v>
      </c>
      <c r="J387" s="25">
        <f t="shared" si="16"/>
        <v>1058.8911026738556</v>
      </c>
    </row>
    <row r="388" spans="1:10" x14ac:dyDescent="0.25">
      <c r="A388" s="20"/>
      <c r="B388" s="21"/>
      <c r="C388" s="22">
        <v>409</v>
      </c>
      <c r="D388" s="50"/>
      <c r="E388" s="42">
        <f t="shared" si="17"/>
        <v>296.59001745095128</v>
      </c>
      <c r="F388" s="49"/>
      <c r="G388" s="40">
        <v>26158</v>
      </c>
      <c r="H388" s="41">
        <v>19</v>
      </c>
      <c r="I388" s="85">
        <f t="shared" si="15"/>
        <v>1445.6555956151683</v>
      </c>
      <c r="J388" s="25">
        <f t="shared" si="16"/>
        <v>1058.3498483792048</v>
      </c>
    </row>
    <row r="389" spans="1:10" x14ac:dyDescent="0.25">
      <c r="A389" s="20"/>
      <c r="B389" s="21"/>
      <c r="C389" s="22">
        <v>410</v>
      </c>
      <c r="D389" s="50"/>
      <c r="E389" s="42">
        <f t="shared" si="17"/>
        <v>296.74134025906812</v>
      </c>
      <c r="F389" s="49"/>
      <c r="G389" s="40">
        <v>26158</v>
      </c>
      <c r="H389" s="41">
        <v>19</v>
      </c>
      <c r="I389" s="85">
        <f t="shared" si="15"/>
        <v>1444.9280747016492</v>
      </c>
      <c r="J389" s="25">
        <f t="shared" si="16"/>
        <v>1057.8101444374252</v>
      </c>
    </row>
    <row r="390" spans="1:10" x14ac:dyDescent="0.25">
      <c r="A390" s="20"/>
      <c r="B390" s="21"/>
      <c r="C390" s="22">
        <v>411</v>
      </c>
      <c r="D390" s="50"/>
      <c r="E390" s="42">
        <f t="shared" si="17"/>
        <v>296.89238466064597</v>
      </c>
      <c r="F390" s="49"/>
      <c r="G390" s="40">
        <v>26158</v>
      </c>
      <c r="H390" s="41">
        <v>19</v>
      </c>
      <c r="I390" s="85">
        <f t="shared" si="15"/>
        <v>1444.202631868272</v>
      </c>
      <c r="J390" s="25">
        <f t="shared" si="16"/>
        <v>1057.2719820981245</v>
      </c>
    </row>
    <row r="391" spans="1:10" x14ac:dyDescent="0.25">
      <c r="A391" s="20"/>
      <c r="B391" s="21"/>
      <c r="C391" s="22">
        <v>412</v>
      </c>
      <c r="D391" s="50"/>
      <c r="E391" s="42">
        <f t="shared" si="17"/>
        <v>297.04315200881706</v>
      </c>
      <c r="F391" s="49"/>
      <c r="G391" s="40">
        <v>26158</v>
      </c>
      <c r="H391" s="41">
        <v>19</v>
      </c>
      <c r="I391" s="85">
        <f t="shared" si="15"/>
        <v>1443.4792554161975</v>
      </c>
      <c r="J391" s="25">
        <f t="shared" si="16"/>
        <v>1056.7353526826389</v>
      </c>
    </row>
    <row r="392" spans="1:10" x14ac:dyDescent="0.25">
      <c r="A392" s="20"/>
      <c r="B392" s="21"/>
      <c r="C392" s="22">
        <v>413</v>
      </c>
      <c r="D392" s="50"/>
      <c r="E392" s="42">
        <f t="shared" si="17"/>
        <v>297.19364364687266</v>
      </c>
      <c r="F392" s="49"/>
      <c r="G392" s="40">
        <v>26158</v>
      </c>
      <c r="H392" s="41">
        <v>19</v>
      </c>
      <c r="I392" s="85">
        <f t="shared" si="15"/>
        <v>1442.7579337422435</v>
      </c>
      <c r="J392" s="25">
        <f t="shared" si="16"/>
        <v>1056.2002475832664</v>
      </c>
    </row>
    <row r="393" spans="1:10" x14ac:dyDescent="0.25">
      <c r="A393" s="20"/>
      <c r="B393" s="21"/>
      <c r="C393" s="22">
        <v>414</v>
      </c>
      <c r="D393" s="50"/>
      <c r="E393" s="42">
        <f t="shared" si="17"/>
        <v>297.34386090835801</v>
      </c>
      <c r="F393" s="49"/>
      <c r="G393" s="40">
        <v>26158</v>
      </c>
      <c r="H393" s="41">
        <v>19</v>
      </c>
      <c r="I393" s="85">
        <f t="shared" si="15"/>
        <v>1442.0386553378687</v>
      </c>
      <c r="J393" s="25">
        <f t="shared" si="16"/>
        <v>1055.6666582625139</v>
      </c>
    </row>
    <row r="394" spans="1:10" x14ac:dyDescent="0.25">
      <c r="A394" s="20"/>
      <c r="B394" s="21"/>
      <c r="C394" s="22">
        <v>415</v>
      </c>
      <c r="D394" s="50"/>
      <c r="E394" s="42">
        <f t="shared" si="17"/>
        <v>297.49380511716703</v>
      </c>
      <c r="F394" s="49"/>
      <c r="G394" s="40">
        <v>26158</v>
      </c>
      <c r="H394" s="41">
        <v>19</v>
      </c>
      <c r="I394" s="85">
        <f t="shared" ref="I394:I457" si="18">12*1.348*(1/E394*G394)+H394</f>
        <v>1441.3214087881624</v>
      </c>
      <c r="J394" s="25">
        <f t="shared" ref="J394:J457" si="19">12*(1/E394*G394)</f>
        <v>1055.1345762523458</v>
      </c>
    </row>
    <row r="395" spans="1:10" x14ac:dyDescent="0.25">
      <c r="A395" s="20"/>
      <c r="B395" s="21"/>
      <c r="C395" s="22">
        <v>416</v>
      </c>
      <c r="D395" s="50"/>
      <c r="E395" s="42">
        <f t="shared" ref="E395:E458" si="20">(11.7*LN(C395)+(C395)/108)/0.25</f>
        <v>297.64347758763449</v>
      </c>
      <c r="F395" s="49"/>
      <c r="G395" s="40">
        <v>26158</v>
      </c>
      <c r="H395" s="41">
        <v>19</v>
      </c>
      <c r="I395" s="85">
        <f t="shared" si="18"/>
        <v>1440.6061827708565</v>
      </c>
      <c r="J395" s="25">
        <f t="shared" si="19"/>
        <v>1054.6039931534542</v>
      </c>
    </row>
    <row r="396" spans="1:10" x14ac:dyDescent="0.25">
      <c r="A396" s="20"/>
      <c r="B396" s="21"/>
      <c r="C396" s="22">
        <v>417</v>
      </c>
      <c r="D396" s="50"/>
      <c r="E396" s="42">
        <f t="shared" si="20"/>
        <v>297.79287962462837</v>
      </c>
      <c r="F396" s="49"/>
      <c r="G396" s="40">
        <v>26158</v>
      </c>
      <c r="H396" s="41">
        <v>19</v>
      </c>
      <c r="I396" s="85">
        <f t="shared" si="18"/>
        <v>1439.8929660553435</v>
      </c>
      <c r="J396" s="25">
        <f t="shared" si="19"/>
        <v>1054.0749006345277</v>
      </c>
    </row>
    <row r="397" spans="1:10" x14ac:dyDescent="0.25">
      <c r="A397" s="20"/>
      <c r="B397" s="21"/>
      <c r="C397" s="22">
        <v>418</v>
      </c>
      <c r="D397" s="50"/>
      <c r="E397" s="42">
        <f t="shared" si="20"/>
        <v>297.94201252364007</v>
      </c>
      <c r="F397" s="49"/>
      <c r="G397" s="40">
        <v>26158</v>
      </c>
      <c r="H397" s="41">
        <v>19</v>
      </c>
      <c r="I397" s="85">
        <f t="shared" si="18"/>
        <v>1439.1817475017117</v>
      </c>
      <c r="J397" s="25">
        <f t="shared" si="19"/>
        <v>1053.5472904315368</v>
      </c>
    </row>
    <row r="398" spans="1:10" x14ac:dyDescent="0.25">
      <c r="A398" s="20"/>
      <c r="B398" s="21"/>
      <c r="C398" s="22">
        <v>419</v>
      </c>
      <c r="D398" s="50"/>
      <c r="E398" s="42">
        <f t="shared" si="20"/>
        <v>298.09087757087457</v>
      </c>
      <c r="F398" s="49"/>
      <c r="G398" s="40">
        <v>26158</v>
      </c>
      <c r="H398" s="41">
        <v>19</v>
      </c>
      <c r="I398" s="85">
        <f t="shared" si="18"/>
        <v>1438.4725160597895</v>
      </c>
      <c r="J398" s="25">
        <f t="shared" si="19"/>
        <v>1053.0211543470248</v>
      </c>
    </row>
    <row r="399" spans="1:10" x14ac:dyDescent="0.25">
      <c r="A399" s="20"/>
      <c r="B399" s="21"/>
      <c r="C399" s="22">
        <v>420</v>
      </c>
      <c r="D399" s="50"/>
      <c r="E399" s="42">
        <f t="shared" si="20"/>
        <v>298.23947604333847</v>
      </c>
      <c r="F399" s="49"/>
      <c r="G399" s="40">
        <v>26158</v>
      </c>
      <c r="H399" s="41">
        <v>19</v>
      </c>
      <c r="I399" s="85">
        <f t="shared" si="18"/>
        <v>1437.7652607682055</v>
      </c>
      <c r="J399" s="25">
        <f t="shared" si="19"/>
        <v>1052.4964842494105</v>
      </c>
    </row>
    <row r="400" spans="1:10" x14ac:dyDescent="0.25">
      <c r="A400" s="20"/>
      <c r="B400" s="21"/>
      <c r="C400" s="22">
        <v>421</v>
      </c>
      <c r="D400" s="50"/>
      <c r="E400" s="42">
        <f t="shared" si="20"/>
        <v>298.38780920892805</v>
      </c>
      <c r="F400" s="49"/>
      <c r="G400" s="40">
        <v>26158</v>
      </c>
      <c r="H400" s="41">
        <v>19</v>
      </c>
      <c r="I400" s="85">
        <f t="shared" si="18"/>
        <v>1437.0599707534552</v>
      </c>
      <c r="J400" s="25">
        <f t="shared" si="19"/>
        <v>1051.9732720722959</v>
      </c>
    </row>
    <row r="401" spans="1:10" x14ac:dyDescent="0.25">
      <c r="A401" s="20"/>
      <c r="B401" s="21"/>
      <c r="C401" s="22">
        <v>422</v>
      </c>
      <c r="D401" s="50"/>
      <c r="E401" s="42">
        <f t="shared" si="20"/>
        <v>298.53587832651499</v>
      </c>
      <c r="F401" s="49"/>
      <c r="G401" s="40">
        <v>26158</v>
      </c>
      <c r="H401" s="41">
        <v>19</v>
      </c>
      <c r="I401" s="85">
        <f t="shared" si="18"/>
        <v>1436.3566352289886</v>
      </c>
      <c r="J401" s="25">
        <f t="shared" si="19"/>
        <v>1051.4515098137897</v>
      </c>
    </row>
    <row r="402" spans="1:10" x14ac:dyDescent="0.25">
      <c r="A402" s="20"/>
      <c r="B402" s="21"/>
      <c r="C402" s="22">
        <v>423</v>
      </c>
      <c r="D402" s="50"/>
      <c r="E402" s="42">
        <f t="shared" si="20"/>
        <v>298.68368464603248</v>
      </c>
      <c r="F402" s="49"/>
      <c r="G402" s="40">
        <v>26158</v>
      </c>
      <c r="H402" s="41">
        <v>19</v>
      </c>
      <c r="I402" s="85">
        <f t="shared" si="18"/>
        <v>1435.6552434943007</v>
      </c>
      <c r="J402" s="25">
        <f t="shared" si="19"/>
        <v>1050.9311895358312</v>
      </c>
    </row>
    <row r="403" spans="1:10" x14ac:dyDescent="0.25">
      <c r="A403" s="20"/>
      <c r="B403" s="21"/>
      <c r="C403" s="22">
        <v>424</v>
      </c>
      <c r="D403" s="50"/>
      <c r="E403" s="42">
        <f t="shared" si="20"/>
        <v>298.8312294085593</v>
      </c>
      <c r="F403" s="49"/>
      <c r="G403" s="40">
        <v>26158</v>
      </c>
      <c r="H403" s="41">
        <v>19</v>
      </c>
      <c r="I403" s="85">
        <f t="shared" si="18"/>
        <v>1434.9557849340376</v>
      </c>
      <c r="J403" s="25">
        <f t="shared" si="19"/>
        <v>1050.4123033635294</v>
      </c>
    </row>
    <row r="404" spans="1:10" x14ac:dyDescent="0.25">
      <c r="A404" s="20"/>
      <c r="B404" s="21"/>
      <c r="C404" s="22">
        <v>425</v>
      </c>
      <c r="D404" s="50"/>
      <c r="E404" s="42">
        <f t="shared" si="20"/>
        <v>298.97851384640347</v>
      </c>
      <c r="F404" s="49"/>
      <c r="G404" s="40">
        <v>26158</v>
      </c>
      <c r="H404" s="41">
        <v>19</v>
      </c>
      <c r="I404" s="85">
        <f t="shared" si="18"/>
        <v>1434.2582490171142</v>
      </c>
      <c r="J404" s="25">
        <f t="shared" si="19"/>
        <v>1049.8948434845061</v>
      </c>
    </row>
    <row r="405" spans="1:10" x14ac:dyDescent="0.25">
      <c r="A405" s="20"/>
      <c r="B405" s="21"/>
      <c r="C405" s="22">
        <v>426</v>
      </c>
      <c r="D405" s="50"/>
      <c r="E405" s="42">
        <f t="shared" si="20"/>
        <v>299.12553918318429</v>
      </c>
      <c r="F405" s="49"/>
      <c r="G405" s="40">
        <v>26158</v>
      </c>
      <c r="H405" s="41">
        <v>19</v>
      </c>
      <c r="I405" s="85">
        <f t="shared" si="18"/>
        <v>1433.5626252958441</v>
      </c>
      <c r="J405" s="25">
        <f t="shared" si="19"/>
        <v>1049.3788021482521</v>
      </c>
    </row>
    <row r="406" spans="1:10" x14ac:dyDescent="0.25">
      <c r="A406" s="20"/>
      <c r="B406" s="21"/>
      <c r="C406" s="22">
        <v>427</v>
      </c>
      <c r="D406" s="50"/>
      <c r="E406" s="42">
        <f t="shared" si="20"/>
        <v>299.27230663391447</v>
      </c>
      <c r="F406" s="49"/>
      <c r="G406" s="40">
        <v>26158</v>
      </c>
      <c r="H406" s="41">
        <v>19</v>
      </c>
      <c r="I406" s="85">
        <f t="shared" si="18"/>
        <v>1432.8689034050753</v>
      </c>
      <c r="J406" s="25">
        <f t="shared" si="19"/>
        <v>1048.8641716654861</v>
      </c>
    </row>
    <row r="407" spans="1:10" x14ac:dyDescent="0.25">
      <c r="A407" s="20"/>
      <c r="B407" s="21"/>
      <c r="C407" s="22">
        <v>428</v>
      </c>
      <c r="D407" s="50"/>
      <c r="E407" s="42">
        <f t="shared" si="20"/>
        <v>299.41881740507989</v>
      </c>
      <c r="F407" s="49"/>
      <c r="G407" s="40">
        <v>26158</v>
      </c>
      <c r="H407" s="41">
        <v>19</v>
      </c>
      <c r="I407" s="85">
        <f t="shared" si="18"/>
        <v>1432.1770730613448</v>
      </c>
      <c r="J407" s="25">
        <f t="shared" si="19"/>
        <v>1048.3509444075257</v>
      </c>
    </row>
    <row r="408" spans="1:10" x14ac:dyDescent="0.25">
      <c r="A408" s="20"/>
      <c r="B408" s="21"/>
      <c r="C408" s="22">
        <v>429</v>
      </c>
      <c r="D408" s="50"/>
      <c r="E408" s="42">
        <f t="shared" si="20"/>
        <v>299.56507269472007</v>
      </c>
      <c r="F408" s="49"/>
      <c r="G408" s="40">
        <v>26158</v>
      </c>
      <c r="H408" s="41">
        <v>19</v>
      </c>
      <c r="I408" s="85">
        <f t="shared" si="18"/>
        <v>1431.4871240620366</v>
      </c>
      <c r="J408" s="25">
        <f t="shared" si="19"/>
        <v>1047.8391128056651</v>
      </c>
    </row>
    <row r="409" spans="1:10" x14ac:dyDescent="0.25">
      <c r="A409" s="20"/>
      <c r="B409" s="21"/>
      <c r="C409" s="22">
        <v>430</v>
      </c>
      <c r="D409" s="50"/>
      <c r="E409" s="42">
        <f t="shared" si="20"/>
        <v>299.71107369250598</v>
      </c>
      <c r="F409" s="49"/>
      <c r="G409" s="40">
        <v>26158</v>
      </c>
      <c r="H409" s="41">
        <v>19</v>
      </c>
      <c r="I409" s="85">
        <f t="shared" si="18"/>
        <v>1430.7990462845553</v>
      </c>
      <c r="J409" s="25">
        <f t="shared" si="19"/>
        <v>1047.3286693505602</v>
      </c>
    </row>
    <row r="410" spans="1:10" x14ac:dyDescent="0.25">
      <c r="A410" s="20"/>
      <c r="B410" s="21"/>
      <c r="C410" s="22">
        <v>431</v>
      </c>
      <c r="D410" s="50"/>
      <c r="E410" s="42">
        <f t="shared" si="20"/>
        <v>299.85682157981836</v>
      </c>
      <c r="F410" s="49"/>
      <c r="G410" s="40">
        <v>26158</v>
      </c>
      <c r="H410" s="41">
        <v>19</v>
      </c>
      <c r="I410" s="85">
        <f t="shared" si="18"/>
        <v>1430.1128296855084</v>
      </c>
      <c r="J410" s="25">
        <f t="shared" si="19"/>
        <v>1046.8196065916234</v>
      </c>
    </row>
    <row r="411" spans="1:10" x14ac:dyDescent="0.25">
      <c r="A411" s="20"/>
      <c r="B411" s="21"/>
      <c r="C411" s="22">
        <v>432</v>
      </c>
      <c r="D411" s="50"/>
      <c r="E411" s="42">
        <f t="shared" si="20"/>
        <v>300.00231752982438</v>
      </c>
      <c r="F411" s="49"/>
      <c r="G411" s="40">
        <v>26158</v>
      </c>
      <c r="H411" s="41">
        <v>19</v>
      </c>
      <c r="I411" s="85">
        <f t="shared" si="18"/>
        <v>1429.4284642998962</v>
      </c>
      <c r="J411" s="25">
        <f t="shared" si="19"/>
        <v>1046.3119171364215</v>
      </c>
    </row>
    <row r="412" spans="1:10" x14ac:dyDescent="0.25">
      <c r="A412" s="20"/>
      <c r="B412" s="21"/>
      <c r="C412" s="22">
        <v>433</v>
      </c>
      <c r="D412" s="50"/>
      <c r="E412" s="42">
        <f t="shared" si="20"/>
        <v>300.14756270755356</v>
      </c>
      <c r="F412" s="49"/>
      <c r="G412" s="40">
        <v>26158</v>
      </c>
      <c r="H412" s="41">
        <v>19</v>
      </c>
      <c r="I412" s="85">
        <f t="shared" si="18"/>
        <v>1428.7459402403183</v>
      </c>
      <c r="J412" s="25">
        <f t="shared" si="19"/>
        <v>1045.8055936500878</v>
      </c>
    </row>
    <row r="413" spans="1:10" x14ac:dyDescent="0.25">
      <c r="A413" s="20"/>
      <c r="B413" s="21"/>
      <c r="C413" s="22">
        <v>434</v>
      </c>
      <c r="D413" s="50"/>
      <c r="E413" s="42">
        <f t="shared" si="20"/>
        <v>300.29255826997303</v>
      </c>
      <c r="F413" s="49"/>
      <c r="G413" s="40">
        <v>26158</v>
      </c>
      <c r="H413" s="41">
        <v>19</v>
      </c>
      <c r="I413" s="85">
        <f t="shared" si="18"/>
        <v>1428.0652476961832</v>
      </c>
      <c r="J413" s="25">
        <f t="shared" si="19"/>
        <v>1045.3006288547351</v>
      </c>
    </row>
    <row r="414" spans="1:10" x14ac:dyDescent="0.25">
      <c r="A414" s="20"/>
      <c r="B414" s="21"/>
      <c r="C414" s="22">
        <v>435</v>
      </c>
      <c r="D414" s="50"/>
      <c r="E414" s="42">
        <f t="shared" si="20"/>
        <v>300.43730536606148</v>
      </c>
      <c r="F414" s="49"/>
      <c r="G414" s="40">
        <v>26158</v>
      </c>
      <c r="H414" s="41">
        <v>19</v>
      </c>
      <c r="I414" s="85">
        <f t="shared" si="18"/>
        <v>1427.3863769329312</v>
      </c>
      <c r="J414" s="25">
        <f t="shared" si="19"/>
        <v>1044.7970155288806</v>
      </c>
    </row>
    <row r="415" spans="1:10" x14ac:dyDescent="0.25">
      <c r="A415" s="20"/>
      <c r="B415" s="21"/>
      <c r="C415" s="22">
        <v>436</v>
      </c>
      <c r="D415" s="50"/>
      <c r="E415" s="42">
        <f t="shared" si="20"/>
        <v>300.58180513688296</v>
      </c>
      <c r="F415" s="49"/>
      <c r="G415" s="40">
        <v>26158</v>
      </c>
      <c r="H415" s="41">
        <v>19</v>
      </c>
      <c r="I415" s="85">
        <f t="shared" si="18"/>
        <v>1426.7093182912674</v>
      </c>
      <c r="J415" s="25">
        <f t="shared" si="19"/>
        <v>1044.2947465068748</v>
      </c>
    </row>
    <row r="416" spans="1:10" x14ac:dyDescent="0.25">
      <c r="A416" s="20"/>
      <c r="B416" s="21"/>
      <c r="C416" s="22">
        <v>437</v>
      </c>
      <c r="D416" s="50"/>
      <c r="E416" s="42">
        <f t="shared" si="20"/>
        <v>300.72605871565878</v>
      </c>
      <c r="F416" s="49"/>
      <c r="G416" s="40">
        <v>26158</v>
      </c>
      <c r="H416" s="41">
        <v>19</v>
      </c>
      <c r="I416" s="85">
        <f t="shared" si="18"/>
        <v>1426.0340621864027</v>
      </c>
      <c r="J416" s="25">
        <f t="shared" si="19"/>
        <v>1043.7938146783401</v>
      </c>
    </row>
    <row r="417" spans="1:10" x14ac:dyDescent="0.25">
      <c r="A417" s="20"/>
      <c r="B417" s="21"/>
      <c r="C417" s="22">
        <v>438</v>
      </c>
      <c r="D417" s="50"/>
      <c r="E417" s="42">
        <f t="shared" si="20"/>
        <v>300.87006722783991</v>
      </c>
      <c r="F417" s="49"/>
      <c r="G417" s="40">
        <v>26158</v>
      </c>
      <c r="H417" s="41">
        <v>19</v>
      </c>
      <c r="I417" s="85">
        <f t="shared" si="18"/>
        <v>1425.360599107305</v>
      </c>
      <c r="J417" s="25">
        <f t="shared" si="19"/>
        <v>1043.2942129876149</v>
      </c>
    </row>
    <row r="418" spans="1:10" x14ac:dyDescent="0.25">
      <c r="A418" s="20"/>
      <c r="B418" s="21"/>
      <c r="C418" s="22">
        <v>439</v>
      </c>
      <c r="D418" s="50"/>
      <c r="E418" s="42">
        <f t="shared" si="20"/>
        <v>301.01383179117727</v>
      </c>
      <c r="F418" s="49"/>
      <c r="G418" s="40">
        <v>26158</v>
      </c>
      <c r="H418" s="41">
        <v>19</v>
      </c>
      <c r="I418" s="85">
        <f t="shared" si="18"/>
        <v>1424.6889196159593</v>
      </c>
      <c r="J418" s="25">
        <f t="shared" si="19"/>
        <v>1042.7959344332041</v>
      </c>
    </row>
    <row r="419" spans="1:10" x14ac:dyDescent="0.25">
      <c r="A419" s="20"/>
      <c r="B419" s="21"/>
      <c r="C419" s="22">
        <v>440</v>
      </c>
      <c r="D419" s="50"/>
      <c r="E419" s="42">
        <f t="shared" si="20"/>
        <v>301.15735351579224</v>
      </c>
      <c r="F419" s="49"/>
      <c r="G419" s="40">
        <v>26158</v>
      </c>
      <c r="H419" s="41">
        <v>19</v>
      </c>
      <c r="I419" s="85">
        <f t="shared" si="18"/>
        <v>1424.0190143466366</v>
      </c>
      <c r="J419" s="25">
        <f t="shared" si="19"/>
        <v>1042.2989720672376</v>
      </c>
    </row>
    <row r="420" spans="1:10" x14ac:dyDescent="0.25">
      <c r="A420" s="20"/>
      <c r="B420" s="21"/>
      <c r="C420" s="22">
        <v>441</v>
      </c>
      <c r="D420" s="50"/>
      <c r="E420" s="42">
        <f t="shared" si="20"/>
        <v>301.3006335042457</v>
      </c>
      <c r="F420" s="49"/>
      <c r="G420" s="40">
        <v>26158</v>
      </c>
      <c r="H420" s="41">
        <v>19</v>
      </c>
      <c r="I420" s="85">
        <f t="shared" si="18"/>
        <v>1423.3508740051739</v>
      </c>
      <c r="J420" s="25">
        <f t="shared" si="19"/>
        <v>1041.803318994936</v>
      </c>
    </row>
    <row r="421" spans="1:10" x14ac:dyDescent="0.25">
      <c r="A421" s="20"/>
      <c r="B421" s="21"/>
      <c r="C421" s="22">
        <v>442</v>
      </c>
      <c r="D421" s="50"/>
      <c r="E421" s="42">
        <f t="shared" si="20"/>
        <v>301.44367285160661</v>
      </c>
      <c r="F421" s="49"/>
      <c r="G421" s="40">
        <v>26158</v>
      </c>
      <c r="H421" s="41">
        <v>19</v>
      </c>
      <c r="I421" s="85">
        <f t="shared" si="18"/>
        <v>1422.6844893682594</v>
      </c>
      <c r="J421" s="25">
        <f t="shared" si="19"/>
        <v>1041.3089683740795</v>
      </c>
    </row>
    <row r="422" spans="1:10" x14ac:dyDescent="0.25">
      <c r="A422" s="20"/>
      <c r="B422" s="21"/>
      <c r="C422" s="22">
        <v>443</v>
      </c>
      <c r="D422" s="50"/>
      <c r="E422" s="42">
        <f t="shared" si="20"/>
        <v>301.58647264551973</v>
      </c>
      <c r="F422" s="49"/>
      <c r="G422" s="40">
        <v>26158</v>
      </c>
      <c r="H422" s="41">
        <v>19</v>
      </c>
      <c r="I422" s="85">
        <f t="shared" si="18"/>
        <v>1422.0198512827294</v>
      </c>
      <c r="J422" s="25">
        <f t="shared" si="19"/>
        <v>1040.8159134144876</v>
      </c>
    </row>
    <row r="423" spans="1:10" x14ac:dyDescent="0.25">
      <c r="A423" s="20"/>
      <c r="B423" s="21"/>
      <c r="C423" s="22">
        <v>444</v>
      </c>
      <c r="D423" s="50"/>
      <c r="E423" s="42">
        <f t="shared" si="20"/>
        <v>301.72903396627254</v>
      </c>
      <c r="F423" s="49"/>
      <c r="G423" s="40">
        <v>26158</v>
      </c>
      <c r="H423" s="41">
        <v>19</v>
      </c>
      <c r="I423" s="85">
        <f t="shared" si="18"/>
        <v>1421.3569506648737</v>
      </c>
      <c r="J423" s="25">
        <f t="shared" si="19"/>
        <v>1040.3241473775026</v>
      </c>
    </row>
    <row r="424" spans="1:10" x14ac:dyDescent="0.25">
      <c r="A424" s="20"/>
      <c r="B424" s="21"/>
      <c r="C424" s="22">
        <v>445</v>
      </c>
      <c r="D424" s="50"/>
      <c r="E424" s="42">
        <f t="shared" si="20"/>
        <v>301.87135788686146</v>
      </c>
      <c r="F424" s="49"/>
      <c r="G424" s="40">
        <v>26158</v>
      </c>
      <c r="H424" s="41">
        <v>19</v>
      </c>
      <c r="I424" s="85">
        <f t="shared" si="18"/>
        <v>1420.6957784997471</v>
      </c>
      <c r="J424" s="25">
        <f t="shared" si="19"/>
        <v>1039.8336635754799</v>
      </c>
    </row>
    <row r="425" spans="1:10" x14ac:dyDescent="0.25">
      <c r="A425" s="20"/>
      <c r="B425" s="21"/>
      <c r="C425" s="22">
        <v>446</v>
      </c>
      <c r="D425" s="50"/>
      <c r="E425" s="42">
        <f t="shared" si="20"/>
        <v>302.01344547305752</v>
      </c>
      <c r="F425" s="49"/>
      <c r="G425" s="40">
        <v>26158</v>
      </c>
      <c r="H425" s="41">
        <v>19</v>
      </c>
      <c r="I425" s="85">
        <f t="shared" si="18"/>
        <v>1420.0363258404914</v>
      </c>
      <c r="J425" s="25">
        <f t="shared" si="19"/>
        <v>1039.3444553712843</v>
      </c>
    </row>
    <row r="426" spans="1:10" x14ac:dyDescent="0.25">
      <c r="A426" s="20"/>
      <c r="B426" s="21"/>
      <c r="C426" s="22">
        <v>447</v>
      </c>
      <c r="D426" s="50"/>
      <c r="E426" s="42">
        <f t="shared" si="20"/>
        <v>302.15529778347059</v>
      </c>
      <c r="F426" s="49"/>
      <c r="G426" s="40">
        <v>26158</v>
      </c>
      <c r="H426" s="41">
        <v>19</v>
      </c>
      <c r="I426" s="85">
        <f t="shared" si="18"/>
        <v>1419.3785838076658</v>
      </c>
      <c r="J426" s="25">
        <f t="shared" si="19"/>
        <v>1038.8565161777935</v>
      </c>
    </row>
    <row r="427" spans="1:10" x14ac:dyDescent="0.25">
      <c r="A427" s="20"/>
      <c r="B427" s="21"/>
      <c r="C427" s="22">
        <v>448</v>
      </c>
      <c r="D427" s="50"/>
      <c r="E427" s="42">
        <f t="shared" si="20"/>
        <v>302.29691586961388</v>
      </c>
      <c r="F427" s="49"/>
      <c r="G427" s="40">
        <v>26158</v>
      </c>
      <c r="H427" s="41">
        <v>19</v>
      </c>
      <c r="I427" s="85">
        <f t="shared" si="18"/>
        <v>1418.7225435885837</v>
      </c>
      <c r="J427" s="25">
        <f t="shared" si="19"/>
        <v>1038.3698394574062</v>
      </c>
    </row>
    <row r="428" spans="1:10" x14ac:dyDescent="0.25">
      <c r="A428" s="20"/>
      <c r="B428" s="21"/>
      <c r="C428" s="22">
        <v>449</v>
      </c>
      <c r="D428" s="50"/>
      <c r="E428" s="42">
        <f t="shared" si="20"/>
        <v>302.43830077596709</v>
      </c>
      <c r="F428" s="49"/>
      <c r="G428" s="40">
        <v>26158</v>
      </c>
      <c r="H428" s="41">
        <v>19</v>
      </c>
      <c r="I428" s="85">
        <f t="shared" si="18"/>
        <v>1418.068196436659</v>
      </c>
      <c r="J428" s="25">
        <f t="shared" si="19"/>
        <v>1037.884418721557</v>
      </c>
    </row>
    <row r="429" spans="1:10" x14ac:dyDescent="0.25">
      <c r="A429" s="20"/>
      <c r="B429" s="21"/>
      <c r="C429" s="22">
        <v>450</v>
      </c>
      <c r="D429" s="50"/>
      <c r="E429" s="42">
        <f t="shared" si="20"/>
        <v>302.57945354003897</v>
      </c>
      <c r="F429" s="49"/>
      <c r="G429" s="40">
        <v>26158</v>
      </c>
      <c r="H429" s="41">
        <v>19</v>
      </c>
      <c r="I429" s="85">
        <f t="shared" si="18"/>
        <v>1417.4155336707586</v>
      </c>
      <c r="J429" s="25">
        <f t="shared" si="19"/>
        <v>1037.4002475302361</v>
      </c>
    </row>
    <row r="430" spans="1:10" x14ac:dyDescent="0.25">
      <c r="A430" s="20"/>
      <c r="B430" s="21"/>
      <c r="C430" s="22">
        <v>451</v>
      </c>
      <c r="D430" s="50"/>
      <c r="E430" s="42">
        <f t="shared" si="20"/>
        <v>302.72037519242906</v>
      </c>
      <c r="F430" s="49"/>
      <c r="G430" s="40">
        <v>26158</v>
      </c>
      <c r="H430" s="41">
        <v>19</v>
      </c>
      <c r="I430" s="85">
        <f t="shared" si="18"/>
        <v>1416.7645466745655</v>
      </c>
      <c r="J430" s="25">
        <f t="shared" si="19"/>
        <v>1036.9173194915174</v>
      </c>
    </row>
    <row r="431" spans="1:10" x14ac:dyDescent="0.25">
      <c r="A431" s="20"/>
      <c r="B431" s="21"/>
      <c r="C431" s="22">
        <v>452</v>
      </c>
      <c r="D431" s="50"/>
      <c r="E431" s="42">
        <f t="shared" si="20"/>
        <v>302.86106675688916</v>
      </c>
      <c r="F431" s="49"/>
      <c r="G431" s="40">
        <v>26158</v>
      </c>
      <c r="H431" s="41">
        <v>19</v>
      </c>
      <c r="I431" s="85">
        <f t="shared" si="18"/>
        <v>1416.1152268959479</v>
      </c>
      <c r="J431" s="25">
        <f t="shared" si="19"/>
        <v>1036.4356282610888</v>
      </c>
    </row>
    <row r="432" spans="1:10" x14ac:dyDescent="0.25">
      <c r="A432" s="20"/>
      <c r="B432" s="21"/>
      <c r="C432" s="22">
        <v>453</v>
      </c>
      <c r="D432" s="50"/>
      <c r="E432" s="42">
        <f t="shared" si="20"/>
        <v>303.00152925038378</v>
      </c>
      <c r="F432" s="49"/>
      <c r="G432" s="40">
        <v>26158</v>
      </c>
      <c r="H432" s="41">
        <v>19</v>
      </c>
      <c r="I432" s="85">
        <f t="shared" si="18"/>
        <v>1415.4675658463336</v>
      </c>
      <c r="J432" s="25">
        <f t="shared" si="19"/>
        <v>1035.9551675417904</v>
      </c>
    </row>
    <row r="433" spans="1:10" x14ac:dyDescent="0.25">
      <c r="A433" s="20"/>
      <c r="B433" s="21"/>
      <c r="C433" s="22">
        <v>454</v>
      </c>
      <c r="D433" s="50"/>
      <c r="E433" s="42">
        <f t="shared" si="20"/>
        <v>303.14176368314992</v>
      </c>
      <c r="F433" s="49"/>
      <c r="G433" s="40">
        <v>26158</v>
      </c>
      <c r="H433" s="41">
        <v>19</v>
      </c>
      <c r="I433" s="85">
        <f t="shared" si="18"/>
        <v>1414.8215551000958</v>
      </c>
      <c r="J433" s="25">
        <f t="shared" si="19"/>
        <v>1035.4759310831569</v>
      </c>
    </row>
    <row r="434" spans="1:10" x14ac:dyDescent="0.25">
      <c r="A434" s="20"/>
      <c r="B434" s="21"/>
      <c r="C434" s="22">
        <v>455</v>
      </c>
      <c r="D434" s="50"/>
      <c r="E434" s="42">
        <f t="shared" si="20"/>
        <v>303.28177105875631</v>
      </c>
      <c r="F434" s="49"/>
      <c r="G434" s="40">
        <v>26158</v>
      </c>
      <c r="H434" s="41">
        <v>19</v>
      </c>
      <c r="I434" s="85">
        <f t="shared" si="18"/>
        <v>1414.1771862939452</v>
      </c>
      <c r="J434" s="25">
        <f t="shared" si="19"/>
        <v>1034.9979126809681</v>
      </c>
    </row>
    <row r="435" spans="1:10" x14ac:dyDescent="0.25">
      <c r="A435" s="20"/>
      <c r="B435" s="21"/>
      <c r="C435" s="22">
        <v>456</v>
      </c>
      <c r="D435" s="50"/>
      <c r="E435" s="42">
        <f t="shared" si="20"/>
        <v>303.42155237416216</v>
      </c>
      <c r="F435" s="49"/>
      <c r="G435" s="40">
        <v>26158</v>
      </c>
      <c r="H435" s="41">
        <v>19</v>
      </c>
      <c r="I435" s="85">
        <f t="shared" si="18"/>
        <v>1413.5344511263261</v>
      </c>
      <c r="J435" s="25">
        <f t="shared" si="19"/>
        <v>1034.5211061767995</v>
      </c>
    </row>
    <row r="436" spans="1:10" x14ac:dyDescent="0.25">
      <c r="A436" s="20"/>
      <c r="B436" s="21"/>
      <c r="C436" s="22">
        <v>457</v>
      </c>
      <c r="D436" s="50"/>
      <c r="E436" s="42">
        <f t="shared" si="20"/>
        <v>303.5611086197747</v>
      </c>
      <c r="F436" s="49"/>
      <c r="G436" s="40">
        <v>26158</v>
      </c>
      <c r="H436" s="41">
        <v>19</v>
      </c>
      <c r="I436" s="85">
        <f t="shared" si="18"/>
        <v>1412.8933413568257</v>
      </c>
      <c r="J436" s="25">
        <f t="shared" si="19"/>
        <v>1034.0455054575857</v>
      </c>
    </row>
    <row r="437" spans="1:10" x14ac:dyDescent="0.25">
      <c r="A437" s="20"/>
      <c r="B437" s="21"/>
      <c r="C437" s="22">
        <v>458</v>
      </c>
      <c r="D437" s="50"/>
      <c r="E437" s="42">
        <f t="shared" si="20"/>
        <v>303.70044077950683</v>
      </c>
      <c r="F437" s="49"/>
      <c r="G437" s="40">
        <v>26158</v>
      </c>
      <c r="H437" s="41">
        <v>19</v>
      </c>
      <c r="I437" s="85">
        <f t="shared" si="18"/>
        <v>1412.2538488055834</v>
      </c>
      <c r="J437" s="25">
        <f t="shared" si="19"/>
        <v>1033.5711044551804</v>
      </c>
    </row>
    <row r="438" spans="1:10" x14ac:dyDescent="0.25">
      <c r="A438" s="20"/>
      <c r="B438" s="21"/>
      <c r="C438" s="22">
        <v>459</v>
      </c>
      <c r="D438" s="50"/>
      <c r="E438" s="42">
        <f t="shared" si="20"/>
        <v>303.8395498308335</v>
      </c>
      <c r="F438" s="49"/>
      <c r="G438" s="40">
        <v>26158</v>
      </c>
      <c r="H438" s="41">
        <v>19</v>
      </c>
      <c r="I438" s="85">
        <f t="shared" si="18"/>
        <v>1411.6159653527134</v>
      </c>
      <c r="J438" s="25">
        <f t="shared" si="19"/>
        <v>1033.0978971459297</v>
      </c>
    </row>
    <row r="439" spans="1:10" x14ac:dyDescent="0.25">
      <c r="A439" s="20"/>
      <c r="B439" s="21"/>
      <c r="C439" s="22">
        <v>460</v>
      </c>
      <c r="D439" s="50"/>
      <c r="E439" s="42">
        <f t="shared" si="20"/>
        <v>303.97843674484807</v>
      </c>
      <c r="F439" s="49"/>
      <c r="G439" s="40">
        <v>26158</v>
      </c>
      <c r="H439" s="41">
        <v>19</v>
      </c>
      <c r="I439" s="85">
        <f t="shared" si="18"/>
        <v>1410.9796829377287</v>
      </c>
      <c r="J439" s="25">
        <f t="shared" si="19"/>
        <v>1032.6258775502438</v>
      </c>
    </row>
    <row r="440" spans="1:10" x14ac:dyDescent="0.25">
      <c r="A440" s="20"/>
      <c r="B440" s="21"/>
      <c r="C440" s="22">
        <v>461</v>
      </c>
      <c r="D440" s="50"/>
      <c r="E440" s="42">
        <f t="shared" si="20"/>
        <v>304.11710248631721</v>
      </c>
      <c r="F440" s="49"/>
      <c r="G440" s="40">
        <v>26158</v>
      </c>
      <c r="H440" s="41">
        <v>19</v>
      </c>
      <c r="I440" s="85">
        <f t="shared" si="18"/>
        <v>1410.3449935589779</v>
      </c>
      <c r="J440" s="25">
        <f t="shared" si="19"/>
        <v>1032.1550397321794</v>
      </c>
    </row>
    <row r="441" spans="1:10" x14ac:dyDescent="0.25">
      <c r="A441" s="20"/>
      <c r="B441" s="21"/>
      <c r="C441" s="22">
        <v>462</v>
      </c>
      <c r="D441" s="50"/>
      <c r="E441" s="42">
        <f t="shared" si="20"/>
        <v>304.25554801373642</v>
      </c>
      <c r="F441" s="49"/>
      <c r="G441" s="40">
        <v>26158</v>
      </c>
      <c r="H441" s="41">
        <v>19</v>
      </c>
      <c r="I441" s="85">
        <f t="shared" si="18"/>
        <v>1409.7118892730812</v>
      </c>
      <c r="J441" s="25">
        <f t="shared" si="19"/>
        <v>1031.6853777990216</v>
      </c>
    </row>
    <row r="442" spans="1:10" x14ac:dyDescent="0.25">
      <c r="A442" s="20"/>
      <c r="B442" s="21"/>
      <c r="C442" s="22">
        <v>463</v>
      </c>
      <c r="D442" s="50"/>
      <c r="E442" s="42">
        <f t="shared" si="20"/>
        <v>304.39377427938388</v>
      </c>
      <c r="F442" s="49"/>
      <c r="G442" s="40">
        <v>26158</v>
      </c>
      <c r="H442" s="41">
        <v>19</v>
      </c>
      <c r="I442" s="85">
        <f t="shared" si="18"/>
        <v>1409.0803621943794</v>
      </c>
      <c r="J442" s="25">
        <f t="shared" si="19"/>
        <v>1031.2168859008748</v>
      </c>
    </row>
    <row r="443" spans="1:10" x14ac:dyDescent="0.25">
      <c r="A443" s="20"/>
      <c r="B443" s="21"/>
      <c r="C443" s="22">
        <v>464</v>
      </c>
      <c r="D443" s="50"/>
      <c r="E443" s="42">
        <f t="shared" si="20"/>
        <v>304.5317822293739</v>
      </c>
      <c r="F443" s="49"/>
      <c r="G443" s="40">
        <v>26158</v>
      </c>
      <c r="H443" s="41">
        <v>19</v>
      </c>
      <c r="I443" s="85">
        <f t="shared" si="18"/>
        <v>1408.4504044943867</v>
      </c>
      <c r="J443" s="25">
        <f t="shared" si="19"/>
        <v>1030.7495582302572</v>
      </c>
    </row>
    <row r="444" spans="1:10" x14ac:dyDescent="0.25">
      <c r="A444" s="20"/>
      <c r="B444" s="21"/>
      <c r="C444" s="22">
        <v>465</v>
      </c>
      <c r="D444" s="50"/>
      <c r="E444" s="42">
        <f t="shared" si="20"/>
        <v>304.66957280371048</v>
      </c>
      <c r="F444" s="49"/>
      <c r="G444" s="40">
        <v>26158</v>
      </c>
      <c r="H444" s="41">
        <v>19</v>
      </c>
      <c r="I444" s="85">
        <f t="shared" si="18"/>
        <v>1407.8220084012501</v>
      </c>
      <c r="J444" s="25">
        <f t="shared" si="19"/>
        <v>1030.2833890216989</v>
      </c>
    </row>
    <row r="445" spans="1:10" x14ac:dyDescent="0.25">
      <c r="A445" s="20"/>
      <c r="B445" s="21"/>
      <c r="C445" s="22">
        <v>466</v>
      </c>
      <c r="D445" s="50"/>
      <c r="E445" s="42">
        <f t="shared" si="20"/>
        <v>304.80714693633945</v>
      </c>
      <c r="F445" s="49"/>
      <c r="G445" s="40">
        <v>26158</v>
      </c>
      <c r="H445" s="41">
        <v>19</v>
      </c>
      <c r="I445" s="85">
        <f t="shared" si="18"/>
        <v>1407.1951661992143</v>
      </c>
      <c r="J445" s="25">
        <f t="shared" si="19"/>
        <v>1029.8183725513459</v>
      </c>
    </row>
    <row r="446" spans="1:10" x14ac:dyDescent="0.25">
      <c r="A446" s="20"/>
      <c r="B446" s="21"/>
      <c r="C446" s="22">
        <v>467</v>
      </c>
      <c r="D446" s="50"/>
      <c r="E446" s="42">
        <f t="shared" si="20"/>
        <v>304.94450555520069</v>
      </c>
      <c r="F446" s="49"/>
      <c r="G446" s="40">
        <v>26158</v>
      </c>
      <c r="H446" s="41">
        <v>19</v>
      </c>
      <c r="I446" s="85">
        <f t="shared" si="18"/>
        <v>1406.5698702280936</v>
      </c>
      <c r="J446" s="25">
        <f t="shared" si="19"/>
        <v>1029.3545031365679</v>
      </c>
    </row>
    <row r="447" spans="1:10" x14ac:dyDescent="0.25">
      <c r="A447" s="20"/>
      <c r="B447" s="21"/>
      <c r="C447" s="22">
        <v>468</v>
      </c>
      <c r="D447" s="50"/>
      <c r="E447" s="42">
        <f t="shared" si="20"/>
        <v>305.08164958227917</v>
      </c>
      <c r="F447" s="49"/>
      <c r="G447" s="40">
        <v>26158</v>
      </c>
      <c r="H447" s="41">
        <v>19</v>
      </c>
      <c r="I447" s="85">
        <f t="shared" si="18"/>
        <v>1405.9461128827522</v>
      </c>
      <c r="J447" s="25">
        <f t="shared" si="19"/>
        <v>1028.8917751355727</v>
      </c>
    </row>
    <row r="448" spans="1:10" x14ac:dyDescent="0.25">
      <c r="A448" s="20"/>
      <c r="B448" s="21"/>
      <c r="C448" s="22">
        <v>469</v>
      </c>
      <c r="D448" s="50"/>
      <c r="E448" s="42">
        <f t="shared" si="20"/>
        <v>305.2185799336562</v>
      </c>
      <c r="F448" s="49"/>
      <c r="G448" s="40">
        <v>26158</v>
      </c>
      <c r="H448" s="41">
        <v>19</v>
      </c>
      <c r="I448" s="85">
        <f t="shared" si="18"/>
        <v>1405.3238866125844</v>
      </c>
      <c r="J448" s="25">
        <f t="shared" si="19"/>
        <v>1028.430182947021</v>
      </c>
    </row>
    <row r="449" spans="1:10" x14ac:dyDescent="0.25">
      <c r="A449" s="20"/>
      <c r="B449" s="21"/>
      <c r="C449" s="22">
        <v>470</v>
      </c>
      <c r="D449" s="50"/>
      <c r="E449" s="42">
        <f t="shared" si="20"/>
        <v>305.35529751955943</v>
      </c>
      <c r="F449" s="49"/>
      <c r="G449" s="40">
        <v>26158</v>
      </c>
      <c r="H449" s="41">
        <v>19</v>
      </c>
      <c r="I449" s="85">
        <f t="shared" si="18"/>
        <v>1404.7031839210076</v>
      </c>
      <c r="J449" s="25">
        <f t="shared" si="19"/>
        <v>1027.9697210096494</v>
      </c>
    </row>
    <row r="450" spans="1:10" x14ac:dyDescent="0.25">
      <c r="A450" s="20"/>
      <c r="B450" s="21"/>
      <c r="C450" s="22">
        <v>471</v>
      </c>
      <c r="D450" s="50"/>
      <c r="E450" s="42">
        <f t="shared" si="20"/>
        <v>305.49180324441278</v>
      </c>
      <c r="F450" s="49"/>
      <c r="G450" s="40">
        <v>26158</v>
      </c>
      <c r="H450" s="41">
        <v>19</v>
      </c>
      <c r="I450" s="85">
        <f t="shared" si="18"/>
        <v>1404.0839973649565</v>
      </c>
      <c r="J450" s="25">
        <f t="shared" si="19"/>
        <v>1027.5103838018963</v>
      </c>
    </row>
    <row r="451" spans="1:10" x14ac:dyDescent="0.25">
      <c r="A451" s="20"/>
      <c r="B451" s="21"/>
      <c r="C451" s="22">
        <v>472</v>
      </c>
      <c r="D451" s="50"/>
      <c r="E451" s="42">
        <f t="shared" si="20"/>
        <v>305.62809800688541</v>
      </c>
      <c r="F451" s="49"/>
      <c r="G451" s="40">
        <v>26158</v>
      </c>
      <c r="H451" s="41">
        <v>19</v>
      </c>
      <c r="I451" s="85">
        <f t="shared" si="18"/>
        <v>1403.4663195543867</v>
      </c>
      <c r="J451" s="25">
        <f t="shared" si="19"/>
        <v>1027.0521658415332</v>
      </c>
    </row>
    <row r="452" spans="1:10" x14ac:dyDescent="0.25">
      <c r="A452" s="20"/>
      <c r="B452" s="21"/>
      <c r="C452" s="22">
        <v>473</v>
      </c>
      <c r="D452" s="50"/>
      <c r="E452" s="42">
        <f t="shared" si="20"/>
        <v>305.76418269994099</v>
      </c>
      <c r="F452" s="49"/>
      <c r="G452" s="40">
        <v>26158</v>
      </c>
      <c r="H452" s="41">
        <v>19</v>
      </c>
      <c r="I452" s="85">
        <f t="shared" si="18"/>
        <v>1402.8501431517789</v>
      </c>
      <c r="J452" s="25">
        <f t="shared" si="19"/>
        <v>1026.5950616852958</v>
      </c>
    </row>
    <row r="453" spans="1:10" x14ac:dyDescent="0.25">
      <c r="A453" s="20"/>
      <c r="B453" s="21"/>
      <c r="C453" s="22">
        <v>474</v>
      </c>
      <c r="D453" s="50"/>
      <c r="E453" s="42">
        <f t="shared" si="20"/>
        <v>305.90005821088511</v>
      </c>
      <c r="F453" s="49"/>
      <c r="G453" s="40">
        <v>26158</v>
      </c>
      <c r="H453" s="41">
        <v>19</v>
      </c>
      <c r="I453" s="85">
        <f t="shared" si="18"/>
        <v>1402.235460871656</v>
      </c>
      <c r="J453" s="25">
        <f t="shared" si="19"/>
        <v>1026.139065928528</v>
      </c>
    </row>
    <row r="454" spans="1:10" x14ac:dyDescent="0.25">
      <c r="A454" s="20"/>
      <c r="B454" s="21"/>
      <c r="C454" s="22">
        <v>475</v>
      </c>
      <c r="D454" s="50"/>
      <c r="E454" s="42">
        <f t="shared" si="20"/>
        <v>306.03572542141382</v>
      </c>
      <c r="F454" s="49"/>
      <c r="G454" s="40">
        <v>26158</v>
      </c>
      <c r="H454" s="41">
        <v>19</v>
      </c>
      <c r="I454" s="85">
        <f t="shared" si="18"/>
        <v>1401.622265480097</v>
      </c>
      <c r="J454" s="25">
        <f t="shared" si="19"/>
        <v>1025.6841732048197</v>
      </c>
    </row>
    <row r="455" spans="1:10" x14ac:dyDescent="0.25">
      <c r="A455" s="20"/>
      <c r="B455" s="21"/>
      <c r="C455" s="22">
        <v>476</v>
      </c>
      <c r="D455" s="50"/>
      <c r="E455" s="42">
        <f t="shared" si="20"/>
        <v>306.17118520766007</v>
      </c>
      <c r="F455" s="49"/>
      <c r="G455" s="40">
        <v>26158</v>
      </c>
      <c r="H455" s="41">
        <v>19</v>
      </c>
      <c r="I455" s="85">
        <f t="shared" si="18"/>
        <v>1401.0105497942652</v>
      </c>
      <c r="J455" s="25">
        <f t="shared" si="19"/>
        <v>1025.2303781856565</v>
      </c>
    </row>
    <row r="456" spans="1:10" x14ac:dyDescent="0.25">
      <c r="A456" s="20"/>
      <c r="B456" s="21"/>
      <c r="C456" s="22">
        <v>477</v>
      </c>
      <c r="D456" s="50"/>
      <c r="E456" s="42">
        <f t="shared" si="20"/>
        <v>306.30643844024104</v>
      </c>
      <c r="F456" s="49"/>
      <c r="G456" s="40">
        <v>26158</v>
      </c>
      <c r="H456" s="41">
        <v>19</v>
      </c>
      <c r="I456" s="85">
        <f t="shared" si="18"/>
        <v>1400.4003066819344</v>
      </c>
      <c r="J456" s="25">
        <f t="shared" si="19"/>
        <v>1024.7776755800699</v>
      </c>
    </row>
    <row r="457" spans="1:10" x14ac:dyDescent="0.25">
      <c r="A457" s="20"/>
      <c r="B457" s="21"/>
      <c r="C457" s="22">
        <v>478</v>
      </c>
      <c r="D457" s="50"/>
      <c r="E457" s="42">
        <f t="shared" si="20"/>
        <v>306.44148598430382</v>
      </c>
      <c r="F457" s="49"/>
      <c r="G457" s="40">
        <v>26158</v>
      </c>
      <c r="H457" s="41">
        <v>19</v>
      </c>
      <c r="I457" s="85">
        <f t="shared" si="18"/>
        <v>1399.7915290610267</v>
      </c>
      <c r="J457" s="25">
        <f t="shared" si="19"/>
        <v>1024.3260601342927</v>
      </c>
    </row>
    <row r="458" spans="1:10" x14ac:dyDescent="0.25">
      <c r="A458" s="20"/>
      <c r="B458" s="21"/>
      <c r="C458" s="22">
        <v>479</v>
      </c>
      <c r="D458" s="50"/>
      <c r="E458" s="42">
        <f t="shared" si="20"/>
        <v>306.57632869957155</v>
      </c>
      <c r="F458" s="49"/>
      <c r="G458" s="40">
        <v>26158</v>
      </c>
      <c r="H458" s="41">
        <v>19</v>
      </c>
      <c r="I458" s="85">
        <f t="shared" ref="I458:I521" si="21">12*1.348*(1/E458*G458)+H458</f>
        <v>1399.1842098991492</v>
      </c>
      <c r="J458" s="25">
        <f t="shared" ref="J458:J521" si="22">12*(1/E458*G458)</f>
        <v>1023.8755266314162</v>
      </c>
    </row>
    <row r="459" spans="1:10" x14ac:dyDescent="0.25">
      <c r="A459" s="20"/>
      <c r="B459" s="21"/>
      <c r="C459" s="22">
        <v>480</v>
      </c>
      <c r="D459" s="50"/>
      <c r="E459" s="42">
        <f t="shared" ref="E459:E522" si="23">(11.7*LN(C459)+(C459)/108)/0.25</f>
        <v>306.7109674403884</v>
      </c>
      <c r="F459" s="49"/>
      <c r="G459" s="40">
        <v>26158</v>
      </c>
      <c r="H459" s="41">
        <v>19</v>
      </c>
      <c r="I459" s="85">
        <f t="shared" si="21"/>
        <v>1398.5783422131422</v>
      </c>
      <c r="J459" s="25">
        <f t="shared" si="22"/>
        <v>1023.4260698910548</v>
      </c>
    </row>
    <row r="460" spans="1:10" x14ac:dyDescent="0.25">
      <c r="A460" s="20"/>
      <c r="B460" s="21"/>
      <c r="C460" s="22">
        <v>481</v>
      </c>
      <c r="D460" s="50"/>
      <c r="E460" s="42">
        <f t="shared" si="23"/>
        <v>306.84540305576445</v>
      </c>
      <c r="F460" s="49"/>
      <c r="G460" s="40">
        <v>26158</v>
      </c>
      <c r="H460" s="41">
        <v>19</v>
      </c>
      <c r="I460" s="85">
        <f t="shared" si="21"/>
        <v>1397.9739190686273</v>
      </c>
      <c r="J460" s="25">
        <f t="shared" si="22"/>
        <v>1022.9776847690111</v>
      </c>
    </row>
    <row r="461" spans="1:10" x14ac:dyDescent="0.25">
      <c r="A461" s="20"/>
      <c r="B461" s="21"/>
      <c r="C461" s="22">
        <v>482</v>
      </c>
      <c r="D461" s="50"/>
      <c r="E461" s="42">
        <f t="shared" si="23"/>
        <v>306.97963638941991</v>
      </c>
      <c r="F461" s="49"/>
      <c r="G461" s="40">
        <v>26158</v>
      </c>
      <c r="H461" s="41">
        <v>19</v>
      </c>
      <c r="I461" s="85">
        <f t="shared" si="21"/>
        <v>1397.3709335795647</v>
      </c>
      <c r="J461" s="25">
        <f t="shared" si="22"/>
        <v>1022.530366156947</v>
      </c>
    </row>
    <row r="462" spans="1:10" x14ac:dyDescent="0.25">
      <c r="A462" s="20"/>
      <c r="B462" s="21"/>
      <c r="C462" s="22">
        <v>483</v>
      </c>
      <c r="D462" s="50"/>
      <c r="E462" s="42">
        <f t="shared" si="23"/>
        <v>307.11366827982926</v>
      </c>
      <c r="F462" s="49"/>
      <c r="G462" s="40">
        <v>26158</v>
      </c>
      <c r="H462" s="41">
        <v>19</v>
      </c>
      <c r="I462" s="85">
        <f t="shared" si="21"/>
        <v>1396.7693789078116</v>
      </c>
      <c r="J462" s="25">
        <f t="shared" si="22"/>
        <v>1022.084108982056</v>
      </c>
    </row>
    <row r="463" spans="1:10" x14ac:dyDescent="0.25">
      <c r="A463" s="20"/>
      <c r="B463" s="21"/>
      <c r="C463" s="22">
        <v>484</v>
      </c>
      <c r="D463" s="50"/>
      <c r="E463" s="42">
        <f t="shared" si="23"/>
        <v>307.24749956026432</v>
      </c>
      <c r="F463" s="49"/>
      <c r="G463" s="40">
        <v>26158</v>
      </c>
      <c r="H463" s="41">
        <v>19</v>
      </c>
      <c r="I463" s="85">
        <f t="shared" si="21"/>
        <v>1396.1692482626891</v>
      </c>
      <c r="J463" s="25">
        <f t="shared" si="22"/>
        <v>1021.6389082067424</v>
      </c>
    </row>
    <row r="464" spans="1:10" x14ac:dyDescent="0.25">
      <c r="A464" s="20"/>
      <c r="B464" s="21"/>
      <c r="C464" s="22">
        <v>485</v>
      </c>
      <c r="D464" s="50"/>
      <c r="E464" s="42">
        <f t="shared" si="23"/>
        <v>307.38113105883713</v>
      </c>
      <c r="F464" s="49"/>
      <c r="G464" s="40">
        <v>26158</v>
      </c>
      <c r="H464" s="41">
        <v>19</v>
      </c>
      <c r="I464" s="85">
        <f t="shared" si="21"/>
        <v>1395.5705349005518</v>
      </c>
      <c r="J464" s="25">
        <f t="shared" si="22"/>
        <v>1021.1947588283025</v>
      </c>
    </row>
    <row r="465" spans="1:10" x14ac:dyDescent="0.25">
      <c r="A465" s="20"/>
      <c r="B465" s="21"/>
      <c r="C465" s="22">
        <v>486</v>
      </c>
      <c r="D465" s="50"/>
      <c r="E465" s="42">
        <f t="shared" si="23"/>
        <v>307.51456359854308</v>
      </c>
      <c r="F465" s="49"/>
      <c r="G465" s="40">
        <v>26158</v>
      </c>
      <c r="H465" s="41">
        <v>19</v>
      </c>
      <c r="I465" s="85">
        <f t="shared" si="21"/>
        <v>1394.9732321243623</v>
      </c>
      <c r="J465" s="25">
        <f t="shared" si="22"/>
        <v>1020.7516558786069</v>
      </c>
    </row>
    <row r="466" spans="1:10" x14ac:dyDescent="0.25">
      <c r="A466" s="20"/>
      <c r="B466" s="21"/>
      <c r="C466" s="22">
        <v>487</v>
      </c>
      <c r="D466" s="50"/>
      <c r="E466" s="42">
        <f t="shared" si="23"/>
        <v>307.64779799730218</v>
      </c>
      <c r="F466" s="49"/>
      <c r="G466" s="40">
        <v>26158</v>
      </c>
      <c r="H466" s="41">
        <v>19</v>
      </c>
      <c r="I466" s="85">
        <f t="shared" si="21"/>
        <v>1394.3773332832716</v>
      </c>
      <c r="J466" s="25">
        <f t="shared" si="22"/>
        <v>1020.3095944237919</v>
      </c>
    </row>
    <row r="467" spans="1:10" x14ac:dyDescent="0.25">
      <c r="A467" s="20"/>
      <c r="B467" s="21"/>
      <c r="C467" s="22">
        <v>488</v>
      </c>
      <c r="D467" s="50"/>
      <c r="E467" s="42">
        <f t="shared" si="23"/>
        <v>307.78083506800135</v>
      </c>
      <c r="F467" s="49"/>
      <c r="G467" s="40">
        <v>26158</v>
      </c>
      <c r="H467" s="41">
        <v>19</v>
      </c>
      <c r="I467" s="85">
        <f t="shared" si="21"/>
        <v>1393.7828317722024</v>
      </c>
      <c r="J467" s="25">
        <f t="shared" si="22"/>
        <v>1019.8685695639481</v>
      </c>
    </row>
    <row r="468" spans="1:10" x14ac:dyDescent="0.25">
      <c r="A468" s="20"/>
      <c r="B468" s="21"/>
      <c r="C468" s="22">
        <v>489</v>
      </c>
      <c r="D468" s="50"/>
      <c r="E468" s="42">
        <f t="shared" si="23"/>
        <v>307.91367561853508</v>
      </c>
      <c r="F468" s="49"/>
      <c r="G468" s="40">
        <v>26158</v>
      </c>
      <c r="H468" s="41">
        <v>19</v>
      </c>
      <c r="I468" s="85">
        <f t="shared" si="21"/>
        <v>1393.1897210314401</v>
      </c>
      <c r="J468" s="25">
        <f t="shared" si="22"/>
        <v>1019.428576432819</v>
      </c>
    </row>
    <row r="469" spans="1:10" x14ac:dyDescent="0.25">
      <c r="A469" s="20"/>
      <c r="B469" s="21"/>
      <c r="C469" s="22">
        <v>490</v>
      </c>
      <c r="D469" s="50"/>
      <c r="E469" s="42">
        <f t="shared" si="23"/>
        <v>308.04632045184678</v>
      </c>
      <c r="F469" s="49"/>
      <c r="G469" s="40">
        <v>26158</v>
      </c>
      <c r="H469" s="41">
        <v>19</v>
      </c>
      <c r="I469" s="85">
        <f t="shared" si="21"/>
        <v>1392.5979945462234</v>
      </c>
      <c r="J469" s="25">
        <f t="shared" si="22"/>
        <v>1018.989610197495</v>
      </c>
    </row>
    <row r="470" spans="1:10" x14ac:dyDescent="0.25">
      <c r="A470" s="20"/>
      <c r="B470" s="21"/>
      <c r="C470" s="22">
        <v>491</v>
      </c>
      <c r="D470" s="50"/>
      <c r="E470" s="42">
        <f t="shared" si="23"/>
        <v>308.17877036596872</v>
      </c>
      <c r="F470" s="49"/>
      <c r="G470" s="40">
        <v>26158</v>
      </c>
      <c r="H470" s="41">
        <v>19</v>
      </c>
      <c r="I470" s="85">
        <f t="shared" si="21"/>
        <v>1392.007645846345</v>
      </c>
      <c r="J470" s="25">
        <f t="shared" si="22"/>
        <v>1018.5516660581193</v>
      </c>
    </row>
    <row r="471" spans="1:10" x14ac:dyDescent="0.25">
      <c r="A471" s="20"/>
      <c r="B471" s="21"/>
      <c r="C471" s="22">
        <v>492</v>
      </c>
      <c r="D471" s="50"/>
      <c r="E471" s="42">
        <f t="shared" si="23"/>
        <v>308.31102615406223</v>
      </c>
      <c r="F471" s="49"/>
      <c r="G471" s="40">
        <v>26158</v>
      </c>
      <c r="H471" s="41">
        <v>19</v>
      </c>
      <c r="I471" s="85">
        <f t="shared" si="21"/>
        <v>1391.4186685057516</v>
      </c>
      <c r="J471" s="25">
        <f t="shared" si="22"/>
        <v>1018.1147392475901</v>
      </c>
    </row>
    <row r="472" spans="1:10" x14ac:dyDescent="0.25">
      <c r="A472" s="20"/>
      <c r="B472" s="21"/>
      <c r="C472" s="22">
        <v>493</v>
      </c>
      <c r="D472" s="50"/>
      <c r="E472" s="42">
        <f t="shared" si="23"/>
        <v>308.4430886044571</v>
      </c>
      <c r="F472" s="49"/>
      <c r="G472" s="40">
        <v>26158</v>
      </c>
      <c r="H472" s="41">
        <v>19</v>
      </c>
      <c r="I472" s="85">
        <f t="shared" si="21"/>
        <v>1390.8310561421529</v>
      </c>
      <c r="J472" s="25">
        <f t="shared" si="22"/>
        <v>1017.6788250312707</v>
      </c>
    </row>
    <row r="473" spans="1:10" x14ac:dyDescent="0.25">
      <c r="A473" s="20"/>
      <c r="B473" s="21"/>
      <c r="C473" s="22">
        <v>494</v>
      </c>
      <c r="D473" s="50"/>
      <c r="E473" s="42">
        <f t="shared" si="23"/>
        <v>308.57495850069108</v>
      </c>
      <c r="F473" s="49"/>
      <c r="G473" s="40">
        <v>26158</v>
      </c>
      <c r="H473" s="41">
        <v>19</v>
      </c>
      <c r="I473" s="85">
        <f t="shared" si="21"/>
        <v>1390.2448024166304</v>
      </c>
      <c r="J473" s="25">
        <f t="shared" si="22"/>
        <v>1017.243918706699</v>
      </c>
    </row>
    <row r="474" spans="1:10" x14ac:dyDescent="0.25">
      <c r="A474" s="20"/>
      <c r="B474" s="21"/>
      <c r="C474" s="22">
        <v>495</v>
      </c>
      <c r="D474" s="50"/>
      <c r="E474" s="42">
        <f t="shared" si="23"/>
        <v>308.706636621548</v>
      </c>
      <c r="F474" s="49"/>
      <c r="G474" s="40">
        <v>26158</v>
      </c>
      <c r="H474" s="41">
        <v>19</v>
      </c>
      <c r="I474" s="85">
        <f t="shared" si="21"/>
        <v>1389.659901033255</v>
      </c>
      <c r="J474" s="25">
        <f t="shared" si="22"/>
        <v>1016.8100156033048</v>
      </c>
    </row>
    <row r="475" spans="1:10" x14ac:dyDescent="0.25">
      <c r="A475" s="20"/>
      <c r="B475" s="21"/>
      <c r="C475" s="22">
        <v>496</v>
      </c>
      <c r="D475" s="50"/>
      <c r="E475" s="42">
        <f t="shared" si="23"/>
        <v>308.83812374109698</v>
      </c>
      <c r="F475" s="49"/>
      <c r="G475" s="40">
        <v>26158</v>
      </c>
      <c r="H475" s="41">
        <v>19</v>
      </c>
      <c r="I475" s="85">
        <f t="shared" si="21"/>
        <v>1389.0763457387047</v>
      </c>
      <c r="J475" s="25">
        <f t="shared" si="22"/>
        <v>1016.377111082125</v>
      </c>
    </row>
    <row r="476" spans="1:10" x14ac:dyDescent="0.25">
      <c r="A476" s="20"/>
      <c r="B476" s="21"/>
      <c r="C476" s="22">
        <v>497</v>
      </c>
      <c r="D476" s="50"/>
      <c r="E476" s="42">
        <f t="shared" si="23"/>
        <v>308.96942062872961</v>
      </c>
      <c r="F476" s="49"/>
      <c r="G476" s="40">
        <v>26158</v>
      </c>
      <c r="H476" s="41">
        <v>19</v>
      </c>
      <c r="I476" s="85">
        <f t="shared" si="21"/>
        <v>1388.4941303218893</v>
      </c>
      <c r="J476" s="25">
        <f t="shared" si="22"/>
        <v>1015.9452005355261</v>
      </c>
    </row>
    <row r="477" spans="1:10" x14ac:dyDescent="0.25">
      <c r="A477" s="20"/>
      <c r="B477" s="21"/>
      <c r="C477" s="22">
        <v>498</v>
      </c>
      <c r="D477" s="50"/>
      <c r="E477" s="42">
        <f t="shared" si="23"/>
        <v>309.1005280491982</v>
      </c>
      <c r="F477" s="49"/>
      <c r="G477" s="40">
        <v>26158</v>
      </c>
      <c r="H477" s="41">
        <v>19</v>
      </c>
      <c r="I477" s="85">
        <f t="shared" si="21"/>
        <v>1387.9132486135773</v>
      </c>
      <c r="J477" s="25">
        <f t="shared" si="22"/>
        <v>1015.5142793869265</v>
      </c>
    </row>
    <row r="478" spans="1:10" x14ac:dyDescent="0.25">
      <c r="A478" s="20"/>
      <c r="B478" s="21"/>
      <c r="C478" s="22">
        <v>499</v>
      </c>
      <c r="D478" s="50"/>
      <c r="E478" s="42">
        <f t="shared" si="23"/>
        <v>309.23144676265252</v>
      </c>
      <c r="F478" s="49"/>
      <c r="G478" s="40">
        <v>26158</v>
      </c>
      <c r="H478" s="41">
        <v>19</v>
      </c>
      <c r="I478" s="85">
        <f t="shared" si="21"/>
        <v>1387.3336944860289</v>
      </c>
      <c r="J478" s="25">
        <f t="shared" si="22"/>
        <v>1015.0843430905259</v>
      </c>
    </row>
    <row r="479" spans="1:10" x14ac:dyDescent="0.25">
      <c r="A479" s="20"/>
      <c r="B479" s="21"/>
      <c r="C479" s="22">
        <v>500</v>
      </c>
      <c r="D479" s="50"/>
      <c r="E479" s="42">
        <f t="shared" si="23"/>
        <v>309.36217752467707</v>
      </c>
      <c r="F479" s="49"/>
      <c r="G479" s="40">
        <v>26158</v>
      </c>
      <c r="H479" s="41">
        <v>19</v>
      </c>
      <c r="I479" s="85">
        <f t="shared" si="21"/>
        <v>1386.7554618526303</v>
      </c>
      <c r="J479" s="25">
        <f t="shared" si="22"/>
        <v>1014.6553871310314</v>
      </c>
    </row>
    <row r="480" spans="1:10" x14ac:dyDescent="0.25">
      <c r="A480" s="20"/>
      <c r="B480" s="21"/>
      <c r="C480" s="22">
        <v>501</v>
      </c>
      <c r="D480" s="50"/>
      <c r="E480" s="42">
        <f t="shared" si="23"/>
        <v>309.49272108632721</v>
      </c>
      <c r="F480" s="49"/>
      <c r="G480" s="40">
        <v>26158</v>
      </c>
      <c r="H480" s="41">
        <v>19</v>
      </c>
      <c r="I480" s="85">
        <f t="shared" si="21"/>
        <v>1386.1785446675347</v>
      </c>
      <c r="J480" s="25">
        <f t="shared" si="22"/>
        <v>1014.2274070233935</v>
      </c>
    </row>
    <row r="481" spans="1:10" x14ac:dyDescent="0.25">
      <c r="A481" s="20"/>
      <c r="B481" s="21"/>
      <c r="C481" s="22">
        <v>502</v>
      </c>
      <c r="D481" s="50"/>
      <c r="E481" s="42">
        <f t="shared" si="23"/>
        <v>309.62307819416549</v>
      </c>
      <c r="F481" s="49"/>
      <c r="G481" s="40">
        <v>26158</v>
      </c>
      <c r="H481" s="41">
        <v>19</v>
      </c>
      <c r="I481" s="85">
        <f t="shared" si="21"/>
        <v>1385.6029369253056</v>
      </c>
      <c r="J481" s="25">
        <f t="shared" si="22"/>
        <v>1013.8003983125411</v>
      </c>
    </row>
    <row r="482" spans="1:10" x14ac:dyDescent="0.25">
      <c r="A482" s="20"/>
      <c r="B482" s="21"/>
      <c r="C482" s="22">
        <v>503</v>
      </c>
      <c r="D482" s="50"/>
      <c r="E482" s="42">
        <f t="shared" si="23"/>
        <v>309.7532495902974</v>
      </c>
      <c r="F482" s="49"/>
      <c r="G482" s="40">
        <v>26158</v>
      </c>
      <c r="H482" s="41">
        <v>19</v>
      </c>
      <c r="I482" s="85">
        <f t="shared" si="21"/>
        <v>1385.0286326605631</v>
      </c>
      <c r="J482" s="25">
        <f t="shared" si="22"/>
        <v>1013.3743565731179</v>
      </c>
    </row>
    <row r="483" spans="1:10" x14ac:dyDescent="0.25">
      <c r="A483" s="20"/>
      <c r="B483" s="21"/>
      <c r="C483" s="22">
        <v>504</v>
      </c>
      <c r="D483" s="50"/>
      <c r="E483" s="42">
        <f t="shared" si="23"/>
        <v>309.88323601240671</v>
      </c>
      <c r="F483" s="49"/>
      <c r="G483" s="40">
        <v>26158</v>
      </c>
      <c r="H483" s="41">
        <v>19</v>
      </c>
      <c r="I483" s="85">
        <f t="shared" si="21"/>
        <v>1384.4556259476367</v>
      </c>
      <c r="J483" s="25">
        <f t="shared" si="22"/>
        <v>1012.9492774092259</v>
      </c>
    </row>
    <row r="484" spans="1:10" x14ac:dyDescent="0.25">
      <c r="A484" s="20"/>
      <c r="B484" s="21"/>
      <c r="C484" s="22">
        <v>505</v>
      </c>
      <c r="D484" s="50"/>
      <c r="E484" s="42">
        <f t="shared" si="23"/>
        <v>310.01303819379052</v>
      </c>
      <c r="F484" s="49"/>
      <c r="G484" s="40">
        <v>26158</v>
      </c>
      <c r="H484" s="41">
        <v>19</v>
      </c>
      <c r="I484" s="85">
        <f t="shared" si="21"/>
        <v>1383.8839109002199</v>
      </c>
      <c r="J484" s="25">
        <f t="shared" si="22"/>
        <v>1012.5251564541688</v>
      </c>
    </row>
    <row r="485" spans="1:10" x14ac:dyDescent="0.25">
      <c r="A485" s="20"/>
      <c r="B485" s="21"/>
      <c r="C485" s="22">
        <v>506</v>
      </c>
      <c r="D485" s="50"/>
      <c r="E485" s="42">
        <f t="shared" si="23"/>
        <v>310.14265686339417</v>
      </c>
      <c r="F485" s="49"/>
      <c r="G485" s="40">
        <v>26158</v>
      </c>
      <c r="H485" s="41">
        <v>19</v>
      </c>
      <c r="I485" s="85">
        <f t="shared" si="21"/>
        <v>1383.3134816710274</v>
      </c>
      <c r="J485" s="25">
        <f t="shared" si="22"/>
        <v>1012.1019893701982</v>
      </c>
    </row>
    <row r="486" spans="1:10" x14ac:dyDescent="0.25">
      <c r="A486" s="20"/>
      <c r="B486" s="21"/>
      <c r="C486" s="22">
        <v>507</v>
      </c>
      <c r="D486" s="50"/>
      <c r="E486" s="42">
        <f t="shared" si="23"/>
        <v>310.27209274584516</v>
      </c>
      <c r="F486" s="49"/>
      <c r="G486" s="40">
        <v>26158</v>
      </c>
      <c r="H486" s="41">
        <v>19</v>
      </c>
      <c r="I486" s="85">
        <f t="shared" si="21"/>
        <v>1382.74433245146</v>
      </c>
      <c r="J486" s="25">
        <f t="shared" si="22"/>
        <v>1011.679771848264</v>
      </c>
    </row>
    <row r="487" spans="1:10" x14ac:dyDescent="0.25">
      <c r="A487" s="20"/>
      <c r="B487" s="21"/>
      <c r="C487" s="22">
        <v>508</v>
      </c>
      <c r="D487" s="50"/>
      <c r="E487" s="42">
        <f t="shared" si="23"/>
        <v>310.4013465614878</v>
      </c>
      <c r="F487" s="49"/>
      <c r="G487" s="40">
        <v>26158</v>
      </c>
      <c r="H487" s="41">
        <v>19</v>
      </c>
      <c r="I487" s="85">
        <f t="shared" si="21"/>
        <v>1382.1764574712672</v>
      </c>
      <c r="J487" s="25">
        <f t="shared" si="22"/>
        <v>1011.2584996077649</v>
      </c>
    </row>
    <row r="488" spans="1:10" x14ac:dyDescent="0.25">
      <c r="A488" s="20"/>
      <c r="B488" s="21"/>
      <c r="C488" s="22">
        <v>509</v>
      </c>
      <c r="D488" s="50"/>
      <c r="E488" s="42">
        <f t="shared" si="23"/>
        <v>310.53041902641627</v>
      </c>
      <c r="F488" s="49"/>
      <c r="G488" s="40">
        <v>26158</v>
      </c>
      <c r="H488" s="41">
        <v>19</v>
      </c>
      <c r="I488" s="85">
        <f t="shared" si="21"/>
        <v>1381.6098509982207</v>
      </c>
      <c r="J488" s="25">
        <f t="shared" si="22"/>
        <v>1010.8381683963059</v>
      </c>
    </row>
    <row r="489" spans="1:10" x14ac:dyDescent="0.25">
      <c r="A489" s="20"/>
      <c r="B489" s="21"/>
      <c r="C489" s="22">
        <v>510</v>
      </c>
      <c r="D489" s="50"/>
      <c r="E489" s="42">
        <f t="shared" si="23"/>
        <v>310.65931085250867</v>
      </c>
      <c r="F489" s="49"/>
      <c r="G489" s="40">
        <v>26158</v>
      </c>
      <c r="H489" s="41">
        <v>19</v>
      </c>
      <c r="I489" s="85">
        <f t="shared" si="21"/>
        <v>1381.0445073377821</v>
      </c>
      <c r="J489" s="25">
        <f t="shared" si="22"/>
        <v>1010.4187739894523</v>
      </c>
    </row>
    <row r="490" spans="1:10" x14ac:dyDescent="0.25">
      <c r="A490" s="20"/>
      <c r="B490" s="21"/>
      <c r="C490" s="22">
        <v>511</v>
      </c>
      <c r="D490" s="50"/>
      <c r="E490" s="42">
        <f t="shared" si="23"/>
        <v>310.78802274745925</v>
      </c>
      <c r="F490" s="49"/>
      <c r="G490" s="40">
        <v>26158</v>
      </c>
      <c r="H490" s="41">
        <v>19</v>
      </c>
      <c r="I490" s="85">
        <f t="shared" si="21"/>
        <v>1380.4804208327853</v>
      </c>
      <c r="J490" s="25">
        <f t="shared" si="22"/>
        <v>1010.0003121904933</v>
      </c>
    </row>
    <row r="491" spans="1:10" x14ac:dyDescent="0.25">
      <c r="A491" s="20"/>
      <c r="B491" s="21"/>
      <c r="C491" s="22">
        <v>512</v>
      </c>
      <c r="D491" s="50"/>
      <c r="E491" s="42">
        <f t="shared" si="23"/>
        <v>310.91655541481191</v>
      </c>
      <c r="F491" s="49"/>
      <c r="G491" s="40">
        <v>26158</v>
      </c>
      <c r="H491" s="41">
        <v>19</v>
      </c>
      <c r="I491" s="85">
        <f t="shared" si="21"/>
        <v>1379.9175858631111</v>
      </c>
      <c r="J491" s="25">
        <f t="shared" si="22"/>
        <v>1009.5827788302011</v>
      </c>
    </row>
    <row r="492" spans="1:10" x14ac:dyDescent="0.25">
      <c r="A492" s="20"/>
      <c r="B492" s="21"/>
      <c r="C492" s="22">
        <v>513</v>
      </c>
      <c r="D492" s="50"/>
      <c r="E492" s="42">
        <f t="shared" si="23"/>
        <v>311.044909553992</v>
      </c>
      <c r="F492" s="49"/>
      <c r="G492" s="40">
        <v>26158</v>
      </c>
      <c r="H492" s="41">
        <v>19</v>
      </c>
      <c r="I492" s="85">
        <f t="shared" si="21"/>
        <v>1379.3559968453742</v>
      </c>
      <c r="J492" s="25">
        <f t="shared" si="22"/>
        <v>1009.1661697665979</v>
      </c>
    </row>
    <row r="493" spans="1:10" x14ac:dyDescent="0.25">
      <c r="A493" s="20"/>
      <c r="B493" s="21"/>
      <c r="C493" s="22">
        <v>514</v>
      </c>
      <c r="D493" s="50"/>
      <c r="E493" s="42">
        <f t="shared" si="23"/>
        <v>311.1730858603388</v>
      </c>
      <c r="F493" s="49"/>
      <c r="G493" s="40">
        <v>26158</v>
      </c>
      <c r="H493" s="41">
        <v>19</v>
      </c>
      <c r="I493" s="85">
        <f t="shared" si="21"/>
        <v>1378.7956482326069</v>
      </c>
      <c r="J493" s="25">
        <f t="shared" si="22"/>
        <v>1008.7504808847231</v>
      </c>
    </row>
    <row r="494" spans="1:10" x14ac:dyDescent="0.25">
      <c r="A494" s="20"/>
      <c r="B494" s="21"/>
      <c r="C494" s="22">
        <v>515</v>
      </c>
      <c r="D494" s="50"/>
      <c r="E494" s="42">
        <f t="shared" si="23"/>
        <v>311.3010850251369</v>
      </c>
      <c r="F494" s="49"/>
      <c r="G494" s="40">
        <v>26158</v>
      </c>
      <c r="H494" s="41">
        <v>19</v>
      </c>
      <c r="I494" s="85">
        <f t="shared" si="21"/>
        <v>1378.2365345139515</v>
      </c>
      <c r="J494" s="25">
        <f t="shared" si="22"/>
        <v>1008.3357080964031</v>
      </c>
    </row>
    <row r="495" spans="1:10" x14ac:dyDescent="0.25">
      <c r="A495" s="20"/>
      <c r="B495" s="21"/>
      <c r="C495" s="22">
        <v>516</v>
      </c>
      <c r="D495" s="50"/>
      <c r="E495" s="42">
        <f t="shared" si="23"/>
        <v>311.42890773564818</v>
      </c>
      <c r="F495" s="49"/>
      <c r="G495" s="40">
        <v>26158</v>
      </c>
      <c r="H495" s="41">
        <v>19</v>
      </c>
      <c r="I495" s="85">
        <f t="shared" si="21"/>
        <v>1377.6786502143507</v>
      </c>
      <c r="J495" s="25">
        <f t="shared" si="22"/>
        <v>1007.9218473400226</v>
      </c>
    </row>
    <row r="496" spans="1:10" x14ac:dyDescent="0.25">
      <c r="A496" s="20"/>
      <c r="B496" s="21"/>
      <c r="C496" s="22">
        <v>517</v>
      </c>
      <c r="D496" s="50"/>
      <c r="E496" s="42">
        <f t="shared" si="23"/>
        <v>311.55655467514259</v>
      </c>
      <c r="F496" s="49"/>
      <c r="G496" s="40">
        <v>26158</v>
      </c>
      <c r="H496" s="41">
        <v>19</v>
      </c>
      <c r="I496" s="85">
        <f t="shared" si="21"/>
        <v>1377.1219898942456</v>
      </c>
      <c r="J496" s="25">
        <f t="shared" si="22"/>
        <v>1007.5088945803009</v>
      </c>
    </row>
    <row r="497" spans="1:10" x14ac:dyDescent="0.25">
      <c r="A497" s="20"/>
      <c r="B497" s="21"/>
      <c r="C497" s="22">
        <v>518</v>
      </c>
      <c r="D497" s="50"/>
      <c r="E497" s="42">
        <f t="shared" si="23"/>
        <v>311.68402652292895</v>
      </c>
      <c r="F497" s="49"/>
      <c r="G497" s="40">
        <v>26158</v>
      </c>
      <c r="H497" s="41">
        <v>19</v>
      </c>
      <c r="I497" s="85">
        <f t="shared" si="21"/>
        <v>1376.5665481492761</v>
      </c>
      <c r="J497" s="25">
        <f t="shared" si="22"/>
        <v>1007.0968458080681</v>
      </c>
    </row>
    <row r="498" spans="1:10" x14ac:dyDescent="0.25">
      <c r="A498" s="20"/>
      <c r="B498" s="21"/>
      <c r="C498" s="22">
        <v>519</v>
      </c>
      <c r="D498" s="50"/>
      <c r="E498" s="42">
        <f t="shared" si="23"/>
        <v>311.81132395438578</v>
      </c>
      <c r="F498" s="49"/>
      <c r="G498" s="40">
        <v>26158</v>
      </c>
      <c r="H498" s="41">
        <v>19</v>
      </c>
      <c r="I498" s="85">
        <f t="shared" si="21"/>
        <v>1376.0123196099803</v>
      </c>
      <c r="J498" s="25">
        <f t="shared" si="22"/>
        <v>1006.6856970400445</v>
      </c>
    </row>
    <row r="499" spans="1:10" x14ac:dyDescent="0.25">
      <c r="A499" s="20"/>
      <c r="B499" s="21"/>
      <c r="C499" s="22">
        <v>520</v>
      </c>
      <c r="D499" s="50"/>
      <c r="E499" s="42">
        <f t="shared" si="23"/>
        <v>311.93844764099134</v>
      </c>
      <c r="F499" s="49"/>
      <c r="G499" s="40">
        <v>26158</v>
      </c>
      <c r="H499" s="41">
        <v>19</v>
      </c>
      <c r="I499" s="85">
        <f t="shared" si="21"/>
        <v>1375.4592989415037</v>
      </c>
      <c r="J499" s="25">
        <f t="shared" si="22"/>
        <v>1006.2754443186227</v>
      </c>
    </row>
    <row r="500" spans="1:10" x14ac:dyDescent="0.25">
      <c r="A500" s="20"/>
      <c r="B500" s="21"/>
      <c r="C500" s="22">
        <v>521</v>
      </c>
      <c r="D500" s="50"/>
      <c r="E500" s="42">
        <f t="shared" si="23"/>
        <v>312.06539825035384</v>
      </c>
      <c r="F500" s="49"/>
      <c r="G500" s="40">
        <v>26158</v>
      </c>
      <c r="H500" s="41">
        <v>19</v>
      </c>
      <c r="I500" s="85">
        <f t="shared" si="21"/>
        <v>1374.9074808433052</v>
      </c>
      <c r="J500" s="25">
        <f t="shared" si="22"/>
        <v>1005.8660837116506</v>
      </c>
    </row>
    <row r="501" spans="1:10" x14ac:dyDescent="0.25">
      <c r="A501" s="20"/>
      <c r="B501" s="21"/>
      <c r="C501" s="22">
        <v>522</v>
      </c>
      <c r="D501" s="50"/>
      <c r="E501" s="42">
        <f t="shared" si="23"/>
        <v>312.19217644624081</v>
      </c>
      <c r="F501" s="49"/>
      <c r="G501" s="40">
        <v>26158</v>
      </c>
      <c r="H501" s="41">
        <v>19</v>
      </c>
      <c r="I501" s="85">
        <f t="shared" si="21"/>
        <v>1374.3568600488709</v>
      </c>
      <c r="J501" s="25">
        <f t="shared" si="22"/>
        <v>1005.4576113122187</v>
      </c>
    </row>
    <row r="502" spans="1:10" x14ac:dyDescent="0.25">
      <c r="A502" s="20"/>
      <c r="B502" s="21"/>
      <c r="C502" s="22">
        <v>523</v>
      </c>
      <c r="D502" s="50"/>
      <c r="E502" s="42">
        <f t="shared" si="23"/>
        <v>312.31878288860878</v>
      </c>
      <c r="F502" s="49"/>
      <c r="G502" s="40">
        <v>26158</v>
      </c>
      <c r="H502" s="41">
        <v>19</v>
      </c>
      <c r="I502" s="85">
        <f t="shared" si="21"/>
        <v>1373.8074313254281</v>
      </c>
      <c r="J502" s="25">
        <f t="shared" si="22"/>
        <v>1005.0500232384479</v>
      </c>
    </row>
    <row r="503" spans="1:10" x14ac:dyDescent="0.25">
      <c r="A503" s="20"/>
      <c r="B503" s="21"/>
      <c r="C503" s="22">
        <v>524</v>
      </c>
      <c r="D503" s="50"/>
      <c r="E503" s="42">
        <f t="shared" si="23"/>
        <v>312.44521823363215</v>
      </c>
      <c r="F503" s="49"/>
      <c r="G503" s="40">
        <v>26158</v>
      </c>
      <c r="H503" s="41">
        <v>19</v>
      </c>
      <c r="I503" s="85">
        <f t="shared" si="21"/>
        <v>1373.2591894736618</v>
      </c>
      <c r="J503" s="25">
        <f t="shared" si="22"/>
        <v>1004.6433156332801</v>
      </c>
    </row>
    <row r="504" spans="1:10" x14ac:dyDescent="0.25">
      <c r="A504" s="20"/>
      <c r="B504" s="21"/>
      <c r="C504" s="22">
        <v>525</v>
      </c>
      <c r="D504" s="50"/>
      <c r="E504" s="42">
        <f t="shared" si="23"/>
        <v>312.57148313373244</v>
      </c>
      <c r="F504" s="49"/>
      <c r="G504" s="40">
        <v>26158</v>
      </c>
      <c r="H504" s="41">
        <v>19</v>
      </c>
      <c r="I504" s="85">
        <f t="shared" si="21"/>
        <v>1372.7121293274372</v>
      </c>
      <c r="J504" s="25">
        <f t="shared" si="22"/>
        <v>1004.2374846642708</v>
      </c>
    </row>
    <row r="505" spans="1:10" x14ac:dyDescent="0.25">
      <c r="A505" s="20"/>
      <c r="B505" s="21"/>
      <c r="C505" s="22">
        <v>526</v>
      </c>
      <c r="D505" s="50"/>
      <c r="E505" s="42">
        <f t="shared" si="23"/>
        <v>312.69757823760631</v>
      </c>
      <c r="F505" s="49"/>
      <c r="G505" s="40">
        <v>26158</v>
      </c>
      <c r="H505" s="41">
        <v>19</v>
      </c>
      <c r="I505" s="85">
        <f t="shared" si="21"/>
        <v>1372.1662457535224</v>
      </c>
      <c r="J505" s="25">
        <f t="shared" si="22"/>
        <v>1003.8325265233844</v>
      </c>
    </row>
    <row r="506" spans="1:10" x14ac:dyDescent="0.25">
      <c r="A506" s="20"/>
      <c r="B506" s="21"/>
      <c r="C506" s="22">
        <v>527</v>
      </c>
      <c r="D506" s="50"/>
      <c r="E506" s="42">
        <f t="shared" si="23"/>
        <v>312.82350419025425</v>
      </c>
      <c r="F506" s="49"/>
      <c r="G506" s="40">
        <v>26158</v>
      </c>
      <c r="H506" s="41">
        <v>19</v>
      </c>
      <c r="I506" s="85">
        <f t="shared" si="21"/>
        <v>1371.6215336513144</v>
      </c>
      <c r="J506" s="25">
        <f t="shared" si="22"/>
        <v>1003.4284374267909</v>
      </c>
    </row>
    <row r="507" spans="1:10" x14ac:dyDescent="0.25">
      <c r="A507" s="20"/>
      <c r="B507" s="21"/>
      <c r="C507" s="22">
        <v>528</v>
      </c>
      <c r="D507" s="50"/>
      <c r="E507" s="42">
        <f t="shared" si="23"/>
        <v>312.94926163300858</v>
      </c>
      <c r="F507" s="49"/>
      <c r="G507" s="40">
        <v>26158</v>
      </c>
      <c r="H507" s="41">
        <v>19</v>
      </c>
      <c r="I507" s="85">
        <f t="shared" si="21"/>
        <v>1371.077987952568</v>
      </c>
      <c r="J507" s="25">
        <f t="shared" si="22"/>
        <v>1003.0252136146646</v>
      </c>
    </row>
    <row r="508" spans="1:10" x14ac:dyDescent="0.25">
      <c r="A508" s="20"/>
      <c r="B508" s="21"/>
      <c r="C508" s="22">
        <v>529</v>
      </c>
      <c r="D508" s="50"/>
      <c r="E508" s="42">
        <f t="shared" si="23"/>
        <v>313.07485120356102</v>
      </c>
      <c r="F508" s="49"/>
      <c r="G508" s="40">
        <v>26158</v>
      </c>
      <c r="H508" s="41">
        <v>19</v>
      </c>
      <c r="I508" s="85">
        <f t="shared" si="21"/>
        <v>1370.535603621129</v>
      </c>
      <c r="J508" s="25">
        <f t="shared" si="22"/>
        <v>1002.6228513509858</v>
      </c>
    </row>
    <row r="509" spans="1:10" x14ac:dyDescent="0.25">
      <c r="A509" s="20"/>
      <c r="B509" s="21"/>
      <c r="C509" s="22">
        <v>530</v>
      </c>
      <c r="D509" s="50"/>
      <c r="E509" s="42">
        <f t="shared" si="23"/>
        <v>313.20027353599022</v>
      </c>
      <c r="F509" s="49"/>
      <c r="G509" s="40">
        <v>26158</v>
      </c>
      <c r="H509" s="41">
        <v>19</v>
      </c>
      <c r="I509" s="85">
        <f t="shared" si="21"/>
        <v>1369.9943756526684</v>
      </c>
      <c r="J509" s="25">
        <f t="shared" si="22"/>
        <v>1002.2213469233444</v>
      </c>
    </row>
    <row r="510" spans="1:10" x14ac:dyDescent="0.25">
      <c r="A510" s="20"/>
      <c r="B510" s="21"/>
      <c r="C510" s="22">
        <v>531</v>
      </c>
      <c r="D510" s="50"/>
      <c r="E510" s="42">
        <f t="shared" si="23"/>
        <v>313.32552926078938</v>
      </c>
      <c r="F510" s="49"/>
      <c r="G510" s="40">
        <v>26158</v>
      </c>
      <c r="H510" s="41">
        <v>19</v>
      </c>
      <c r="I510" s="85">
        <f t="shared" si="21"/>
        <v>1369.4542990744169</v>
      </c>
      <c r="J510" s="25">
        <f t="shared" si="22"/>
        <v>1001.8206966427424</v>
      </c>
    </row>
    <row r="511" spans="1:10" x14ac:dyDescent="0.25">
      <c r="A511" s="20"/>
      <c r="B511" s="21"/>
      <c r="C511" s="22">
        <v>532</v>
      </c>
      <c r="D511" s="50"/>
      <c r="E511" s="42">
        <f t="shared" si="23"/>
        <v>313.45061900489264</v>
      </c>
      <c r="F511" s="49"/>
      <c r="G511" s="40">
        <v>26158</v>
      </c>
      <c r="H511" s="41">
        <v>19</v>
      </c>
      <c r="I511" s="85">
        <f t="shared" si="21"/>
        <v>1368.9153689449097</v>
      </c>
      <c r="J511" s="25">
        <f t="shared" si="22"/>
        <v>1001.4208968434048</v>
      </c>
    </row>
    <row r="512" spans="1:10" x14ac:dyDescent="0.25">
      <c r="A512" s="20"/>
      <c r="B512" s="21"/>
      <c r="C512" s="22">
        <v>533</v>
      </c>
      <c r="D512" s="50"/>
      <c r="E512" s="42">
        <f t="shared" si="23"/>
        <v>313.57554339170224</v>
      </c>
      <c r="F512" s="49"/>
      <c r="G512" s="40">
        <v>26158</v>
      </c>
      <c r="H512" s="41">
        <v>19</v>
      </c>
      <c r="I512" s="85">
        <f t="shared" si="21"/>
        <v>1368.3775803537262</v>
      </c>
      <c r="J512" s="25">
        <f t="shared" si="22"/>
        <v>1001.0219438825861</v>
      </c>
    </row>
    <row r="513" spans="1:10" x14ac:dyDescent="0.25">
      <c r="A513" s="20"/>
      <c r="B513" s="21"/>
      <c r="C513" s="22">
        <v>534</v>
      </c>
      <c r="D513" s="50"/>
      <c r="E513" s="42">
        <f t="shared" si="23"/>
        <v>313.70030304111486</v>
      </c>
      <c r="F513" s="49"/>
      <c r="G513" s="40">
        <v>26158</v>
      </c>
      <c r="H513" s="41">
        <v>19</v>
      </c>
      <c r="I513" s="85">
        <f t="shared" si="21"/>
        <v>1367.8409284212348</v>
      </c>
      <c r="J513" s="25">
        <f t="shared" si="22"/>
        <v>1000.6238341403819</v>
      </c>
    </row>
    <row r="514" spans="1:10" x14ac:dyDescent="0.25">
      <c r="A514" s="20"/>
      <c r="B514" s="21"/>
      <c r="C514" s="22">
        <v>535</v>
      </c>
      <c r="D514" s="50"/>
      <c r="E514" s="42">
        <f t="shared" si="23"/>
        <v>313.82489856954794</v>
      </c>
      <c r="F514" s="49"/>
      <c r="G514" s="40">
        <v>26158</v>
      </c>
      <c r="H514" s="41">
        <v>19</v>
      </c>
      <c r="I514" s="85">
        <f t="shared" si="21"/>
        <v>1367.3054082983417</v>
      </c>
      <c r="J514" s="25">
        <f t="shared" si="22"/>
        <v>1000.2265640195412</v>
      </c>
    </row>
    <row r="515" spans="1:10" x14ac:dyDescent="0.25">
      <c r="A515" s="20"/>
      <c r="B515" s="21"/>
      <c r="C515" s="22">
        <v>536</v>
      </c>
      <c r="D515" s="50"/>
      <c r="E515" s="42">
        <f t="shared" si="23"/>
        <v>313.94933058996537</v>
      </c>
      <c r="F515" s="49"/>
      <c r="G515" s="40">
        <v>26158</v>
      </c>
      <c r="H515" s="41">
        <v>19</v>
      </c>
      <c r="I515" s="85">
        <f t="shared" si="21"/>
        <v>1366.7710151662429</v>
      </c>
      <c r="J515" s="25">
        <f t="shared" si="22"/>
        <v>999.83012994528394</v>
      </c>
    </row>
    <row r="516" spans="1:10" x14ac:dyDescent="0.25">
      <c r="A516" s="20"/>
      <c r="B516" s="21"/>
      <c r="C516" s="22">
        <v>537</v>
      </c>
      <c r="D516" s="50"/>
      <c r="E516" s="42">
        <f t="shared" si="23"/>
        <v>314.0735997119038</v>
      </c>
      <c r="F516" s="49"/>
      <c r="G516" s="40">
        <v>26158</v>
      </c>
      <c r="H516" s="41">
        <v>19</v>
      </c>
      <c r="I516" s="85">
        <f t="shared" si="21"/>
        <v>1366.2377442361731</v>
      </c>
      <c r="J516" s="25">
        <f t="shared" si="22"/>
        <v>999.43452836511347</v>
      </c>
    </row>
    <row r="517" spans="1:10" x14ac:dyDescent="0.25">
      <c r="A517" s="20"/>
      <c r="B517" s="21"/>
      <c r="C517" s="22">
        <v>538</v>
      </c>
      <c r="D517" s="50"/>
      <c r="E517" s="42">
        <f t="shared" si="23"/>
        <v>314.19770654149744</v>
      </c>
      <c r="F517" s="49"/>
      <c r="G517" s="40">
        <v>26158</v>
      </c>
      <c r="H517" s="41">
        <v>19</v>
      </c>
      <c r="I517" s="85">
        <f t="shared" si="21"/>
        <v>1365.7055907491649</v>
      </c>
      <c r="J517" s="25">
        <f t="shared" si="22"/>
        <v>999.03975574863853</v>
      </c>
    </row>
    <row r="518" spans="1:10" x14ac:dyDescent="0.25">
      <c r="A518" s="20"/>
      <c r="B518" s="21"/>
      <c r="C518" s="22">
        <v>539</v>
      </c>
      <c r="D518" s="50"/>
      <c r="E518" s="42">
        <f t="shared" si="23"/>
        <v>314.32165168150402</v>
      </c>
      <c r="F518" s="49"/>
      <c r="G518" s="40">
        <v>26158</v>
      </c>
      <c r="H518" s="41">
        <v>19</v>
      </c>
      <c r="I518" s="85">
        <f t="shared" si="21"/>
        <v>1365.1745499758038</v>
      </c>
      <c r="J518" s="25">
        <f t="shared" si="22"/>
        <v>998.64580858739146</v>
      </c>
    </row>
    <row r="519" spans="1:10" x14ac:dyDescent="0.25">
      <c r="A519" s="20"/>
      <c r="B519" s="21"/>
      <c r="C519" s="22">
        <v>540</v>
      </c>
      <c r="D519" s="50"/>
      <c r="E519" s="42">
        <f t="shared" si="23"/>
        <v>314.44543573132938</v>
      </c>
      <c r="F519" s="49"/>
      <c r="G519" s="40">
        <v>26158</v>
      </c>
      <c r="H519" s="41">
        <v>19</v>
      </c>
      <c r="I519" s="85">
        <f t="shared" si="21"/>
        <v>1364.6446172159904</v>
      </c>
      <c r="J519" s="25">
        <f t="shared" si="22"/>
        <v>998.25268339465151</v>
      </c>
    </row>
    <row r="520" spans="1:10" x14ac:dyDescent="0.25">
      <c r="A520" s="20"/>
      <c r="B520" s="21"/>
      <c r="C520" s="22">
        <v>541</v>
      </c>
      <c r="D520" s="50"/>
      <c r="E520" s="42">
        <f t="shared" si="23"/>
        <v>314.56905928705237</v>
      </c>
      <c r="F520" s="49"/>
      <c r="G520" s="40">
        <v>26158</v>
      </c>
      <c r="H520" s="41">
        <v>19</v>
      </c>
      <c r="I520" s="85">
        <f t="shared" si="21"/>
        <v>1364.1157877987018</v>
      </c>
      <c r="J520" s="25">
        <f t="shared" si="22"/>
        <v>997.86037670526844</v>
      </c>
    </row>
    <row r="521" spans="1:10" x14ac:dyDescent="0.25">
      <c r="A521" s="20"/>
      <c r="B521" s="21"/>
      <c r="C521" s="22">
        <v>542</v>
      </c>
      <c r="D521" s="50"/>
      <c r="E521" s="42">
        <f t="shared" si="23"/>
        <v>314.69252294144951</v>
      </c>
      <c r="F521" s="49"/>
      <c r="G521" s="40">
        <v>26158</v>
      </c>
      <c r="H521" s="41">
        <v>19</v>
      </c>
      <c r="I521" s="85">
        <f t="shared" si="21"/>
        <v>1363.5880570817576</v>
      </c>
      <c r="J521" s="25">
        <f t="shared" si="22"/>
        <v>997.46888507548772</v>
      </c>
    </row>
    <row r="522" spans="1:10" x14ac:dyDescent="0.25">
      <c r="A522" s="20"/>
      <c r="B522" s="21"/>
      <c r="C522" s="22">
        <v>543</v>
      </c>
      <c r="D522" s="50"/>
      <c r="E522" s="42">
        <f t="shared" si="23"/>
        <v>314.81582728401924</v>
      </c>
      <c r="F522" s="49"/>
      <c r="G522" s="40">
        <v>26158</v>
      </c>
      <c r="H522" s="41">
        <v>19</v>
      </c>
      <c r="I522" s="85">
        <f t="shared" ref="I522:I585" si="24">12*1.348*(1/E522*G522)+H522</f>
        <v>1363.0614204515859</v>
      </c>
      <c r="J522" s="25">
        <f t="shared" ref="J522:J585" si="25">12*(1/E522*G522)</f>
        <v>997.07820508277882</v>
      </c>
    </row>
    <row r="523" spans="1:10" x14ac:dyDescent="0.25">
      <c r="A523" s="20"/>
      <c r="B523" s="21"/>
      <c r="C523" s="22">
        <v>544</v>
      </c>
      <c r="D523" s="50"/>
      <c r="E523" s="42">
        <f t="shared" ref="E523:E586" si="26">(11.7*LN(C523)+(C523)/108)/0.25</f>
        <v>314.93897290100625</v>
      </c>
      <c r="F523" s="49"/>
      <c r="G523" s="40">
        <v>26158</v>
      </c>
      <c r="H523" s="41">
        <v>19</v>
      </c>
      <c r="I523" s="85">
        <f t="shared" si="24"/>
        <v>1362.5358733229937</v>
      </c>
      <c r="J523" s="25">
        <f t="shared" si="25"/>
        <v>996.68833332566282</v>
      </c>
    </row>
    <row r="524" spans="1:10" x14ac:dyDescent="0.25">
      <c r="A524" s="20"/>
      <c r="B524" s="21"/>
      <c r="C524" s="22">
        <v>545</v>
      </c>
      <c r="D524" s="50"/>
      <c r="E524" s="42">
        <f t="shared" si="26"/>
        <v>315.06196037542497</v>
      </c>
      <c r="F524" s="49"/>
      <c r="G524" s="40">
        <v>26158</v>
      </c>
      <c r="H524" s="41">
        <v>19</v>
      </c>
      <c r="I524" s="85">
        <f t="shared" si="24"/>
        <v>1362.0114111389394</v>
      </c>
      <c r="J524" s="25">
        <f t="shared" si="25"/>
        <v>996.2992664235453</v>
      </c>
    </row>
    <row r="525" spans="1:10" x14ac:dyDescent="0.25">
      <c r="A525" s="20"/>
      <c r="B525" s="21"/>
      <c r="C525" s="22">
        <v>546</v>
      </c>
      <c r="D525" s="50"/>
      <c r="E525" s="42">
        <f t="shared" si="26"/>
        <v>315.18479028708379</v>
      </c>
      <c r="F525" s="49"/>
      <c r="G525" s="40">
        <v>26158</v>
      </c>
      <c r="H525" s="41">
        <v>19</v>
      </c>
      <c r="I525" s="85">
        <f t="shared" si="24"/>
        <v>1361.4880293703052</v>
      </c>
      <c r="J525" s="25">
        <f t="shared" si="25"/>
        <v>995.91100101654683</v>
      </c>
    </row>
    <row r="526" spans="1:10" x14ac:dyDescent="0.25">
      <c r="A526" s="20"/>
      <c r="B526" s="21"/>
      <c r="C526" s="22">
        <v>547</v>
      </c>
      <c r="D526" s="50"/>
      <c r="E526" s="42">
        <f t="shared" si="26"/>
        <v>315.30746321260796</v>
      </c>
      <c r="F526" s="49"/>
      <c r="G526" s="40">
        <v>26158</v>
      </c>
      <c r="H526" s="41">
        <v>19</v>
      </c>
      <c r="I526" s="85">
        <f t="shared" si="24"/>
        <v>1360.9657235156767</v>
      </c>
      <c r="J526" s="25">
        <f t="shared" si="25"/>
        <v>995.5235337653387</v>
      </c>
    </row>
    <row r="527" spans="1:10" x14ac:dyDescent="0.25">
      <c r="A527" s="20"/>
      <c r="B527" s="21"/>
      <c r="C527" s="22">
        <v>548</v>
      </c>
      <c r="D527" s="50"/>
      <c r="E527" s="42">
        <f t="shared" si="26"/>
        <v>315.42997972546345</v>
      </c>
      <c r="F527" s="49"/>
      <c r="G527" s="40">
        <v>26158</v>
      </c>
      <c r="H527" s="41">
        <v>19</v>
      </c>
      <c r="I527" s="85">
        <f t="shared" si="24"/>
        <v>1360.4444891011169</v>
      </c>
      <c r="J527" s="25">
        <f t="shared" si="25"/>
        <v>995.13686135097691</v>
      </c>
    </row>
    <row r="528" spans="1:10" x14ac:dyDescent="0.25">
      <c r="A528" s="20"/>
      <c r="B528" s="21"/>
      <c r="C528" s="22">
        <v>549</v>
      </c>
      <c r="D528" s="50"/>
      <c r="E528" s="42">
        <f t="shared" si="26"/>
        <v>315.55234039597934</v>
      </c>
      <c r="F528" s="49"/>
      <c r="G528" s="40">
        <v>26158</v>
      </c>
      <c r="H528" s="41">
        <v>19</v>
      </c>
      <c r="I528" s="85">
        <f t="shared" si="24"/>
        <v>1359.9243216799525</v>
      </c>
      <c r="J528" s="25">
        <f t="shared" si="25"/>
        <v>994.75098047474216</v>
      </c>
    </row>
    <row r="529" spans="1:10" x14ac:dyDescent="0.25">
      <c r="A529" s="20"/>
      <c r="B529" s="21"/>
      <c r="C529" s="22">
        <v>550</v>
      </c>
      <c r="D529" s="50"/>
      <c r="E529" s="42">
        <f t="shared" si="26"/>
        <v>315.67454579137132</v>
      </c>
      <c r="F529" s="49"/>
      <c r="G529" s="40">
        <v>26158</v>
      </c>
      <c r="H529" s="41">
        <v>19</v>
      </c>
      <c r="I529" s="85">
        <f t="shared" si="24"/>
        <v>1359.4052168325506</v>
      </c>
      <c r="J529" s="25">
        <f t="shared" si="25"/>
        <v>994.36588785797517</v>
      </c>
    </row>
    <row r="530" spans="1:10" x14ac:dyDescent="0.25">
      <c r="A530" s="20"/>
      <c r="B530" s="21"/>
      <c r="C530" s="22">
        <v>551</v>
      </c>
      <c r="D530" s="50"/>
      <c r="E530" s="42">
        <f t="shared" si="26"/>
        <v>315.79659647576381</v>
      </c>
      <c r="F530" s="49"/>
      <c r="G530" s="40">
        <v>26158</v>
      </c>
      <c r="H530" s="41">
        <v>19</v>
      </c>
      <c r="I530" s="85">
        <f t="shared" si="24"/>
        <v>1358.8871701661099</v>
      </c>
      <c r="J530" s="25">
        <f t="shared" si="25"/>
        <v>993.98158024192116</v>
      </c>
    </row>
    <row r="531" spans="1:10" x14ac:dyDescent="0.25">
      <c r="A531" s="20"/>
      <c r="B531" s="21"/>
      <c r="C531" s="22">
        <v>552</v>
      </c>
      <c r="D531" s="50"/>
      <c r="E531" s="42">
        <f t="shared" si="26"/>
        <v>315.9184930102125</v>
      </c>
      <c r="F531" s="49"/>
      <c r="G531" s="40">
        <v>26158</v>
      </c>
      <c r="H531" s="41">
        <v>19</v>
      </c>
      <c r="I531" s="85">
        <f t="shared" si="24"/>
        <v>1358.3701773144435</v>
      </c>
      <c r="J531" s="25">
        <f t="shared" si="25"/>
        <v>993.59805438756916</v>
      </c>
    </row>
    <row r="532" spans="1:10" x14ac:dyDescent="0.25">
      <c r="A532" s="20"/>
      <c r="B532" s="21"/>
      <c r="C532" s="22">
        <v>553</v>
      </c>
      <c r="D532" s="50"/>
      <c r="E532" s="42">
        <f t="shared" si="26"/>
        <v>316.04023595272673</v>
      </c>
      <c r="F532" s="49"/>
      <c r="G532" s="40">
        <v>26158</v>
      </c>
      <c r="H532" s="41">
        <v>19</v>
      </c>
      <c r="I532" s="85">
        <f t="shared" si="24"/>
        <v>1357.8542339377702</v>
      </c>
      <c r="J532" s="25">
        <f t="shared" si="25"/>
        <v>993.21530707549709</v>
      </c>
    </row>
    <row r="533" spans="1:10" x14ac:dyDescent="0.25">
      <c r="A533" s="20"/>
      <c r="B533" s="21"/>
      <c r="C533" s="22">
        <v>554</v>
      </c>
      <c r="D533" s="50"/>
      <c r="E533" s="42">
        <f t="shared" si="26"/>
        <v>316.16182585829142</v>
      </c>
      <c r="F533" s="49"/>
      <c r="G533" s="40">
        <v>26158</v>
      </c>
      <c r="H533" s="41">
        <v>19</v>
      </c>
      <c r="I533" s="85">
        <f t="shared" si="24"/>
        <v>1357.339335722505</v>
      </c>
      <c r="J533" s="25">
        <f t="shared" si="25"/>
        <v>992.83333510571572</v>
      </c>
    </row>
    <row r="534" spans="1:10" x14ac:dyDescent="0.25">
      <c r="A534" s="20"/>
      <c r="B534" s="21"/>
      <c r="C534" s="22">
        <v>555</v>
      </c>
      <c r="D534" s="50"/>
      <c r="E534" s="42">
        <f t="shared" si="26"/>
        <v>316.28326327888868</v>
      </c>
      <c r="F534" s="49"/>
      <c r="G534" s="40">
        <v>26158</v>
      </c>
      <c r="H534" s="41">
        <v>19</v>
      </c>
      <c r="I534" s="85">
        <f t="shared" si="24"/>
        <v>1356.8254783810537</v>
      </c>
      <c r="J534" s="25">
        <f t="shared" si="25"/>
        <v>992.45213529751754</v>
      </c>
    </row>
    <row r="535" spans="1:10" x14ac:dyDescent="0.25">
      <c r="A535" s="20"/>
      <c r="B535" s="21"/>
      <c r="C535" s="22">
        <v>556</v>
      </c>
      <c r="D535" s="50"/>
      <c r="E535" s="42">
        <f t="shared" si="26"/>
        <v>316.40454876351987</v>
      </c>
      <c r="F535" s="49"/>
      <c r="G535" s="40">
        <v>26158</v>
      </c>
      <c r="H535" s="41">
        <v>19</v>
      </c>
      <c r="I535" s="85">
        <f t="shared" si="24"/>
        <v>1356.3126576516065</v>
      </c>
      <c r="J535" s="25">
        <f t="shared" si="25"/>
        <v>992.0717044893222</v>
      </c>
    </row>
    <row r="536" spans="1:10" x14ac:dyDescent="0.25">
      <c r="A536" s="20"/>
      <c r="B536" s="21"/>
      <c r="C536" s="22">
        <v>557</v>
      </c>
      <c r="D536" s="50"/>
      <c r="E536" s="42">
        <f t="shared" si="26"/>
        <v>316.5256828582265</v>
      </c>
      <c r="F536" s="49"/>
      <c r="G536" s="40">
        <v>26158</v>
      </c>
      <c r="H536" s="41">
        <v>19</v>
      </c>
      <c r="I536" s="85">
        <f t="shared" si="24"/>
        <v>1355.8008692979363</v>
      </c>
      <c r="J536" s="25">
        <f t="shared" si="25"/>
        <v>991.69203953852821</v>
      </c>
    </row>
    <row r="537" spans="1:10" x14ac:dyDescent="0.25">
      <c r="A537" s="20"/>
      <c r="B537" s="21"/>
      <c r="C537" s="22">
        <v>558</v>
      </c>
      <c r="D537" s="50"/>
      <c r="E537" s="42">
        <f t="shared" si="26"/>
        <v>316.64666610611204</v>
      </c>
      <c r="F537" s="49"/>
      <c r="G537" s="40">
        <v>26158</v>
      </c>
      <c r="H537" s="41">
        <v>19</v>
      </c>
      <c r="I537" s="85">
        <f t="shared" si="24"/>
        <v>1355.2901091091974</v>
      </c>
      <c r="J537" s="25">
        <f t="shared" si="25"/>
        <v>991.313137321363</v>
      </c>
    </row>
    <row r="538" spans="1:10" x14ac:dyDescent="0.25">
      <c r="A538" s="20"/>
      <c r="B538" s="21"/>
      <c r="C538" s="22">
        <v>559</v>
      </c>
      <c r="D538" s="50"/>
      <c r="E538" s="42">
        <f t="shared" si="26"/>
        <v>316.76749904736232</v>
      </c>
      <c r="F538" s="49"/>
      <c r="G538" s="40">
        <v>26158</v>
      </c>
      <c r="H538" s="41">
        <v>19</v>
      </c>
      <c r="I538" s="85">
        <f t="shared" si="24"/>
        <v>1354.7803728997285</v>
      </c>
      <c r="J538" s="25">
        <f t="shared" si="25"/>
        <v>990.93499473273619</v>
      </c>
    </row>
    <row r="539" spans="1:10" x14ac:dyDescent="0.25">
      <c r="A539" s="20"/>
      <c r="B539" s="21"/>
      <c r="C539" s="22">
        <v>560</v>
      </c>
      <c r="D539" s="50"/>
      <c r="E539" s="42">
        <f t="shared" si="26"/>
        <v>316.88818221926704</v>
      </c>
      <c r="F539" s="49"/>
      <c r="G539" s="40">
        <v>26158</v>
      </c>
      <c r="H539" s="41">
        <v>19</v>
      </c>
      <c r="I539" s="85">
        <f t="shared" si="24"/>
        <v>1354.2716565088533</v>
      </c>
      <c r="J539" s="25">
        <f t="shared" si="25"/>
        <v>990.55760868609286</v>
      </c>
    </row>
    <row r="540" spans="1:10" x14ac:dyDescent="0.25">
      <c r="A540" s="20"/>
      <c r="B540" s="21"/>
      <c r="C540" s="22">
        <v>561</v>
      </c>
      <c r="D540" s="50"/>
      <c r="E540" s="42">
        <f t="shared" si="26"/>
        <v>317.00871615623993</v>
      </c>
      <c r="F540" s="49"/>
      <c r="G540" s="40">
        <v>26158</v>
      </c>
      <c r="H540" s="41">
        <v>19</v>
      </c>
      <c r="I540" s="85">
        <f t="shared" si="24"/>
        <v>1353.7639558006872</v>
      </c>
      <c r="J540" s="25">
        <f t="shared" si="25"/>
        <v>990.18097611326937</v>
      </c>
    </row>
    <row r="541" spans="1:10" x14ac:dyDescent="0.25">
      <c r="A541" s="20"/>
      <c r="B541" s="21"/>
      <c r="C541" s="22">
        <v>562</v>
      </c>
      <c r="D541" s="50"/>
      <c r="E541" s="42">
        <f t="shared" si="26"/>
        <v>317.12910138983955</v>
      </c>
      <c r="F541" s="49"/>
      <c r="G541" s="40">
        <v>26158</v>
      </c>
      <c r="H541" s="41">
        <v>19</v>
      </c>
      <c r="I541" s="85">
        <f t="shared" si="24"/>
        <v>1353.2572666639442</v>
      </c>
      <c r="J541" s="25">
        <f t="shared" si="25"/>
        <v>989.80509396435014</v>
      </c>
    </row>
    <row r="542" spans="1:10" x14ac:dyDescent="0.25">
      <c r="A542" s="20"/>
      <c r="B542" s="21"/>
      <c r="C542" s="22">
        <v>563</v>
      </c>
      <c r="D542" s="50"/>
      <c r="E542" s="42">
        <f t="shared" si="26"/>
        <v>317.24933844878933</v>
      </c>
      <c r="F542" s="49"/>
      <c r="G542" s="40">
        <v>26158</v>
      </c>
      <c r="H542" s="41">
        <v>19</v>
      </c>
      <c r="I542" s="85">
        <f t="shared" si="24"/>
        <v>1352.7515850117441</v>
      </c>
      <c r="J542" s="25">
        <f t="shared" si="25"/>
        <v>989.42995920752514</v>
      </c>
    </row>
    <row r="543" spans="1:10" x14ac:dyDescent="0.25">
      <c r="A543" s="20"/>
      <c r="B543" s="21"/>
      <c r="C543" s="22">
        <v>564</v>
      </c>
      <c r="D543" s="50"/>
      <c r="E543" s="42">
        <f t="shared" si="26"/>
        <v>317.36942785899805</v>
      </c>
      <c r="F543" s="49"/>
      <c r="G543" s="40">
        <v>26158</v>
      </c>
      <c r="H543" s="41">
        <v>19</v>
      </c>
      <c r="I543" s="85">
        <f t="shared" si="24"/>
        <v>1352.2469067814259</v>
      </c>
      <c r="J543" s="25">
        <f t="shared" si="25"/>
        <v>989.05556882895075</v>
      </c>
    </row>
    <row r="544" spans="1:10" x14ac:dyDescent="0.25">
      <c r="A544" s="20"/>
      <c r="B544" s="21"/>
      <c r="C544" s="22">
        <v>565</v>
      </c>
      <c r="D544" s="50"/>
      <c r="E544" s="42">
        <f t="shared" si="26"/>
        <v>317.48937014357938</v>
      </c>
      <c r="F544" s="49"/>
      <c r="G544" s="40">
        <v>26158</v>
      </c>
      <c r="H544" s="41">
        <v>19</v>
      </c>
      <c r="I544" s="85">
        <f t="shared" si="24"/>
        <v>1351.7432279343577</v>
      </c>
      <c r="J544" s="25">
        <f t="shared" si="25"/>
        <v>988.68191983260954</v>
      </c>
    </row>
    <row r="545" spans="1:10" x14ac:dyDescent="0.25">
      <c r="A545" s="20"/>
      <c r="B545" s="21"/>
      <c r="C545" s="22">
        <v>566</v>
      </c>
      <c r="D545" s="50"/>
      <c r="E545" s="42">
        <f t="shared" si="26"/>
        <v>317.60916582287189</v>
      </c>
      <c r="F545" s="49"/>
      <c r="G545" s="40">
        <v>26158</v>
      </c>
      <c r="H545" s="41">
        <v>19</v>
      </c>
      <c r="I545" s="85">
        <f t="shared" si="24"/>
        <v>1351.2405444557519</v>
      </c>
      <c r="J545" s="25">
        <f t="shared" si="25"/>
        <v>988.30900924017192</v>
      </c>
    </row>
    <row r="546" spans="1:10" x14ac:dyDescent="0.25">
      <c r="A546" s="20"/>
      <c r="B546" s="21"/>
      <c r="C546" s="22">
        <v>567</v>
      </c>
      <c r="D546" s="50"/>
      <c r="E546" s="42">
        <f t="shared" si="26"/>
        <v>317.72881541445878</v>
      </c>
      <c r="F546" s="49"/>
      <c r="G546" s="40">
        <v>26158</v>
      </c>
      <c r="H546" s="41">
        <v>19</v>
      </c>
      <c r="I546" s="85">
        <f t="shared" si="24"/>
        <v>1350.738852354481</v>
      </c>
      <c r="J546" s="25">
        <f t="shared" si="25"/>
        <v>987.93683409086111</v>
      </c>
    </row>
    <row r="547" spans="1:10" x14ac:dyDescent="0.25">
      <c r="A547" s="20"/>
      <c r="B547" s="21"/>
      <c r="C547" s="22">
        <v>568</v>
      </c>
      <c r="D547" s="50"/>
      <c r="E547" s="42">
        <f t="shared" si="26"/>
        <v>317.84831943318693</v>
      </c>
      <c r="F547" s="49"/>
      <c r="G547" s="40">
        <v>26158</v>
      </c>
      <c r="H547" s="41">
        <v>19</v>
      </c>
      <c r="I547" s="85">
        <f t="shared" si="24"/>
        <v>1350.2381476628955</v>
      </c>
      <c r="J547" s="25">
        <f t="shared" si="25"/>
        <v>987.56539144131693</v>
      </c>
    </row>
    <row r="548" spans="1:10" x14ac:dyDescent="0.25">
      <c r="A548" s="20"/>
      <c r="B548" s="21"/>
      <c r="C548" s="22">
        <v>569</v>
      </c>
      <c r="D548" s="50"/>
      <c r="E548" s="42">
        <f t="shared" si="26"/>
        <v>317.96767839118633</v>
      </c>
      <c r="F548" s="49"/>
      <c r="G548" s="40">
        <v>26158</v>
      </c>
      <c r="H548" s="41">
        <v>19</v>
      </c>
      <c r="I548" s="85">
        <f t="shared" si="24"/>
        <v>1349.7384264366435</v>
      </c>
      <c r="J548" s="25">
        <f t="shared" si="25"/>
        <v>987.19467836546255</v>
      </c>
    </row>
    <row r="549" spans="1:10" x14ac:dyDescent="0.25">
      <c r="A549" s="20"/>
      <c r="B549" s="21"/>
      <c r="C549" s="22">
        <v>570</v>
      </c>
      <c r="D549" s="50"/>
      <c r="E549" s="42">
        <f t="shared" si="26"/>
        <v>318.08689279788939</v>
      </c>
      <c r="F549" s="49"/>
      <c r="G549" s="40">
        <v>26158</v>
      </c>
      <c r="H549" s="41">
        <v>19</v>
      </c>
      <c r="I549" s="85">
        <f t="shared" si="24"/>
        <v>1349.2396847544912</v>
      </c>
      <c r="J549" s="25">
        <f t="shared" si="25"/>
        <v>986.82469195437034</v>
      </c>
    </row>
    <row r="550" spans="1:10" x14ac:dyDescent="0.25">
      <c r="A550" s="20"/>
      <c r="B550" s="21"/>
      <c r="C550" s="22">
        <v>571</v>
      </c>
      <c r="D550" s="50"/>
      <c r="E550" s="42">
        <f t="shared" si="26"/>
        <v>318.20596316004941</v>
      </c>
      <c r="F550" s="49"/>
      <c r="G550" s="40">
        <v>26158</v>
      </c>
      <c r="H550" s="41">
        <v>19</v>
      </c>
      <c r="I550" s="85">
        <f t="shared" si="24"/>
        <v>1348.741918718147</v>
      </c>
      <c r="J550" s="25">
        <f t="shared" si="25"/>
        <v>986.45542931613272</v>
      </c>
    </row>
    <row r="551" spans="1:10" x14ac:dyDescent="0.25">
      <c r="A551" s="20"/>
      <c r="B551" s="21"/>
      <c r="C551" s="22">
        <v>572</v>
      </c>
      <c r="D551" s="50"/>
      <c r="E551" s="42">
        <f t="shared" si="26"/>
        <v>318.32488998175967</v>
      </c>
      <c r="F551" s="49"/>
      <c r="G551" s="40">
        <v>26158</v>
      </c>
      <c r="H551" s="41">
        <v>19</v>
      </c>
      <c r="I551" s="85">
        <f t="shared" si="24"/>
        <v>1348.2451244520839</v>
      </c>
      <c r="J551" s="25">
        <f t="shared" si="25"/>
        <v>986.08688757572975</v>
      </c>
    </row>
    <row r="552" spans="1:10" x14ac:dyDescent="0.25">
      <c r="A552" s="20"/>
      <c r="B552" s="21"/>
      <c r="C552" s="22">
        <v>573</v>
      </c>
      <c r="D552" s="50"/>
      <c r="E552" s="42">
        <f t="shared" si="26"/>
        <v>318.44367376447201</v>
      </c>
      <c r="F552" s="49"/>
      <c r="G552" s="40">
        <v>26158</v>
      </c>
      <c r="H552" s="41">
        <v>19</v>
      </c>
      <c r="I552" s="85">
        <f t="shared" si="24"/>
        <v>1347.7492981033679</v>
      </c>
      <c r="J552" s="25">
        <f t="shared" si="25"/>
        <v>985.71906387490185</v>
      </c>
    </row>
    <row r="553" spans="1:10" x14ac:dyDescent="0.25">
      <c r="A553" s="20"/>
      <c r="B553" s="21"/>
      <c r="C553" s="22">
        <v>574</v>
      </c>
      <c r="D553" s="50"/>
      <c r="E553" s="42">
        <f t="shared" si="26"/>
        <v>318.56231500701494</v>
      </c>
      <c r="F553" s="49"/>
      <c r="G553" s="40">
        <v>26158</v>
      </c>
      <c r="H553" s="41">
        <v>19</v>
      </c>
      <c r="I553" s="85">
        <f t="shared" si="24"/>
        <v>1347.254435841485</v>
      </c>
      <c r="J553" s="25">
        <f t="shared" si="25"/>
        <v>985.35195537202139</v>
      </c>
    </row>
    <row r="554" spans="1:10" x14ac:dyDescent="0.25">
      <c r="A554" s="20"/>
      <c r="B554" s="21"/>
      <c r="C554" s="22">
        <v>575</v>
      </c>
      <c r="D554" s="50"/>
      <c r="E554" s="42">
        <f t="shared" si="26"/>
        <v>318.68081420561231</v>
      </c>
      <c r="F554" s="49"/>
      <c r="G554" s="40">
        <v>26158</v>
      </c>
      <c r="H554" s="41">
        <v>19</v>
      </c>
      <c r="I554" s="85">
        <f t="shared" si="24"/>
        <v>1346.7605338581698</v>
      </c>
      <c r="J554" s="25">
        <f t="shared" si="25"/>
        <v>984.98555924196557</v>
      </c>
    </row>
    <row r="555" spans="1:10" x14ac:dyDescent="0.25">
      <c r="A555" s="20"/>
      <c r="B555" s="21"/>
      <c r="C555" s="22">
        <v>576</v>
      </c>
      <c r="D555" s="50"/>
      <c r="E555" s="42">
        <f t="shared" si="26"/>
        <v>318.79917185390104</v>
      </c>
      <c r="F555" s="49"/>
      <c r="G555" s="40">
        <v>26158</v>
      </c>
      <c r="H555" s="41">
        <v>19</v>
      </c>
      <c r="I555" s="85">
        <f t="shared" si="24"/>
        <v>1346.2675883672384</v>
      </c>
      <c r="J555" s="25">
        <f t="shared" si="25"/>
        <v>984.61987267599284</v>
      </c>
    </row>
    <row r="556" spans="1:10" x14ac:dyDescent="0.25">
      <c r="A556" s="20"/>
      <c r="B556" s="21"/>
      <c r="C556" s="22">
        <v>577</v>
      </c>
      <c r="D556" s="50"/>
      <c r="E556" s="42">
        <f t="shared" si="26"/>
        <v>318.91738844294946</v>
      </c>
      <c r="F556" s="49"/>
      <c r="G556" s="40">
        <v>26158</v>
      </c>
      <c r="H556" s="41">
        <v>19</v>
      </c>
      <c r="I556" s="85">
        <f t="shared" si="24"/>
        <v>1345.7755956044186</v>
      </c>
      <c r="J556" s="25">
        <f t="shared" si="25"/>
        <v>984.25489288161612</v>
      </c>
    </row>
    <row r="557" spans="1:10" x14ac:dyDescent="0.25">
      <c r="A557" s="20"/>
      <c r="B557" s="21"/>
      <c r="C557" s="22">
        <v>578</v>
      </c>
      <c r="D557" s="50"/>
      <c r="E557" s="42">
        <f t="shared" si="26"/>
        <v>319.03546446127467</v>
      </c>
      <c r="F557" s="49"/>
      <c r="G557" s="40">
        <v>26158</v>
      </c>
      <c r="H557" s="41">
        <v>19</v>
      </c>
      <c r="I557" s="85">
        <f t="shared" si="24"/>
        <v>1345.2845518271868</v>
      </c>
      <c r="J557" s="25">
        <f t="shared" si="25"/>
        <v>983.89061708248266</v>
      </c>
    </row>
    <row r="558" spans="1:10" x14ac:dyDescent="0.25">
      <c r="A558" s="20"/>
      <c r="B558" s="21"/>
      <c r="C558" s="22">
        <v>579</v>
      </c>
      <c r="D558" s="50"/>
      <c r="E558" s="42">
        <f t="shared" si="26"/>
        <v>319.15340039486063</v>
      </c>
      <c r="F558" s="49"/>
      <c r="G558" s="40">
        <v>26158</v>
      </c>
      <c r="H558" s="41">
        <v>19</v>
      </c>
      <c r="I558" s="85">
        <f t="shared" si="24"/>
        <v>1344.7944533146006</v>
      </c>
      <c r="J558" s="25">
        <f t="shared" si="25"/>
        <v>983.52704251824957</v>
      </c>
    </row>
    <row r="559" spans="1:10" x14ac:dyDescent="0.25">
      <c r="A559" s="20"/>
      <c r="B559" s="21"/>
      <c r="C559" s="22">
        <v>580</v>
      </c>
      <c r="D559" s="50"/>
      <c r="E559" s="42">
        <f t="shared" si="26"/>
        <v>319.27119672717521</v>
      </c>
      <c r="F559" s="49"/>
      <c r="G559" s="40">
        <v>26158</v>
      </c>
      <c r="H559" s="41">
        <v>19</v>
      </c>
      <c r="I559" s="85">
        <f t="shared" si="24"/>
        <v>1344.3052963671389</v>
      </c>
      <c r="J559" s="25">
        <f t="shared" si="25"/>
        <v>983.16416644446485</v>
      </c>
    </row>
    <row r="560" spans="1:10" x14ac:dyDescent="0.25">
      <c r="A560" s="20"/>
      <c r="B560" s="21"/>
      <c r="C560" s="22">
        <v>581</v>
      </c>
      <c r="D560" s="50"/>
      <c r="E560" s="42">
        <f t="shared" si="26"/>
        <v>319.38885393918792</v>
      </c>
      <c r="F560" s="49"/>
      <c r="G560" s="40">
        <v>26158</v>
      </c>
      <c r="H560" s="41">
        <v>19</v>
      </c>
      <c r="I560" s="85">
        <f t="shared" si="24"/>
        <v>1343.817077306539</v>
      </c>
      <c r="J560" s="25">
        <f t="shared" si="25"/>
        <v>982.80198613244727</v>
      </c>
    </row>
    <row r="561" spans="1:10" x14ac:dyDescent="0.25">
      <c r="A561" s="20"/>
      <c r="B561" s="21"/>
      <c r="C561" s="22">
        <v>582</v>
      </c>
      <c r="D561" s="50"/>
      <c r="E561" s="42">
        <f t="shared" si="26"/>
        <v>319.50637250938684</v>
      </c>
      <c r="F561" s="49"/>
      <c r="G561" s="40">
        <v>26158</v>
      </c>
      <c r="H561" s="41">
        <v>19</v>
      </c>
      <c r="I561" s="85">
        <f t="shared" si="24"/>
        <v>1343.3297924756378</v>
      </c>
      <c r="J561" s="25">
        <f t="shared" si="25"/>
        <v>982.4404988691673</v>
      </c>
    </row>
    <row r="562" spans="1:10" x14ac:dyDescent="0.25">
      <c r="A562" s="20"/>
      <c r="B562" s="21"/>
      <c r="C562" s="22">
        <v>583</v>
      </c>
      <c r="D562" s="50"/>
      <c r="E562" s="42">
        <f t="shared" si="26"/>
        <v>319.62375291379561</v>
      </c>
      <c r="F562" s="49"/>
      <c r="G562" s="40">
        <v>26158</v>
      </c>
      <c r="H562" s="41">
        <v>19</v>
      </c>
      <c r="I562" s="85">
        <f t="shared" si="24"/>
        <v>1342.8434382382122</v>
      </c>
      <c r="J562" s="25">
        <f t="shared" si="25"/>
        <v>982.07970195713074</v>
      </c>
    </row>
    <row r="563" spans="1:10" x14ac:dyDescent="0.25">
      <c r="A563" s="20"/>
      <c r="B563" s="21"/>
      <c r="C563" s="22">
        <v>584</v>
      </c>
      <c r="D563" s="50"/>
      <c r="E563" s="42">
        <f t="shared" si="26"/>
        <v>319.74099562599065</v>
      </c>
      <c r="F563" s="49"/>
      <c r="G563" s="40">
        <v>26158</v>
      </c>
      <c r="H563" s="41">
        <v>19</v>
      </c>
      <c r="I563" s="85">
        <f t="shared" si="24"/>
        <v>1342.3580109788245</v>
      </c>
      <c r="J563" s="25">
        <f t="shared" si="25"/>
        <v>981.71959271426135</v>
      </c>
    </row>
    <row r="564" spans="1:10" x14ac:dyDescent="0.25">
      <c r="A564" s="20"/>
      <c r="B564" s="21"/>
      <c r="C564" s="22">
        <v>585</v>
      </c>
      <c r="D564" s="50"/>
      <c r="E564" s="42">
        <f t="shared" si="26"/>
        <v>319.85810111711754</v>
      </c>
      <c r="F564" s="49"/>
      <c r="G564" s="40">
        <v>26158</v>
      </c>
      <c r="H564" s="41">
        <v>19</v>
      </c>
      <c r="I564" s="85">
        <f t="shared" si="24"/>
        <v>1341.8735071026647</v>
      </c>
      <c r="J564" s="25">
        <f t="shared" si="25"/>
        <v>981.36016847378664</v>
      </c>
    </row>
    <row r="565" spans="1:10" x14ac:dyDescent="0.25">
      <c r="A565" s="20"/>
      <c r="B565" s="21"/>
      <c r="C565" s="22">
        <v>586</v>
      </c>
      <c r="D565" s="50"/>
      <c r="E565" s="42">
        <f t="shared" si="26"/>
        <v>319.97506985590786</v>
      </c>
      <c r="F565" s="49"/>
      <c r="G565" s="40">
        <v>26158</v>
      </c>
      <c r="H565" s="41">
        <v>19</v>
      </c>
      <c r="I565" s="85">
        <f t="shared" si="24"/>
        <v>1341.3899230353977</v>
      </c>
      <c r="J565" s="25">
        <f t="shared" si="25"/>
        <v>981.0014265841229</v>
      </c>
    </row>
    <row r="566" spans="1:10" x14ac:dyDescent="0.25">
      <c r="A566" s="20"/>
      <c r="B566" s="21"/>
      <c r="C566" s="22">
        <v>587</v>
      </c>
      <c r="D566" s="50"/>
      <c r="E566" s="42">
        <f t="shared" si="26"/>
        <v>320.09190230869569</v>
      </c>
      <c r="F566" s="49"/>
      <c r="G566" s="40">
        <v>26158</v>
      </c>
      <c r="H566" s="41">
        <v>19</v>
      </c>
      <c r="I566" s="85">
        <f t="shared" si="24"/>
        <v>1340.9072552230107</v>
      </c>
      <c r="J566" s="25">
        <f t="shared" si="25"/>
        <v>980.6433644087615</v>
      </c>
    </row>
    <row r="567" spans="1:10" x14ac:dyDescent="0.25">
      <c r="A567" s="20"/>
      <c r="B567" s="21"/>
      <c r="C567" s="22">
        <v>588</v>
      </c>
      <c r="D567" s="50"/>
      <c r="E567" s="42">
        <f t="shared" si="26"/>
        <v>320.2085989394335</v>
      </c>
      <c r="F567" s="49"/>
      <c r="G567" s="40">
        <v>26158</v>
      </c>
      <c r="H567" s="41">
        <v>19</v>
      </c>
      <c r="I567" s="85">
        <f t="shared" si="24"/>
        <v>1340.4255001316631</v>
      </c>
      <c r="J567" s="25">
        <f t="shared" si="25"/>
        <v>980.28597932615946</v>
      </c>
    </row>
    <row r="568" spans="1:10" x14ac:dyDescent="0.25">
      <c r="A568" s="20"/>
      <c r="B568" s="21"/>
      <c r="C568" s="22">
        <v>589</v>
      </c>
      <c r="D568" s="50"/>
      <c r="E568" s="42">
        <f t="shared" si="26"/>
        <v>320.32516020970905</v>
      </c>
      <c r="F568" s="49"/>
      <c r="G568" s="40">
        <v>26158</v>
      </c>
      <c r="H568" s="41">
        <v>19</v>
      </c>
      <c r="I568" s="85">
        <f t="shared" si="24"/>
        <v>1339.9446542475339</v>
      </c>
      <c r="J568" s="25">
        <f t="shared" si="25"/>
        <v>979.92926872962437</v>
      </c>
    </row>
    <row r="569" spans="1:10" x14ac:dyDescent="0.25">
      <c r="A569" s="20"/>
      <c r="B569" s="21"/>
      <c r="C569" s="22">
        <v>590</v>
      </c>
      <c r="D569" s="50"/>
      <c r="E569" s="42">
        <f t="shared" si="26"/>
        <v>320.44158657876079</v>
      </c>
      <c r="F569" s="49"/>
      <c r="G569" s="40">
        <v>26158</v>
      </c>
      <c r="H569" s="41">
        <v>19</v>
      </c>
      <c r="I569" s="85">
        <f t="shared" si="24"/>
        <v>1339.464714076677</v>
      </c>
      <c r="J569" s="25">
        <f t="shared" si="25"/>
        <v>979.57323002720818</v>
      </c>
    </row>
    <row r="570" spans="1:10" x14ac:dyDescent="0.25">
      <c r="A570" s="20"/>
      <c r="B570" s="21"/>
      <c r="C570" s="22">
        <v>591</v>
      </c>
      <c r="D570" s="50"/>
      <c r="E570" s="42">
        <f t="shared" si="26"/>
        <v>320.55787850349429</v>
      </c>
      <c r="F570" s="49"/>
      <c r="G570" s="40">
        <v>26158</v>
      </c>
      <c r="H570" s="41">
        <v>19</v>
      </c>
      <c r="I570" s="85">
        <f t="shared" si="24"/>
        <v>1338.98567614487</v>
      </c>
      <c r="J570" s="25">
        <f t="shared" si="25"/>
        <v>979.21786064159483</v>
      </c>
    </row>
    <row r="571" spans="1:10" x14ac:dyDescent="0.25">
      <c r="A571" s="20"/>
      <c r="B571" s="21"/>
      <c r="C571" s="22">
        <v>592</v>
      </c>
      <c r="D571" s="50"/>
      <c r="E571" s="42">
        <f t="shared" si="26"/>
        <v>320.67403643849735</v>
      </c>
      <c r="F571" s="49"/>
      <c r="G571" s="40">
        <v>26158</v>
      </c>
      <c r="H571" s="41">
        <v>19</v>
      </c>
      <c r="I571" s="85">
        <f t="shared" si="24"/>
        <v>1338.5075369974747</v>
      </c>
      <c r="J571" s="25">
        <f t="shared" si="25"/>
        <v>978.86315800999591</v>
      </c>
    </row>
    <row r="572" spans="1:10" x14ac:dyDescent="0.25">
      <c r="A572" s="20"/>
      <c r="B572" s="21"/>
      <c r="C572" s="22">
        <v>593</v>
      </c>
      <c r="D572" s="50"/>
      <c r="E572" s="42">
        <f t="shared" si="26"/>
        <v>320.79006083605645</v>
      </c>
      <c r="F572" s="49"/>
      <c r="G572" s="40">
        <v>26158</v>
      </c>
      <c r="H572" s="41">
        <v>19</v>
      </c>
      <c r="I572" s="85">
        <f t="shared" si="24"/>
        <v>1338.0302931992853</v>
      </c>
      <c r="J572" s="25">
        <f t="shared" si="25"/>
        <v>978.50911958403935</v>
      </c>
    </row>
    <row r="573" spans="1:10" x14ac:dyDescent="0.25">
      <c r="A573" s="20"/>
      <c r="B573" s="21"/>
      <c r="C573" s="22">
        <v>594</v>
      </c>
      <c r="D573" s="50"/>
      <c r="E573" s="42">
        <f t="shared" si="26"/>
        <v>320.90595214617178</v>
      </c>
      <c r="F573" s="49"/>
      <c r="G573" s="40">
        <v>26158</v>
      </c>
      <c r="H573" s="41">
        <v>19</v>
      </c>
      <c r="I573" s="85">
        <f t="shared" si="24"/>
        <v>1337.5539413343904</v>
      </c>
      <c r="J573" s="25">
        <f t="shared" si="25"/>
        <v>978.15574282966645</v>
      </c>
    </row>
    <row r="574" spans="1:10" x14ac:dyDescent="0.25">
      <c r="A574" s="20"/>
      <c r="B574" s="21"/>
      <c r="C574" s="22">
        <v>595</v>
      </c>
      <c r="D574" s="50"/>
      <c r="E574" s="42">
        <f t="shared" si="26"/>
        <v>321.02171081657252</v>
      </c>
      <c r="F574" s="49"/>
      <c r="G574" s="40">
        <v>26158</v>
      </c>
      <c r="H574" s="41">
        <v>19</v>
      </c>
      <c r="I574" s="85">
        <f t="shared" si="24"/>
        <v>1337.0784780060308</v>
      </c>
      <c r="J574" s="25">
        <f t="shared" si="25"/>
        <v>977.80302522702561</v>
      </c>
    </row>
    <row r="575" spans="1:10" x14ac:dyDescent="0.25">
      <c r="A575" s="20"/>
      <c r="B575" s="21"/>
      <c r="C575" s="22">
        <v>596</v>
      </c>
      <c r="D575" s="50"/>
      <c r="E575" s="42">
        <f t="shared" si="26"/>
        <v>321.13733729273241</v>
      </c>
      <c r="F575" s="49"/>
      <c r="G575" s="40">
        <v>26158</v>
      </c>
      <c r="H575" s="41">
        <v>19</v>
      </c>
      <c r="I575" s="85">
        <f t="shared" si="24"/>
        <v>1336.6038998364575</v>
      </c>
      <c r="J575" s="25">
        <f t="shared" si="25"/>
        <v>977.45096427036879</v>
      </c>
    </row>
    <row r="576" spans="1:10" x14ac:dyDescent="0.25">
      <c r="A576" s="20"/>
      <c r="B576" s="21"/>
      <c r="C576" s="22">
        <v>597</v>
      </c>
      <c r="D576" s="50"/>
      <c r="E576" s="42">
        <f t="shared" si="26"/>
        <v>321.25283201788483</v>
      </c>
      <c r="F576" s="49"/>
      <c r="G576" s="40">
        <v>26158</v>
      </c>
      <c r="H576" s="41">
        <v>19</v>
      </c>
      <c r="I576" s="85">
        <f t="shared" si="24"/>
        <v>1336.1302034667926</v>
      </c>
      <c r="J576" s="25">
        <f t="shared" si="25"/>
        <v>977.09955746794708</v>
      </c>
    </row>
    <row r="577" spans="1:10" x14ac:dyDescent="0.25">
      <c r="A577" s="20"/>
      <c r="B577" s="21"/>
      <c r="C577" s="22">
        <v>598</v>
      </c>
      <c r="D577" s="50"/>
      <c r="E577" s="42">
        <f t="shared" si="26"/>
        <v>321.36819543303767</v>
      </c>
      <c r="F577" s="49"/>
      <c r="G577" s="40">
        <v>26158</v>
      </c>
      <c r="H577" s="41">
        <v>19</v>
      </c>
      <c r="I577" s="85">
        <f t="shared" si="24"/>
        <v>1335.6573855568929</v>
      </c>
      <c r="J577" s="25">
        <f t="shared" si="25"/>
        <v>976.74880234190869</v>
      </c>
    </row>
    <row r="578" spans="1:10" x14ac:dyDescent="0.25">
      <c r="A578" s="20"/>
      <c r="B578" s="21"/>
      <c r="C578" s="22">
        <v>599</v>
      </c>
      <c r="D578" s="50"/>
      <c r="E578" s="42">
        <f t="shared" si="26"/>
        <v>321.4834279769882</v>
      </c>
      <c r="F578" s="49"/>
      <c r="G578" s="40">
        <v>26158</v>
      </c>
      <c r="H578" s="41">
        <v>19</v>
      </c>
      <c r="I578" s="85">
        <f t="shared" si="24"/>
        <v>1335.185442785212</v>
      </c>
      <c r="J578" s="25">
        <f t="shared" si="25"/>
        <v>976.39869642819872</v>
      </c>
    </row>
    <row r="579" spans="1:10" x14ac:dyDescent="0.25">
      <c r="A579" s="20"/>
      <c r="B579" s="21"/>
      <c r="C579" s="22">
        <v>600</v>
      </c>
      <c r="D579" s="50"/>
      <c r="E579" s="42">
        <f t="shared" si="26"/>
        <v>321.59853008633786</v>
      </c>
      <c r="F579" s="49"/>
      <c r="G579" s="40">
        <v>26158</v>
      </c>
      <c r="H579" s="41">
        <v>19</v>
      </c>
      <c r="I579" s="85">
        <f t="shared" si="24"/>
        <v>1334.714371848665</v>
      </c>
      <c r="J579" s="25">
        <f t="shared" si="25"/>
        <v>976.04923727645769</v>
      </c>
    </row>
    <row r="580" spans="1:10" x14ac:dyDescent="0.25">
      <c r="A580" s="20"/>
      <c r="B580" s="21"/>
      <c r="C580" s="22">
        <v>601</v>
      </c>
      <c r="D580" s="50"/>
      <c r="E580" s="42">
        <f t="shared" si="26"/>
        <v>321.71350219550692</v>
      </c>
      <c r="F580" s="49"/>
      <c r="G580" s="40">
        <v>26158</v>
      </c>
      <c r="H580" s="41">
        <v>19</v>
      </c>
      <c r="I580" s="85">
        <f t="shared" si="24"/>
        <v>1334.2441694624949</v>
      </c>
      <c r="J580" s="25">
        <f t="shared" si="25"/>
        <v>975.70042244992192</v>
      </c>
    </row>
    <row r="581" spans="1:10" x14ac:dyDescent="0.25">
      <c r="A581" s="20"/>
      <c r="B581" s="21"/>
      <c r="C581" s="22">
        <v>602</v>
      </c>
      <c r="D581" s="50"/>
      <c r="E581" s="42">
        <f t="shared" si="26"/>
        <v>321.8283447367491</v>
      </c>
      <c r="F581" s="49"/>
      <c r="G581" s="40">
        <v>26158</v>
      </c>
      <c r="H581" s="41">
        <v>19</v>
      </c>
      <c r="I581" s="85">
        <f t="shared" si="24"/>
        <v>1333.7748323601381</v>
      </c>
      <c r="J581" s="25">
        <f t="shared" si="25"/>
        <v>975.35224952532485</v>
      </c>
    </row>
    <row r="582" spans="1:10" x14ac:dyDescent="0.25">
      <c r="A582" s="20"/>
      <c r="B582" s="21"/>
      <c r="C582" s="22">
        <v>603</v>
      </c>
      <c r="D582" s="50"/>
      <c r="E582" s="42">
        <f t="shared" si="26"/>
        <v>321.94305814016559</v>
      </c>
      <c r="F582" s="49"/>
      <c r="G582" s="40">
        <v>26158</v>
      </c>
      <c r="H582" s="41">
        <v>19</v>
      </c>
      <c r="I582" s="85">
        <f t="shared" si="24"/>
        <v>1333.3063572930948</v>
      </c>
      <c r="J582" s="25">
        <f t="shared" si="25"/>
        <v>975.00471609280021</v>
      </c>
    </row>
    <row r="583" spans="1:10" x14ac:dyDescent="0.25">
      <c r="A583" s="20"/>
      <c r="B583" s="21"/>
      <c r="C583" s="22">
        <v>604</v>
      </c>
      <c r="D583" s="50"/>
      <c r="E583" s="42">
        <f t="shared" si="26"/>
        <v>322.05764283371968</v>
      </c>
      <c r="F583" s="49"/>
      <c r="G583" s="40">
        <v>26158</v>
      </c>
      <c r="H583" s="41">
        <v>19</v>
      </c>
      <c r="I583" s="85">
        <f t="shared" si="24"/>
        <v>1332.838741030796</v>
      </c>
      <c r="J583" s="25">
        <f t="shared" si="25"/>
        <v>974.65781975578329</v>
      </c>
    </row>
    <row r="584" spans="1:10" x14ac:dyDescent="0.25">
      <c r="A584" s="20"/>
      <c r="B584" s="21"/>
      <c r="C584" s="22">
        <v>605</v>
      </c>
      <c r="D584" s="50"/>
      <c r="E584" s="42">
        <f t="shared" si="26"/>
        <v>322.17209924325078</v>
      </c>
      <c r="F584" s="49"/>
      <c r="G584" s="40">
        <v>26158</v>
      </c>
      <c r="H584" s="41">
        <v>19</v>
      </c>
      <c r="I584" s="85">
        <f t="shared" si="24"/>
        <v>1332.3719803604758</v>
      </c>
      <c r="J584" s="25">
        <f t="shared" si="25"/>
        <v>974.31155813091664</v>
      </c>
    </row>
    <row r="585" spans="1:10" x14ac:dyDescent="0.25">
      <c r="A585" s="20"/>
      <c r="B585" s="21"/>
      <c r="C585" s="22">
        <v>606</v>
      </c>
      <c r="D585" s="50"/>
      <c r="E585" s="42">
        <f t="shared" si="26"/>
        <v>322.28642779248833</v>
      </c>
      <c r="F585" s="49"/>
      <c r="G585" s="40">
        <v>26158</v>
      </c>
      <c r="H585" s="41">
        <v>19</v>
      </c>
      <c r="I585" s="85">
        <f t="shared" si="24"/>
        <v>1331.9060720870423</v>
      </c>
      <c r="J585" s="25">
        <f t="shared" si="25"/>
        <v>973.96592884795416</v>
      </c>
    </row>
    <row r="586" spans="1:10" x14ac:dyDescent="0.25">
      <c r="A586" s="20"/>
      <c r="B586" s="21"/>
      <c r="C586" s="22">
        <v>607</v>
      </c>
      <c r="D586" s="50"/>
      <c r="E586" s="42">
        <f t="shared" si="26"/>
        <v>322.40062890306598</v>
      </c>
      <c r="F586" s="49"/>
      <c r="G586" s="40">
        <v>26158</v>
      </c>
      <c r="H586" s="41">
        <v>19</v>
      </c>
      <c r="I586" s="85">
        <f t="shared" ref="I586:I649" si="27">12*1.348*(1/E586*G586)+H586</f>
        <v>1331.44101303295</v>
      </c>
      <c r="J586" s="25">
        <f t="shared" ref="J586:J649" si="28">12*(1/E586*G586)</f>
        <v>973.62092954966602</v>
      </c>
    </row>
    <row r="587" spans="1:10" x14ac:dyDescent="0.25">
      <c r="A587" s="20"/>
      <c r="B587" s="21"/>
      <c r="C587" s="22">
        <v>608</v>
      </c>
      <c r="D587" s="50"/>
      <c r="E587" s="42">
        <f t="shared" ref="E587:E650" si="29">(11.7*LN(C587)+(C587)/108)/0.25</f>
        <v>322.51470299453513</v>
      </c>
      <c r="F587" s="49"/>
      <c r="G587" s="40">
        <v>26158</v>
      </c>
      <c r="H587" s="41">
        <v>19</v>
      </c>
      <c r="I587" s="85">
        <f t="shared" si="27"/>
        <v>1330.9768000380741</v>
      </c>
      <c r="J587" s="25">
        <f t="shared" si="28"/>
        <v>973.27655789174628</v>
      </c>
    </row>
    <row r="588" spans="1:10" x14ac:dyDescent="0.25">
      <c r="A588" s="20"/>
      <c r="B588" s="21"/>
      <c r="C588" s="22">
        <v>609</v>
      </c>
      <c r="D588" s="50"/>
      <c r="E588" s="42">
        <f t="shared" si="29"/>
        <v>322.62865048437874</v>
      </c>
      <c r="F588" s="49"/>
      <c r="G588" s="40">
        <v>26158</v>
      </c>
      <c r="H588" s="41">
        <v>19</v>
      </c>
      <c r="I588" s="85">
        <f t="shared" si="27"/>
        <v>1330.5134299595859</v>
      </c>
      <c r="J588" s="25">
        <f t="shared" si="28"/>
        <v>972.93281154271949</v>
      </c>
    </row>
    <row r="589" spans="1:10" x14ac:dyDescent="0.25">
      <c r="A589" s="20"/>
      <c r="B589" s="21"/>
      <c r="C589" s="22">
        <v>610</v>
      </c>
      <c r="D589" s="50"/>
      <c r="E589" s="42">
        <f t="shared" si="29"/>
        <v>322.74247178802489</v>
      </c>
      <c r="F589" s="49"/>
      <c r="G589" s="40">
        <v>26158</v>
      </c>
      <c r="H589" s="41">
        <v>19</v>
      </c>
      <c r="I589" s="85">
        <f t="shared" si="27"/>
        <v>1330.0508996718295</v>
      </c>
      <c r="J589" s="25">
        <f t="shared" si="28"/>
        <v>972.5896881838496</v>
      </c>
    </row>
    <row r="590" spans="1:10" x14ac:dyDescent="0.25">
      <c r="A590" s="20"/>
      <c r="B590" s="21"/>
      <c r="C590" s="22">
        <v>611</v>
      </c>
      <c r="D590" s="50"/>
      <c r="E590" s="42">
        <f t="shared" si="29"/>
        <v>322.85616731886029</v>
      </c>
      <c r="F590" s="49"/>
      <c r="G590" s="40">
        <v>26158</v>
      </c>
      <c r="H590" s="41">
        <v>19</v>
      </c>
      <c r="I590" s="85">
        <f t="shared" si="27"/>
        <v>1329.5892060661961</v>
      </c>
      <c r="J590" s="25">
        <f t="shared" si="28"/>
        <v>972.24718550904731</v>
      </c>
    </row>
    <row r="591" spans="1:10" x14ac:dyDescent="0.25">
      <c r="A591" s="20"/>
      <c r="B591" s="21"/>
      <c r="C591" s="22">
        <v>612</v>
      </c>
      <c r="D591" s="50"/>
      <c r="E591" s="42">
        <f t="shared" si="29"/>
        <v>322.96973748824354</v>
      </c>
      <c r="F591" s="49"/>
      <c r="G591" s="40">
        <v>26158</v>
      </c>
      <c r="H591" s="41">
        <v>19</v>
      </c>
      <c r="I591" s="85">
        <f t="shared" si="27"/>
        <v>1329.128346051006</v>
      </c>
      <c r="J591" s="25">
        <f t="shared" si="28"/>
        <v>971.90530122478174</v>
      </c>
    </row>
    <row r="592" spans="1:10" x14ac:dyDescent="0.25">
      <c r="A592" s="20"/>
      <c r="B592" s="21"/>
      <c r="C592" s="22">
        <v>613</v>
      </c>
      <c r="D592" s="50"/>
      <c r="E592" s="42">
        <f t="shared" si="29"/>
        <v>323.08318270551837</v>
      </c>
      <c r="F592" s="49"/>
      <c r="G592" s="40">
        <v>26158</v>
      </c>
      <c r="H592" s="41">
        <v>19</v>
      </c>
      <c r="I592" s="85">
        <f t="shared" si="27"/>
        <v>1328.6683165513857</v>
      </c>
      <c r="J592" s="25">
        <f t="shared" si="28"/>
        <v>971.56403304998935</v>
      </c>
    </row>
    <row r="593" spans="1:10" x14ac:dyDescent="0.25">
      <c r="A593" s="20"/>
      <c r="B593" s="21"/>
      <c r="C593" s="22">
        <v>614</v>
      </c>
      <c r="D593" s="50"/>
      <c r="E593" s="42">
        <f t="shared" si="29"/>
        <v>323.19650337802699</v>
      </c>
      <c r="F593" s="49"/>
      <c r="G593" s="40">
        <v>26158</v>
      </c>
      <c r="H593" s="41">
        <v>19</v>
      </c>
      <c r="I593" s="85">
        <f t="shared" si="27"/>
        <v>1328.2091145091495</v>
      </c>
      <c r="J593" s="25">
        <f t="shared" si="28"/>
        <v>971.2233787159862</v>
      </c>
    </row>
    <row r="594" spans="1:10" x14ac:dyDescent="0.25">
      <c r="A594" s="20"/>
      <c r="B594" s="21"/>
      <c r="C594" s="22">
        <v>615</v>
      </c>
      <c r="D594" s="50"/>
      <c r="E594" s="42">
        <f t="shared" si="29"/>
        <v>323.30969991112278</v>
      </c>
      <c r="F594" s="49"/>
      <c r="G594" s="40">
        <v>26158</v>
      </c>
      <c r="H594" s="41">
        <v>19</v>
      </c>
      <c r="I594" s="85">
        <f t="shared" si="27"/>
        <v>1327.75073688268</v>
      </c>
      <c r="J594" s="25">
        <f t="shared" si="28"/>
        <v>970.88333596637972</v>
      </c>
    </row>
    <row r="595" spans="1:10" x14ac:dyDescent="0.25">
      <c r="A595" s="20"/>
      <c r="B595" s="21"/>
      <c r="C595" s="22">
        <v>616</v>
      </c>
      <c r="D595" s="50"/>
      <c r="E595" s="42">
        <f t="shared" si="29"/>
        <v>323.42277270818352</v>
      </c>
      <c r="F595" s="49"/>
      <c r="G595" s="40">
        <v>26158</v>
      </c>
      <c r="H595" s="41">
        <v>19</v>
      </c>
      <c r="I595" s="85">
        <f t="shared" si="27"/>
        <v>1327.2931806468109</v>
      </c>
      <c r="J595" s="25">
        <f t="shared" si="28"/>
        <v>970.54390255698127</v>
      </c>
    </row>
    <row r="596" spans="1:10" x14ac:dyDescent="0.25">
      <c r="A596" s="20"/>
      <c r="B596" s="21"/>
      <c r="C596" s="22">
        <v>617</v>
      </c>
      <c r="D596" s="50"/>
      <c r="E596" s="42">
        <f t="shared" si="29"/>
        <v>323.53572217062401</v>
      </c>
      <c r="F596" s="49"/>
      <c r="G596" s="40">
        <v>26158</v>
      </c>
      <c r="H596" s="41">
        <v>19</v>
      </c>
      <c r="I596" s="85">
        <f t="shared" si="27"/>
        <v>1326.836442792712</v>
      </c>
      <c r="J596" s="25">
        <f t="shared" si="28"/>
        <v>970.205076255721</v>
      </c>
    </row>
    <row r="597" spans="1:10" x14ac:dyDescent="0.25">
      <c r="A597" s="20"/>
      <c r="B597" s="21"/>
      <c r="C597" s="22">
        <v>618</v>
      </c>
      <c r="D597" s="50"/>
      <c r="E597" s="42">
        <f t="shared" si="29"/>
        <v>323.64854869790878</v>
      </c>
      <c r="F597" s="49"/>
      <c r="G597" s="40">
        <v>26158</v>
      </c>
      <c r="H597" s="41">
        <v>19</v>
      </c>
      <c r="I597" s="85">
        <f t="shared" si="27"/>
        <v>1326.3805203277714</v>
      </c>
      <c r="J597" s="25">
        <f t="shared" si="28"/>
        <v>969.86685484256031</v>
      </c>
    </row>
    <row r="598" spans="1:10" x14ac:dyDescent="0.25">
      <c r="A598" s="20"/>
      <c r="B598" s="21"/>
      <c r="C598" s="22">
        <v>619</v>
      </c>
      <c r="D598" s="50"/>
      <c r="E598" s="42">
        <f t="shared" si="29"/>
        <v>323.76125268756499</v>
      </c>
      <c r="F598" s="49"/>
      <c r="G598" s="40">
        <v>26158</v>
      </c>
      <c r="H598" s="41">
        <v>19</v>
      </c>
      <c r="I598" s="85">
        <f t="shared" si="27"/>
        <v>1325.9254102754826</v>
      </c>
      <c r="J598" s="25">
        <f t="shared" si="28"/>
        <v>969.52923610940843</v>
      </c>
    </row>
    <row r="599" spans="1:10" x14ac:dyDescent="0.25">
      <c r="A599" s="20"/>
      <c r="B599" s="21"/>
      <c r="C599" s="22">
        <v>620</v>
      </c>
      <c r="D599" s="50"/>
      <c r="E599" s="42">
        <f t="shared" si="29"/>
        <v>323.87383453519453</v>
      </c>
      <c r="F599" s="49"/>
      <c r="G599" s="40">
        <v>26158</v>
      </c>
      <c r="H599" s="41">
        <v>19</v>
      </c>
      <c r="I599" s="85">
        <f t="shared" si="27"/>
        <v>1325.4711096753306</v>
      </c>
      <c r="J599" s="25">
        <f t="shared" si="28"/>
        <v>969.19221786003754</v>
      </c>
    </row>
    <row r="600" spans="1:10" x14ac:dyDescent="0.25">
      <c r="A600" s="20"/>
      <c r="B600" s="21"/>
      <c r="C600" s="22">
        <v>621</v>
      </c>
      <c r="D600" s="50"/>
      <c r="E600" s="42">
        <f t="shared" si="29"/>
        <v>323.9862946344868</v>
      </c>
      <c r="F600" s="49"/>
      <c r="G600" s="40">
        <v>26158</v>
      </c>
      <c r="H600" s="41">
        <v>19</v>
      </c>
      <c r="I600" s="85">
        <f t="shared" si="27"/>
        <v>1325.0176155826798</v>
      </c>
      <c r="J600" s="25">
        <f t="shared" si="28"/>
        <v>968.85579790999975</v>
      </c>
    </row>
    <row r="601" spans="1:10" x14ac:dyDescent="0.25">
      <c r="A601" s="20"/>
      <c r="B601" s="21"/>
      <c r="C601" s="22">
        <v>622</v>
      </c>
      <c r="D601" s="50"/>
      <c r="E601" s="42">
        <f t="shared" si="29"/>
        <v>324.09863337723061</v>
      </c>
      <c r="F601" s="49"/>
      <c r="G601" s="40">
        <v>26158</v>
      </c>
      <c r="H601" s="41">
        <v>19</v>
      </c>
      <c r="I601" s="85">
        <f t="shared" si="27"/>
        <v>1324.5649250686624</v>
      </c>
      <c r="J601" s="25">
        <f t="shared" si="28"/>
        <v>968.51997408654483</v>
      </c>
    </row>
    <row r="602" spans="1:10" x14ac:dyDescent="0.25">
      <c r="A602" s="20"/>
      <c r="B602" s="21"/>
      <c r="C602" s="22">
        <v>623</v>
      </c>
      <c r="D602" s="50"/>
      <c r="E602" s="42">
        <f t="shared" si="29"/>
        <v>324.21085115332687</v>
      </c>
      <c r="F602" s="49"/>
      <c r="G602" s="40">
        <v>26158</v>
      </c>
      <c r="H602" s="41">
        <v>19</v>
      </c>
      <c r="I602" s="85">
        <f t="shared" si="27"/>
        <v>1324.1130352200678</v>
      </c>
      <c r="J602" s="25">
        <f t="shared" si="28"/>
        <v>968.18474422853683</v>
      </c>
    </row>
    <row r="603" spans="1:10" x14ac:dyDescent="0.25">
      <c r="A603" s="20"/>
      <c r="B603" s="21"/>
      <c r="C603" s="22">
        <v>624</v>
      </c>
      <c r="D603" s="50"/>
      <c r="E603" s="42">
        <f t="shared" si="29"/>
        <v>324.32294835080029</v>
      </c>
      <c r="F603" s="49"/>
      <c r="G603" s="40">
        <v>26158</v>
      </c>
      <c r="H603" s="41">
        <v>19</v>
      </c>
      <c r="I603" s="85">
        <f t="shared" si="27"/>
        <v>1323.6619431392326</v>
      </c>
      <c r="J603" s="25">
        <f t="shared" si="28"/>
        <v>967.85010618637421</v>
      </c>
    </row>
    <row r="604" spans="1:10" x14ac:dyDescent="0.25">
      <c r="A604" s="20"/>
      <c r="B604" s="21"/>
      <c r="C604" s="22">
        <v>625</v>
      </c>
      <c r="D604" s="50"/>
      <c r="E604" s="42">
        <f t="shared" si="29"/>
        <v>324.43492535581169</v>
      </c>
      <c r="F604" s="49"/>
      <c r="G604" s="40">
        <v>26158</v>
      </c>
      <c r="H604" s="41">
        <v>19</v>
      </c>
      <c r="I604" s="85">
        <f t="shared" si="27"/>
        <v>1323.2116459439326</v>
      </c>
      <c r="J604" s="25">
        <f t="shared" si="28"/>
        <v>967.51605782190836</v>
      </c>
    </row>
    <row r="605" spans="1:10" x14ac:dyDescent="0.25">
      <c r="A605" s="20"/>
      <c r="B605" s="21"/>
      <c r="C605" s="22">
        <v>626</v>
      </c>
      <c r="D605" s="50"/>
      <c r="E605" s="42">
        <f t="shared" si="29"/>
        <v>324.54678255266975</v>
      </c>
      <c r="F605" s="49"/>
      <c r="G605" s="40">
        <v>26158</v>
      </c>
      <c r="H605" s="41">
        <v>19</v>
      </c>
      <c r="I605" s="85">
        <f t="shared" si="27"/>
        <v>1322.762140767275</v>
      </c>
      <c r="J605" s="25">
        <f t="shared" si="28"/>
        <v>967.18259700836416</v>
      </c>
    </row>
    <row r="606" spans="1:10" x14ac:dyDescent="0.25">
      <c r="A606" s="20"/>
      <c r="B606" s="21"/>
      <c r="C606" s="22">
        <v>627</v>
      </c>
      <c r="D606" s="50"/>
      <c r="E606" s="42">
        <f t="shared" si="29"/>
        <v>324.65852032384294</v>
      </c>
      <c r="F606" s="49"/>
      <c r="G606" s="40">
        <v>26158</v>
      </c>
      <c r="H606" s="41">
        <v>19</v>
      </c>
      <c r="I606" s="85">
        <f t="shared" si="27"/>
        <v>1322.313424757592</v>
      </c>
      <c r="J606" s="25">
        <f t="shared" si="28"/>
        <v>966.849721630261</v>
      </c>
    </row>
    <row r="607" spans="1:10" x14ac:dyDescent="0.25">
      <c r="A607" s="20"/>
      <c r="B607" s="21"/>
      <c r="C607" s="22">
        <v>628</v>
      </c>
      <c r="D607" s="50"/>
      <c r="E607" s="42">
        <f t="shared" si="29"/>
        <v>324.77013904997091</v>
      </c>
      <c r="F607" s="49"/>
      <c r="G607" s="40">
        <v>26158</v>
      </c>
      <c r="H607" s="41">
        <v>19</v>
      </c>
      <c r="I607" s="85">
        <f t="shared" si="27"/>
        <v>1321.865495078335</v>
      </c>
      <c r="J607" s="25">
        <f t="shared" si="28"/>
        <v>966.51742958333443</v>
      </c>
    </row>
    <row r="608" spans="1:10" x14ac:dyDescent="0.25">
      <c r="A608" s="20"/>
      <c r="B608" s="21"/>
      <c r="C608" s="22">
        <v>629</v>
      </c>
      <c r="D608" s="50"/>
      <c r="E608" s="42">
        <f t="shared" si="29"/>
        <v>324.88163910987691</v>
      </c>
      <c r="F608" s="49"/>
      <c r="G608" s="40">
        <v>26158</v>
      </c>
      <c r="H608" s="41">
        <v>19</v>
      </c>
      <c r="I608" s="85">
        <f t="shared" si="27"/>
        <v>1321.4183489079674</v>
      </c>
      <c r="J608" s="25">
        <f t="shared" si="28"/>
        <v>966.1857187744564</v>
      </c>
    </row>
    <row r="609" spans="1:10" x14ac:dyDescent="0.25">
      <c r="A609" s="20"/>
      <c r="B609" s="21"/>
      <c r="C609" s="22">
        <v>630</v>
      </c>
      <c r="D609" s="50"/>
      <c r="E609" s="42">
        <f t="shared" si="29"/>
        <v>324.99302088057834</v>
      </c>
      <c r="F609" s="49"/>
      <c r="G609" s="40">
        <v>26158</v>
      </c>
      <c r="H609" s="41">
        <v>19</v>
      </c>
      <c r="I609" s="85">
        <f t="shared" si="27"/>
        <v>1320.971983439865</v>
      </c>
      <c r="J609" s="25">
        <f t="shared" si="28"/>
        <v>965.85458712156151</v>
      </c>
    </row>
    <row r="610" spans="1:10" x14ac:dyDescent="0.25">
      <c r="A610" s="20"/>
      <c r="B610" s="21"/>
      <c r="C610" s="22">
        <v>631</v>
      </c>
      <c r="D610" s="50"/>
      <c r="E610" s="42">
        <f t="shared" si="29"/>
        <v>325.10428473729911</v>
      </c>
      <c r="F610" s="49"/>
      <c r="G610" s="40">
        <v>26158</v>
      </c>
      <c r="H610" s="41">
        <v>19</v>
      </c>
      <c r="I610" s="85">
        <f t="shared" si="27"/>
        <v>1320.5263958822081</v>
      </c>
      <c r="J610" s="25">
        <f t="shared" si="28"/>
        <v>965.52403255356671</v>
      </c>
    </row>
    <row r="611" spans="1:10" x14ac:dyDescent="0.25">
      <c r="A611" s="20"/>
      <c r="B611" s="21"/>
      <c r="C611" s="22">
        <v>632</v>
      </c>
      <c r="D611" s="50"/>
      <c r="E611" s="42">
        <f t="shared" si="29"/>
        <v>325.2154310534803</v>
      </c>
      <c r="F611" s="49"/>
      <c r="G611" s="40">
        <v>26158</v>
      </c>
      <c r="H611" s="41">
        <v>19</v>
      </c>
      <c r="I611" s="85">
        <f t="shared" si="27"/>
        <v>1320.0815834578825</v>
      </c>
      <c r="J611" s="25">
        <f t="shared" si="28"/>
        <v>965.1940530102986</v>
      </c>
    </row>
    <row r="612" spans="1:10" x14ac:dyDescent="0.25">
      <c r="A612" s="20"/>
      <c r="B612" s="21"/>
      <c r="C612" s="22">
        <v>633</v>
      </c>
      <c r="D612" s="50"/>
      <c r="E612" s="42">
        <f t="shared" si="29"/>
        <v>325.32646020079187</v>
      </c>
      <c r="F612" s="49"/>
      <c r="G612" s="40">
        <v>26158</v>
      </c>
      <c r="H612" s="41">
        <v>19</v>
      </c>
      <c r="I612" s="85">
        <f t="shared" si="27"/>
        <v>1319.637543404378</v>
      </c>
      <c r="J612" s="25">
        <f t="shared" si="28"/>
        <v>964.86464644241676</v>
      </c>
    </row>
    <row r="613" spans="1:10" x14ac:dyDescent="0.25">
      <c r="A613" s="20"/>
      <c r="B613" s="21"/>
      <c r="C613" s="22">
        <v>634</v>
      </c>
      <c r="D613" s="50"/>
      <c r="E613" s="42">
        <f t="shared" si="29"/>
        <v>325.43737254914362</v>
      </c>
      <c r="F613" s="49"/>
      <c r="G613" s="40">
        <v>26158</v>
      </c>
      <c r="H613" s="41">
        <v>19</v>
      </c>
      <c r="I613" s="85">
        <f t="shared" si="27"/>
        <v>1319.194272973685</v>
      </c>
      <c r="J613" s="25">
        <f t="shared" si="28"/>
        <v>964.53581081133893</v>
      </c>
    </row>
    <row r="614" spans="1:10" x14ac:dyDescent="0.25">
      <c r="A614" s="20"/>
      <c r="B614" s="21"/>
      <c r="C614" s="22">
        <v>635</v>
      </c>
      <c r="D614" s="50"/>
      <c r="E614" s="42">
        <f t="shared" si="29"/>
        <v>325.5481684666965</v>
      </c>
      <c r="F614" s="49"/>
      <c r="G614" s="40">
        <v>26158</v>
      </c>
      <c r="H614" s="41">
        <v>19</v>
      </c>
      <c r="I614" s="85">
        <f t="shared" si="27"/>
        <v>1318.751769432198</v>
      </c>
      <c r="J614" s="25">
        <f t="shared" si="28"/>
        <v>964.20754408916753</v>
      </c>
    </row>
    <row r="615" spans="1:10" x14ac:dyDescent="0.25">
      <c r="A615" s="20"/>
      <c r="B615" s="21"/>
      <c r="C615" s="22">
        <v>636</v>
      </c>
      <c r="D615" s="50"/>
      <c r="E615" s="42">
        <f t="shared" si="29"/>
        <v>325.65884831987324</v>
      </c>
      <c r="F615" s="49"/>
      <c r="G615" s="40">
        <v>26158</v>
      </c>
      <c r="H615" s="41">
        <v>19</v>
      </c>
      <c r="I615" s="85">
        <f t="shared" si="27"/>
        <v>1318.3100300606156</v>
      </c>
      <c r="J615" s="25">
        <f t="shared" si="28"/>
        <v>963.87984425861691</v>
      </c>
    </row>
    <row r="616" spans="1:10" x14ac:dyDescent="0.25">
      <c r="A616" s="20"/>
      <c r="B616" s="21"/>
      <c r="C616" s="22">
        <v>637</v>
      </c>
      <c r="D616" s="50"/>
      <c r="E616" s="42">
        <f t="shared" si="29"/>
        <v>325.76941247336981</v>
      </c>
      <c r="F616" s="49"/>
      <c r="G616" s="40">
        <v>26158</v>
      </c>
      <c r="H616" s="41">
        <v>19</v>
      </c>
      <c r="I616" s="85">
        <f t="shared" si="27"/>
        <v>1317.8690521538426</v>
      </c>
      <c r="J616" s="25">
        <f t="shared" si="28"/>
        <v>963.55270931293956</v>
      </c>
    </row>
    <row r="617" spans="1:10" x14ac:dyDescent="0.25">
      <c r="A617" s="20"/>
      <c r="B617" s="21"/>
      <c r="C617" s="22">
        <v>638</v>
      </c>
      <c r="D617" s="50"/>
      <c r="E617" s="42">
        <f t="shared" si="29"/>
        <v>325.87986129016576</v>
      </c>
      <c r="F617" s="49"/>
      <c r="G617" s="40">
        <v>26158</v>
      </c>
      <c r="H617" s="41">
        <v>19</v>
      </c>
      <c r="I617" s="85">
        <f t="shared" si="27"/>
        <v>1317.4288330208919</v>
      </c>
      <c r="J617" s="25">
        <f t="shared" si="28"/>
        <v>963.22613725585438</v>
      </c>
    </row>
    <row r="618" spans="1:10" x14ac:dyDescent="0.25">
      <c r="A618" s="20"/>
      <c r="B618" s="21"/>
      <c r="C618" s="22">
        <v>639</v>
      </c>
      <c r="D618" s="50"/>
      <c r="E618" s="42">
        <f t="shared" si="29"/>
        <v>325.9901951315353</v>
      </c>
      <c r="F618" s="49"/>
      <c r="G618" s="40">
        <v>26158</v>
      </c>
      <c r="H618" s="41">
        <v>19</v>
      </c>
      <c r="I618" s="85">
        <f t="shared" si="27"/>
        <v>1316.9893699847894</v>
      </c>
      <c r="J618" s="25">
        <f t="shared" si="28"/>
        <v>962.90012610147573</v>
      </c>
    </row>
    <row r="619" spans="1:10" x14ac:dyDescent="0.25">
      <c r="A619" s="20"/>
      <c r="B619" s="21"/>
      <c r="C619" s="22">
        <v>640</v>
      </c>
      <c r="D619" s="50"/>
      <c r="E619" s="42">
        <f t="shared" si="29"/>
        <v>326.10041435705767</v>
      </c>
      <c r="F619" s="49"/>
      <c r="G619" s="40">
        <v>26158</v>
      </c>
      <c r="H619" s="41">
        <v>19</v>
      </c>
      <c r="I619" s="85">
        <f t="shared" si="27"/>
        <v>1316.5506603824786</v>
      </c>
      <c r="J619" s="25">
        <f t="shared" si="28"/>
        <v>962.57467387424208</v>
      </c>
    </row>
    <row r="620" spans="1:10" x14ac:dyDescent="0.25">
      <c r="A620" s="20"/>
      <c r="B620" s="21"/>
      <c r="C620" s="22">
        <v>641</v>
      </c>
      <c r="D620" s="50"/>
      <c r="E620" s="42">
        <f t="shared" si="29"/>
        <v>326.21051932462808</v>
      </c>
      <c r="F620" s="49"/>
      <c r="G620" s="40">
        <v>26158</v>
      </c>
      <c r="H620" s="41">
        <v>19</v>
      </c>
      <c r="I620" s="85">
        <f t="shared" si="27"/>
        <v>1316.1127015647241</v>
      </c>
      <c r="J620" s="25">
        <f t="shared" si="28"/>
        <v>962.24977860884576</v>
      </c>
    </row>
    <row r="621" spans="1:10" x14ac:dyDescent="0.25">
      <c r="A621" s="20"/>
      <c r="B621" s="21"/>
      <c r="C621" s="22">
        <v>642</v>
      </c>
      <c r="D621" s="50"/>
      <c r="E621" s="42">
        <f t="shared" si="29"/>
        <v>326.32051039046792</v>
      </c>
      <c r="F621" s="49"/>
      <c r="G621" s="40">
        <v>26158</v>
      </c>
      <c r="H621" s="41">
        <v>19</v>
      </c>
      <c r="I621" s="85">
        <f t="shared" si="27"/>
        <v>1315.6754908960206</v>
      </c>
      <c r="J621" s="25">
        <f t="shared" si="28"/>
        <v>961.92543835016363</v>
      </c>
    </row>
    <row r="622" spans="1:10" x14ac:dyDescent="0.25">
      <c r="A622" s="20"/>
      <c r="B622" s="21"/>
      <c r="C622" s="22">
        <v>643</v>
      </c>
      <c r="D622" s="50"/>
      <c r="E622" s="42">
        <f t="shared" si="29"/>
        <v>326.43038790913539</v>
      </c>
      <c r="F622" s="49"/>
      <c r="G622" s="40">
        <v>26158</v>
      </c>
      <c r="H622" s="41">
        <v>19</v>
      </c>
      <c r="I622" s="85">
        <f t="shared" si="27"/>
        <v>1315.2390257544967</v>
      </c>
      <c r="J622" s="25">
        <f t="shared" si="28"/>
        <v>961.60165115318728</v>
      </c>
    </row>
    <row r="623" spans="1:10" x14ac:dyDescent="0.25">
      <c r="A623" s="20"/>
      <c r="B623" s="21"/>
      <c r="C623" s="22">
        <v>644</v>
      </c>
      <c r="D623" s="50"/>
      <c r="E623" s="42">
        <f t="shared" si="29"/>
        <v>326.54015223353559</v>
      </c>
      <c r="F623" s="49"/>
      <c r="G623" s="40">
        <v>26158</v>
      </c>
      <c r="H623" s="41">
        <v>19</v>
      </c>
      <c r="I623" s="85">
        <f t="shared" si="27"/>
        <v>1314.8033035318235</v>
      </c>
      <c r="J623" s="25">
        <f t="shared" si="28"/>
        <v>961.27841508295501</v>
      </c>
    </row>
    <row r="624" spans="1:10" x14ac:dyDescent="0.25">
      <c r="A624" s="20"/>
      <c r="B624" s="21"/>
      <c r="C624" s="22">
        <v>645</v>
      </c>
      <c r="D624" s="50"/>
      <c r="E624" s="42">
        <f t="shared" si="29"/>
        <v>326.64980371493107</v>
      </c>
      <c r="F624" s="49"/>
      <c r="G624" s="40">
        <v>26158</v>
      </c>
      <c r="H624" s="41">
        <v>19</v>
      </c>
      <c r="I624" s="85">
        <f t="shared" si="27"/>
        <v>1314.3683216331251</v>
      </c>
      <c r="J624" s="25">
        <f t="shared" si="28"/>
        <v>960.95572821448445</v>
      </c>
    </row>
    <row r="625" spans="1:10" x14ac:dyDescent="0.25">
      <c r="A625" s="20"/>
      <c r="B625" s="21"/>
      <c r="C625" s="22">
        <v>646</v>
      </c>
      <c r="D625" s="50"/>
      <c r="E625" s="42">
        <f t="shared" si="29"/>
        <v>326.7593427029517</v>
      </c>
      <c r="F625" s="49"/>
      <c r="G625" s="40">
        <v>26158</v>
      </c>
      <c r="H625" s="41">
        <v>19</v>
      </c>
      <c r="I625" s="85">
        <f t="shared" si="27"/>
        <v>1313.934077476885</v>
      </c>
      <c r="J625" s="25">
        <f t="shared" si="28"/>
        <v>960.63358863270378</v>
      </c>
    </row>
    <row r="626" spans="1:10" x14ac:dyDescent="0.25">
      <c r="A626" s="20"/>
      <c r="B626" s="21"/>
      <c r="C626" s="22">
        <v>647</v>
      </c>
      <c r="D626" s="50"/>
      <c r="E626" s="42">
        <f t="shared" si="29"/>
        <v>326.86876954560512</v>
      </c>
      <c r="F626" s="49"/>
      <c r="G626" s="40">
        <v>26158</v>
      </c>
      <c r="H626" s="41">
        <v>19</v>
      </c>
      <c r="I626" s="85">
        <f t="shared" si="27"/>
        <v>1313.5005684948565</v>
      </c>
      <c r="J626" s="25">
        <f t="shared" si="28"/>
        <v>960.31199443238597</v>
      </c>
    </row>
    <row r="627" spans="1:10" x14ac:dyDescent="0.25">
      <c r="A627" s="20"/>
      <c r="B627" s="21"/>
      <c r="C627" s="22">
        <v>648</v>
      </c>
      <c r="D627" s="50"/>
      <c r="E627" s="42">
        <f t="shared" si="29"/>
        <v>326.97808458928642</v>
      </c>
      <c r="F627" s="49"/>
      <c r="G627" s="40">
        <v>26158</v>
      </c>
      <c r="H627" s="41">
        <v>19</v>
      </c>
      <c r="I627" s="85">
        <f t="shared" si="27"/>
        <v>1313.067792131975</v>
      </c>
      <c r="J627" s="25">
        <f t="shared" si="28"/>
        <v>959.99094371808224</v>
      </c>
    </row>
    <row r="628" spans="1:10" x14ac:dyDescent="0.25">
      <c r="A628" s="20"/>
      <c r="B628" s="21"/>
      <c r="C628" s="22">
        <v>649</v>
      </c>
      <c r="D628" s="50"/>
      <c r="E628" s="42">
        <f t="shared" si="29"/>
        <v>327.08728817878841</v>
      </c>
      <c r="F628" s="49"/>
      <c r="G628" s="40">
        <v>26158</v>
      </c>
      <c r="H628" s="41">
        <v>19</v>
      </c>
      <c r="I628" s="85">
        <f t="shared" si="27"/>
        <v>1312.6357458462678</v>
      </c>
      <c r="J628" s="25">
        <f t="shared" si="28"/>
        <v>959.67043460405603</v>
      </c>
    </row>
    <row r="629" spans="1:10" x14ac:dyDescent="0.25">
      <c r="A629" s="20"/>
      <c r="B629" s="21"/>
      <c r="C629" s="22">
        <v>650</v>
      </c>
      <c r="D629" s="50"/>
      <c r="E629" s="42">
        <f t="shared" si="29"/>
        <v>327.19638065731118</v>
      </c>
      <c r="F629" s="49"/>
      <c r="G629" s="40">
        <v>26158</v>
      </c>
      <c r="H629" s="41">
        <v>19</v>
      </c>
      <c r="I629" s="85">
        <f t="shared" si="27"/>
        <v>1312.2044271087666</v>
      </c>
      <c r="J629" s="25">
        <f t="shared" si="28"/>
        <v>959.3504652142185</v>
      </c>
    </row>
    <row r="630" spans="1:10" x14ac:dyDescent="0.25">
      <c r="A630" s="20"/>
      <c r="B630" s="21"/>
      <c r="C630" s="22">
        <v>651</v>
      </c>
      <c r="D630" s="50"/>
      <c r="E630" s="42">
        <f t="shared" si="29"/>
        <v>327.30536236647208</v>
      </c>
      <c r="F630" s="49"/>
      <c r="G630" s="40">
        <v>26158</v>
      </c>
      <c r="H630" s="41">
        <v>19</v>
      </c>
      <c r="I630" s="85">
        <f t="shared" si="27"/>
        <v>1311.7738334034213</v>
      </c>
      <c r="J630" s="25">
        <f t="shared" si="28"/>
        <v>959.03103368206325</v>
      </c>
    </row>
    <row r="631" spans="1:10" x14ac:dyDescent="0.25">
      <c r="A631" s="20"/>
      <c r="B631" s="21"/>
      <c r="C631" s="22">
        <v>652</v>
      </c>
      <c r="D631" s="50"/>
      <c r="E631" s="42">
        <f t="shared" si="29"/>
        <v>327.41423364631549</v>
      </c>
      <c r="F631" s="49"/>
      <c r="G631" s="40">
        <v>26158</v>
      </c>
      <c r="H631" s="41">
        <v>19</v>
      </c>
      <c r="I631" s="85">
        <f t="shared" si="27"/>
        <v>1311.3439622270121</v>
      </c>
      <c r="J631" s="25">
        <f t="shared" si="28"/>
        <v>958.7121381506023</v>
      </c>
    </row>
    <row r="632" spans="1:10" x14ac:dyDescent="0.25">
      <c r="A632" s="20"/>
      <c r="B632" s="21"/>
      <c r="C632" s="22">
        <v>653</v>
      </c>
      <c r="D632" s="50"/>
      <c r="E632" s="42">
        <f t="shared" si="29"/>
        <v>327.52299483532209</v>
      </c>
      <c r="F632" s="49"/>
      <c r="G632" s="40">
        <v>26158</v>
      </c>
      <c r="H632" s="41">
        <v>19</v>
      </c>
      <c r="I632" s="85">
        <f t="shared" si="27"/>
        <v>1310.9148110890653</v>
      </c>
      <c r="J632" s="25">
        <f t="shared" si="28"/>
        <v>958.39377677230345</v>
      </c>
    </row>
    <row r="633" spans="1:10" x14ac:dyDescent="0.25">
      <c r="A633" s="20"/>
      <c r="B633" s="21"/>
      <c r="C633" s="22">
        <v>654</v>
      </c>
      <c r="D633" s="50"/>
      <c r="E633" s="42">
        <f t="shared" si="29"/>
        <v>327.63164627041914</v>
      </c>
      <c r="F633" s="49"/>
      <c r="G633" s="40">
        <v>26158</v>
      </c>
      <c r="H633" s="41">
        <v>19</v>
      </c>
      <c r="I633" s="85">
        <f t="shared" si="27"/>
        <v>1310.4863775117665</v>
      </c>
      <c r="J633" s="25">
        <f t="shared" si="28"/>
        <v>958.07594770902551</v>
      </c>
    </row>
    <row r="634" spans="1:10" x14ac:dyDescent="0.25">
      <c r="A634" s="20"/>
      <c r="B634" s="21"/>
      <c r="C634" s="22">
        <v>655</v>
      </c>
      <c r="D634" s="50"/>
      <c r="E634" s="42">
        <f t="shared" si="29"/>
        <v>327.740188286989</v>
      </c>
      <c r="F634" s="49"/>
      <c r="G634" s="40">
        <v>26158</v>
      </c>
      <c r="H634" s="41">
        <v>19</v>
      </c>
      <c r="I634" s="85">
        <f t="shared" si="27"/>
        <v>1310.058659029879</v>
      </c>
      <c r="J634" s="25">
        <f t="shared" si="28"/>
        <v>957.75864913195767</v>
      </c>
    </row>
    <row r="635" spans="1:10" x14ac:dyDescent="0.25">
      <c r="A635" s="20"/>
      <c r="B635" s="21"/>
      <c r="C635" s="22">
        <v>656</v>
      </c>
      <c r="D635" s="50"/>
      <c r="E635" s="42">
        <f t="shared" si="29"/>
        <v>327.84862121887966</v>
      </c>
      <c r="F635" s="49"/>
      <c r="G635" s="40">
        <v>26158</v>
      </c>
      <c r="H635" s="41">
        <v>19</v>
      </c>
      <c r="I635" s="85">
        <f t="shared" si="27"/>
        <v>1309.6316531906566</v>
      </c>
      <c r="J635" s="25">
        <f t="shared" si="28"/>
        <v>957.44187922155527</v>
      </c>
    </row>
    <row r="636" spans="1:10" x14ac:dyDescent="0.25">
      <c r="A636" s="20"/>
      <c r="B636" s="21"/>
      <c r="C636" s="22">
        <v>657</v>
      </c>
      <c r="D636" s="50"/>
      <c r="E636" s="42">
        <f t="shared" si="29"/>
        <v>327.95694539841304</v>
      </c>
      <c r="F636" s="49"/>
      <c r="G636" s="40">
        <v>26158</v>
      </c>
      <c r="H636" s="41">
        <v>19</v>
      </c>
      <c r="I636" s="85">
        <f t="shared" si="27"/>
        <v>1309.2053575537648</v>
      </c>
      <c r="J636" s="25">
        <f t="shared" si="28"/>
        <v>957.12563616748116</v>
      </c>
    </row>
    <row r="637" spans="1:10" x14ac:dyDescent="0.25">
      <c r="A637" s="20"/>
      <c r="B637" s="21"/>
      <c r="C637" s="22">
        <v>658</v>
      </c>
      <c r="D637" s="50"/>
      <c r="E637" s="42">
        <f t="shared" si="29"/>
        <v>328.06516115639522</v>
      </c>
      <c r="F637" s="49"/>
      <c r="G637" s="40">
        <v>26158</v>
      </c>
      <c r="H637" s="41">
        <v>19</v>
      </c>
      <c r="I637" s="85">
        <f t="shared" si="27"/>
        <v>1308.7797696911944</v>
      </c>
      <c r="J637" s="25">
        <f t="shared" si="28"/>
        <v>956.8099181685418</v>
      </c>
    </row>
    <row r="638" spans="1:10" x14ac:dyDescent="0.25">
      <c r="A638" s="20"/>
      <c r="B638" s="21"/>
      <c r="C638" s="22">
        <v>659</v>
      </c>
      <c r="D638" s="50"/>
      <c r="E638" s="42">
        <f t="shared" si="29"/>
        <v>328.17326882212473</v>
      </c>
      <c r="F638" s="49"/>
      <c r="G638" s="40">
        <v>26158</v>
      </c>
      <c r="H638" s="41">
        <v>19</v>
      </c>
      <c r="I638" s="85">
        <f t="shared" si="27"/>
        <v>1308.354887187184</v>
      </c>
      <c r="J638" s="25">
        <f t="shared" si="28"/>
        <v>956.49472343262892</v>
      </c>
    </row>
    <row r="639" spans="1:10" x14ac:dyDescent="0.25">
      <c r="A639" s="20"/>
      <c r="B639" s="21"/>
      <c r="C639" s="22">
        <v>660</v>
      </c>
      <c r="D639" s="50"/>
      <c r="E639" s="42">
        <f t="shared" si="29"/>
        <v>328.28126872340249</v>
      </c>
      <c r="F639" s="49"/>
      <c r="G639" s="40">
        <v>26158</v>
      </c>
      <c r="H639" s="41">
        <v>19</v>
      </c>
      <c r="I639" s="85">
        <f t="shared" si="27"/>
        <v>1307.9307076381353</v>
      </c>
      <c r="J639" s="25">
        <f t="shared" si="28"/>
        <v>956.18005017665814</v>
      </c>
    </row>
    <row r="640" spans="1:10" x14ac:dyDescent="0.25">
      <c r="A640" s="20"/>
      <c r="B640" s="21"/>
      <c r="C640" s="22">
        <v>661</v>
      </c>
      <c r="D640" s="50"/>
      <c r="E640" s="42">
        <f t="shared" si="29"/>
        <v>328.38916118654032</v>
      </c>
      <c r="F640" s="49"/>
      <c r="G640" s="40">
        <v>26158</v>
      </c>
      <c r="H640" s="41">
        <v>19</v>
      </c>
      <c r="I640" s="85">
        <f t="shared" si="27"/>
        <v>1307.5072286525362</v>
      </c>
      <c r="J640" s="25">
        <f t="shared" si="28"/>
        <v>955.86589662651045</v>
      </c>
    </row>
    <row r="641" spans="1:10" x14ac:dyDescent="0.25">
      <c r="A641" s="20"/>
      <c r="B641" s="21"/>
      <c r="C641" s="22">
        <v>662</v>
      </c>
      <c r="D641" s="50"/>
      <c r="E641" s="42">
        <f t="shared" si="29"/>
        <v>328.4969465363705</v>
      </c>
      <c r="F641" s="49"/>
      <c r="G641" s="40">
        <v>26158</v>
      </c>
      <c r="H641" s="41">
        <v>19</v>
      </c>
      <c r="I641" s="85">
        <f t="shared" si="27"/>
        <v>1307.0844478508775</v>
      </c>
      <c r="J641" s="25">
        <f t="shared" si="28"/>
        <v>955.55226101697144</v>
      </c>
    </row>
    <row r="642" spans="1:10" x14ac:dyDescent="0.25">
      <c r="A642" s="20"/>
      <c r="B642" s="21"/>
      <c r="C642" s="22">
        <v>663</v>
      </c>
      <c r="D642" s="50"/>
      <c r="E642" s="42">
        <f t="shared" si="29"/>
        <v>328.60462509625387</v>
      </c>
      <c r="F642" s="49"/>
      <c r="G642" s="40">
        <v>26158</v>
      </c>
      <c r="H642" s="41">
        <v>19</v>
      </c>
      <c r="I642" s="85">
        <f t="shared" si="27"/>
        <v>1306.6623628655793</v>
      </c>
      <c r="J642" s="25">
        <f t="shared" si="28"/>
        <v>955.23914159167589</v>
      </c>
    </row>
    <row r="643" spans="1:10" x14ac:dyDescent="0.25">
      <c r="A643" s="20"/>
      <c r="B643" s="21"/>
      <c r="C643" s="22">
        <v>664</v>
      </c>
      <c r="D643" s="50"/>
      <c r="E643" s="42">
        <f t="shared" si="29"/>
        <v>328.7121971880897</v>
      </c>
      <c r="F643" s="49"/>
      <c r="G643" s="40">
        <v>26158</v>
      </c>
      <c r="H643" s="41">
        <v>19</v>
      </c>
      <c r="I643" s="85">
        <f t="shared" si="27"/>
        <v>1306.2409713409061</v>
      </c>
      <c r="J643" s="25">
        <f t="shared" si="28"/>
        <v>954.92653660304586</v>
      </c>
    </row>
    <row r="644" spans="1:10" x14ac:dyDescent="0.25">
      <c r="A644" s="20"/>
      <c r="B644" s="21"/>
      <c r="C644" s="22">
        <v>665</v>
      </c>
      <c r="D644" s="50"/>
      <c r="E644" s="42">
        <f t="shared" si="29"/>
        <v>328.81966313232357</v>
      </c>
      <c r="F644" s="49"/>
      <c r="G644" s="40">
        <v>26158</v>
      </c>
      <c r="H644" s="41">
        <v>19</v>
      </c>
      <c r="I644" s="85">
        <f t="shared" si="27"/>
        <v>1305.8202709328955</v>
      </c>
      <c r="J644" s="25">
        <f t="shared" si="28"/>
        <v>954.61444431223697</v>
      </c>
    </row>
    <row r="645" spans="1:10" x14ac:dyDescent="0.25">
      <c r="A645" s="20"/>
      <c r="B645" s="21"/>
      <c r="C645" s="22">
        <v>666</v>
      </c>
      <c r="D645" s="50"/>
      <c r="E645" s="42">
        <f t="shared" si="29"/>
        <v>328.92702324795687</v>
      </c>
      <c r="F645" s="49"/>
      <c r="G645" s="40">
        <v>26158</v>
      </c>
      <c r="H645" s="41">
        <v>19</v>
      </c>
      <c r="I645" s="85">
        <f t="shared" si="27"/>
        <v>1305.4002593092762</v>
      </c>
      <c r="J645" s="25">
        <f t="shared" si="28"/>
        <v>954.3028629890772</v>
      </c>
    </row>
    <row r="646" spans="1:10" x14ac:dyDescent="0.25">
      <c r="A646" s="20"/>
      <c r="B646" s="21"/>
      <c r="C646" s="22">
        <v>667</v>
      </c>
      <c r="D646" s="50"/>
      <c r="E646" s="42">
        <f t="shared" si="29"/>
        <v>329.03427785255485</v>
      </c>
      <c r="F646" s="49"/>
      <c r="G646" s="40">
        <v>26158</v>
      </c>
      <c r="H646" s="41">
        <v>19</v>
      </c>
      <c r="I646" s="85">
        <f t="shared" si="27"/>
        <v>1304.9809341493949</v>
      </c>
      <c r="J646" s="25">
        <f t="shared" si="28"/>
        <v>953.99179091201404</v>
      </c>
    </row>
    <row r="647" spans="1:10" x14ac:dyDescent="0.25">
      <c r="A647" s="20"/>
      <c r="B647" s="21"/>
      <c r="C647" s="22">
        <v>668</v>
      </c>
      <c r="D647" s="50"/>
      <c r="E647" s="42">
        <f t="shared" si="29"/>
        <v>329.14142726225572</v>
      </c>
      <c r="F647" s="49"/>
      <c r="G647" s="40">
        <v>26158</v>
      </c>
      <c r="H647" s="41">
        <v>19</v>
      </c>
      <c r="I647" s="85">
        <f t="shared" si="27"/>
        <v>1304.5622931441383</v>
      </c>
      <c r="J647" s="25">
        <f t="shared" si="28"/>
        <v>953.68122636805504</v>
      </c>
    </row>
    <row r="648" spans="1:10" x14ac:dyDescent="0.25">
      <c r="A648" s="20"/>
      <c r="B648" s="21"/>
      <c r="C648" s="22">
        <v>669</v>
      </c>
      <c r="D648" s="50"/>
      <c r="E648" s="42">
        <f t="shared" si="29"/>
        <v>329.24847179177885</v>
      </c>
      <c r="F648" s="49"/>
      <c r="G648" s="40">
        <v>26158</v>
      </c>
      <c r="H648" s="41">
        <v>19</v>
      </c>
      <c r="I648" s="85">
        <f t="shared" si="27"/>
        <v>1304.1443339958589</v>
      </c>
      <c r="J648" s="25">
        <f t="shared" si="28"/>
        <v>953.37116765271435</v>
      </c>
    </row>
    <row r="649" spans="1:10" x14ac:dyDescent="0.25">
      <c r="A649" s="20"/>
      <c r="B649" s="21"/>
      <c r="C649" s="22">
        <v>670</v>
      </c>
      <c r="D649" s="50"/>
      <c r="E649" s="42">
        <f t="shared" si="29"/>
        <v>329.35541175443336</v>
      </c>
      <c r="F649" s="49"/>
      <c r="G649" s="40">
        <v>26158</v>
      </c>
      <c r="H649" s="41">
        <v>19</v>
      </c>
      <c r="I649" s="85">
        <f t="shared" si="27"/>
        <v>1303.7270544183018</v>
      </c>
      <c r="J649" s="25">
        <f t="shared" si="28"/>
        <v>953.06161306995659</v>
      </c>
    </row>
    <row r="650" spans="1:10" x14ac:dyDescent="0.25">
      <c r="A650" s="20"/>
      <c r="B650" s="21"/>
      <c r="C650" s="22">
        <v>671</v>
      </c>
      <c r="D650" s="50"/>
      <c r="E650" s="42">
        <f t="shared" si="29"/>
        <v>329.46224746212653</v>
      </c>
      <c r="F650" s="49"/>
      <c r="G650" s="40">
        <v>26158</v>
      </c>
      <c r="H650" s="41">
        <v>19</v>
      </c>
      <c r="I650" s="85">
        <f t="shared" ref="I650:I713" si="30">12*1.348*(1/E650*G650)+H650</f>
        <v>1303.3104521365269</v>
      </c>
      <c r="J650" s="25">
        <f t="shared" ref="J650:J713" si="31">12*(1/E650*G650)</f>
        <v>952.75256093214148</v>
      </c>
    </row>
    <row r="651" spans="1:10" x14ac:dyDescent="0.25">
      <c r="A651" s="20"/>
      <c r="B651" s="21"/>
      <c r="C651" s="22">
        <v>672</v>
      </c>
      <c r="D651" s="50"/>
      <c r="E651" s="42">
        <f t="shared" ref="E651:E714" si="32">(11.7*LN(C651)+(C651)/108)/0.25</f>
        <v>329.56897922537229</v>
      </c>
      <c r="F651" s="49"/>
      <c r="G651" s="40">
        <v>26158</v>
      </c>
      <c r="H651" s="41">
        <v>19</v>
      </c>
      <c r="I651" s="85">
        <f t="shared" si="30"/>
        <v>1302.8945248868395</v>
      </c>
      <c r="J651" s="25">
        <f t="shared" si="31"/>
        <v>952.4440095599698</v>
      </c>
    </row>
    <row r="652" spans="1:10" x14ac:dyDescent="0.25">
      <c r="A652" s="20"/>
      <c r="B652" s="21"/>
      <c r="C652" s="22">
        <v>673</v>
      </c>
      <c r="D652" s="50"/>
      <c r="E652" s="42">
        <f t="shared" si="32"/>
        <v>329.67560735329914</v>
      </c>
      <c r="F652" s="49"/>
      <c r="G652" s="40">
        <v>26158</v>
      </c>
      <c r="H652" s="41">
        <v>19</v>
      </c>
      <c r="I652" s="85">
        <f t="shared" si="30"/>
        <v>1302.4792704167157</v>
      </c>
      <c r="J652" s="25">
        <f t="shared" si="31"/>
        <v>952.1359572824299</v>
      </c>
    </row>
    <row r="653" spans="1:10" x14ac:dyDescent="0.25">
      <c r="A653" s="20"/>
      <c r="B653" s="21"/>
      <c r="C653" s="22">
        <v>674</v>
      </c>
      <c r="D653" s="50"/>
      <c r="E653" s="42">
        <f t="shared" si="32"/>
        <v>329.78213215365895</v>
      </c>
      <c r="F653" s="49"/>
      <c r="G653" s="40">
        <v>26158</v>
      </c>
      <c r="H653" s="41">
        <v>19</v>
      </c>
      <c r="I653" s="85">
        <f t="shared" si="30"/>
        <v>1302.0646864847295</v>
      </c>
      <c r="J653" s="25">
        <f t="shared" si="31"/>
        <v>951.82840243674286</v>
      </c>
    </row>
    <row r="654" spans="1:10" x14ac:dyDescent="0.25">
      <c r="A654" s="20"/>
      <c r="B654" s="21"/>
      <c r="C654" s="22">
        <v>675</v>
      </c>
      <c r="D654" s="50"/>
      <c r="E654" s="42">
        <f t="shared" si="32"/>
        <v>329.88855393283438</v>
      </c>
      <c r="F654" s="49"/>
      <c r="G654" s="40">
        <v>26158</v>
      </c>
      <c r="H654" s="41">
        <v>19</v>
      </c>
      <c r="I654" s="85">
        <f t="shared" si="30"/>
        <v>1301.6507708604829</v>
      </c>
      <c r="J654" s="25">
        <f t="shared" si="31"/>
        <v>951.52134336831068</v>
      </c>
    </row>
    <row r="655" spans="1:10" x14ac:dyDescent="0.25">
      <c r="A655" s="20"/>
      <c r="B655" s="21"/>
      <c r="C655" s="22">
        <v>676</v>
      </c>
      <c r="D655" s="50"/>
      <c r="E655" s="42">
        <f t="shared" si="32"/>
        <v>329.9948729958478</v>
      </c>
      <c r="F655" s="49"/>
      <c r="G655" s="40">
        <v>26158</v>
      </c>
      <c r="H655" s="41">
        <v>19</v>
      </c>
      <c r="I655" s="85">
        <f t="shared" si="30"/>
        <v>1301.2375213245334</v>
      </c>
      <c r="J655" s="25">
        <f t="shared" si="31"/>
        <v>951.21477843066259</v>
      </c>
    </row>
    <row r="656" spans="1:10" x14ac:dyDescent="0.25">
      <c r="A656" s="20"/>
      <c r="B656" s="21"/>
      <c r="C656" s="22">
        <v>677</v>
      </c>
      <c r="D656" s="50"/>
      <c r="E656" s="42">
        <f t="shared" si="32"/>
        <v>330.10108964636851</v>
      </c>
      <c r="F656" s="49"/>
      <c r="G656" s="40">
        <v>26158</v>
      </c>
      <c r="H656" s="41">
        <v>19</v>
      </c>
      <c r="I656" s="85">
        <f t="shared" si="30"/>
        <v>1300.8249356683241</v>
      </c>
      <c r="J656" s="25">
        <f t="shared" si="31"/>
        <v>950.90870598540357</v>
      </c>
    </row>
    <row r="657" spans="1:10" x14ac:dyDescent="0.25">
      <c r="A657" s="20"/>
      <c r="B657" s="21"/>
      <c r="C657" s="22">
        <v>678</v>
      </c>
      <c r="D657" s="50"/>
      <c r="E657" s="42">
        <f t="shared" si="32"/>
        <v>330.20720418672158</v>
      </c>
      <c r="F657" s="49"/>
      <c r="G657" s="40">
        <v>26158</v>
      </c>
      <c r="H657" s="41">
        <v>19</v>
      </c>
      <c r="I657" s="85">
        <f t="shared" si="30"/>
        <v>1300.4130116941135</v>
      </c>
      <c r="J657" s="25">
        <f t="shared" si="31"/>
        <v>950.60312440216126</v>
      </c>
    </row>
    <row r="658" spans="1:10" x14ac:dyDescent="0.25">
      <c r="A658" s="20"/>
      <c r="B658" s="21"/>
      <c r="C658" s="22">
        <v>679</v>
      </c>
      <c r="D658" s="50"/>
      <c r="E658" s="42">
        <f t="shared" si="32"/>
        <v>330.31321691789515</v>
      </c>
      <c r="F658" s="49"/>
      <c r="G658" s="40">
        <v>26158</v>
      </c>
      <c r="H658" s="41">
        <v>19</v>
      </c>
      <c r="I658" s="85">
        <f t="shared" si="30"/>
        <v>1300.0017472149063</v>
      </c>
      <c r="J658" s="25">
        <f t="shared" si="31"/>
        <v>950.29803205853568</v>
      </c>
    </row>
    <row r="659" spans="1:10" x14ac:dyDescent="0.25">
      <c r="A659" s="20"/>
      <c r="B659" s="21"/>
      <c r="C659" s="22">
        <v>680</v>
      </c>
      <c r="D659" s="50"/>
      <c r="E659" s="42">
        <f t="shared" si="32"/>
        <v>330.41912813954826</v>
      </c>
      <c r="F659" s="49"/>
      <c r="G659" s="40">
        <v>26158</v>
      </c>
      <c r="H659" s="41">
        <v>19</v>
      </c>
      <c r="I659" s="85">
        <f t="shared" si="30"/>
        <v>1299.5911400543851</v>
      </c>
      <c r="J659" s="25">
        <f t="shared" si="31"/>
        <v>949.99342734004813</v>
      </c>
    </row>
    <row r="660" spans="1:10" x14ac:dyDescent="0.25">
      <c r="A660" s="20"/>
      <c r="B660" s="21"/>
      <c r="C660" s="22">
        <v>681</v>
      </c>
      <c r="D660" s="50"/>
      <c r="E660" s="42">
        <f t="shared" si="32"/>
        <v>330.52493815001935</v>
      </c>
      <c r="F660" s="49"/>
      <c r="G660" s="40">
        <v>26158</v>
      </c>
      <c r="H660" s="41">
        <v>19</v>
      </c>
      <c r="I660" s="85">
        <f t="shared" si="30"/>
        <v>1299.1811880468399</v>
      </c>
      <c r="J660" s="25">
        <f t="shared" si="31"/>
        <v>949.68930864008871</v>
      </c>
    </row>
    <row r="661" spans="1:10" x14ac:dyDescent="0.25">
      <c r="A661" s="20"/>
      <c r="B661" s="21"/>
      <c r="C661" s="22">
        <v>682</v>
      </c>
      <c r="D661" s="50"/>
      <c r="E661" s="42">
        <f t="shared" si="32"/>
        <v>330.63064724633324</v>
      </c>
      <c r="F661" s="49"/>
      <c r="G661" s="40">
        <v>26158</v>
      </c>
      <c r="H661" s="41">
        <v>19</v>
      </c>
      <c r="I661" s="85">
        <f t="shared" si="30"/>
        <v>1298.7718890371032</v>
      </c>
      <c r="J661" s="25">
        <f t="shared" si="31"/>
        <v>949.38567435986874</v>
      </c>
    </row>
    <row r="662" spans="1:10" x14ac:dyDescent="0.25">
      <c r="A662" s="20"/>
      <c r="B662" s="21"/>
      <c r="C662" s="22">
        <v>683</v>
      </c>
      <c r="D662" s="50"/>
      <c r="E662" s="42">
        <f t="shared" si="32"/>
        <v>330.73625572420929</v>
      </c>
      <c r="F662" s="49"/>
      <c r="G662" s="40">
        <v>26158</v>
      </c>
      <c r="H662" s="41">
        <v>19</v>
      </c>
      <c r="I662" s="85">
        <f t="shared" si="30"/>
        <v>1298.3632408804815</v>
      </c>
      <c r="J662" s="25">
        <f t="shared" si="31"/>
        <v>949.0825229083689</v>
      </c>
    </row>
    <row r="663" spans="1:10" x14ac:dyDescent="0.25">
      <c r="A663" s="20"/>
      <c r="B663" s="21"/>
      <c r="C663" s="22">
        <v>684</v>
      </c>
      <c r="D663" s="50"/>
      <c r="E663" s="42">
        <f t="shared" si="32"/>
        <v>330.84176387806866</v>
      </c>
      <c r="F663" s="49"/>
      <c r="G663" s="40">
        <v>26158</v>
      </c>
      <c r="H663" s="41">
        <v>19</v>
      </c>
      <c r="I663" s="85">
        <f t="shared" si="30"/>
        <v>1297.955241442688</v>
      </c>
      <c r="J663" s="25">
        <f t="shared" si="31"/>
        <v>948.77985270229067</v>
      </c>
    </row>
    <row r="664" spans="1:10" x14ac:dyDescent="0.25">
      <c r="A664" s="20"/>
      <c r="B664" s="21"/>
      <c r="C664" s="22">
        <v>685</v>
      </c>
      <c r="D664" s="50"/>
      <c r="E664" s="42">
        <f t="shared" si="32"/>
        <v>330.94717200104253</v>
      </c>
      <c r="F664" s="49"/>
      <c r="G664" s="40">
        <v>26158</v>
      </c>
      <c r="H664" s="41">
        <v>19</v>
      </c>
      <c r="I664" s="85">
        <f t="shared" si="30"/>
        <v>1297.5478885997766</v>
      </c>
      <c r="J664" s="25">
        <f t="shared" si="31"/>
        <v>948.47766216600621</v>
      </c>
    </row>
    <row r="665" spans="1:10" x14ac:dyDescent="0.25">
      <c r="A665" s="20"/>
      <c r="B665" s="21"/>
      <c r="C665" s="22">
        <v>686</v>
      </c>
      <c r="D665" s="50"/>
      <c r="E665" s="42">
        <f t="shared" si="32"/>
        <v>331.05248038497876</v>
      </c>
      <c r="F665" s="49"/>
      <c r="G665" s="40">
        <v>26158</v>
      </c>
      <c r="H665" s="41">
        <v>19</v>
      </c>
      <c r="I665" s="85">
        <f t="shared" si="30"/>
        <v>1297.1411802380785</v>
      </c>
      <c r="J665" s="25">
        <f t="shared" si="31"/>
        <v>948.17594973151199</v>
      </c>
    </row>
    <row r="666" spans="1:10" x14ac:dyDescent="0.25">
      <c r="A666" s="20"/>
      <c r="B666" s="21"/>
      <c r="C666" s="22">
        <v>687</v>
      </c>
      <c r="D666" s="50"/>
      <c r="E666" s="42">
        <f t="shared" si="32"/>
        <v>331.1576893204504</v>
      </c>
      <c r="F666" s="49"/>
      <c r="G666" s="40">
        <v>26158</v>
      </c>
      <c r="H666" s="41">
        <v>19</v>
      </c>
      <c r="I666" s="85">
        <f t="shared" si="30"/>
        <v>1296.735114254132</v>
      </c>
      <c r="J666" s="25">
        <f t="shared" si="31"/>
        <v>947.87471383837669</v>
      </c>
    </row>
    <row r="667" spans="1:10" x14ac:dyDescent="0.25">
      <c r="A667" s="20"/>
      <c r="B667" s="21"/>
      <c r="C667" s="22">
        <v>688</v>
      </c>
      <c r="D667" s="50"/>
      <c r="E667" s="42">
        <f t="shared" si="32"/>
        <v>331.26279909676191</v>
      </c>
      <c r="F667" s="49"/>
      <c r="G667" s="40">
        <v>26158</v>
      </c>
      <c r="H667" s="41">
        <v>19</v>
      </c>
      <c r="I667" s="85">
        <f t="shared" si="30"/>
        <v>1296.3296885546245</v>
      </c>
      <c r="J667" s="25">
        <f t="shared" si="31"/>
        <v>947.57395293369768</v>
      </c>
    </row>
    <row r="668" spans="1:10" x14ac:dyDescent="0.25">
      <c r="A668" s="20"/>
      <c r="B668" s="21"/>
      <c r="C668" s="22">
        <v>689</v>
      </c>
      <c r="D668" s="50"/>
      <c r="E668" s="42">
        <f t="shared" si="32"/>
        <v>331.36781000195776</v>
      </c>
      <c r="F668" s="49"/>
      <c r="G668" s="40">
        <v>26158</v>
      </c>
      <c r="H668" s="41">
        <v>19</v>
      </c>
      <c r="I668" s="85">
        <f t="shared" si="30"/>
        <v>1295.9249010563219</v>
      </c>
      <c r="J668" s="25">
        <f t="shared" si="31"/>
        <v>947.27366547204883</v>
      </c>
    </row>
    <row r="669" spans="1:10" x14ac:dyDescent="0.25">
      <c r="A669" s="20"/>
      <c r="B669" s="21"/>
      <c r="C669" s="22">
        <v>690</v>
      </c>
      <c r="D669" s="50"/>
      <c r="E669" s="42">
        <f t="shared" si="32"/>
        <v>331.47272232282859</v>
      </c>
      <c r="F669" s="49"/>
      <c r="G669" s="40">
        <v>26158</v>
      </c>
      <c r="H669" s="41">
        <v>19</v>
      </c>
      <c r="I669" s="85">
        <f t="shared" si="30"/>
        <v>1295.520749686011</v>
      </c>
      <c r="J669" s="25">
        <f t="shared" si="31"/>
        <v>946.97384991543822</v>
      </c>
    </row>
    <row r="670" spans="1:10" x14ac:dyDescent="0.25">
      <c r="A670" s="20"/>
      <c r="B670" s="21"/>
      <c r="C670" s="22">
        <v>691</v>
      </c>
      <c r="D670" s="50"/>
      <c r="E670" s="42">
        <f t="shared" si="32"/>
        <v>331.57753634491957</v>
      </c>
      <c r="F670" s="49"/>
      <c r="G670" s="40">
        <v>26158</v>
      </c>
      <c r="H670" s="41">
        <v>19</v>
      </c>
      <c r="I670" s="85">
        <f t="shared" si="30"/>
        <v>1295.1172323804294</v>
      </c>
      <c r="J670" s="25">
        <f t="shared" si="31"/>
        <v>946.67450473325607</v>
      </c>
    </row>
    <row r="671" spans="1:10" x14ac:dyDescent="0.25">
      <c r="A671" s="20"/>
      <c r="B671" s="21"/>
      <c r="C671" s="22">
        <v>692</v>
      </c>
      <c r="D671" s="50"/>
      <c r="E671" s="42">
        <f t="shared" si="32"/>
        <v>331.68225235253652</v>
      </c>
      <c r="F671" s="49"/>
      <c r="G671" s="40">
        <v>26158</v>
      </c>
      <c r="H671" s="41">
        <v>19</v>
      </c>
      <c r="I671" s="85">
        <f t="shared" si="30"/>
        <v>1294.7143470862111</v>
      </c>
      <c r="J671" s="25">
        <f t="shared" si="31"/>
        <v>946.3756284022337</v>
      </c>
    </row>
    <row r="672" spans="1:10" x14ac:dyDescent="0.25">
      <c r="A672" s="20"/>
      <c r="B672" s="21"/>
      <c r="C672" s="22">
        <v>693</v>
      </c>
      <c r="D672" s="50"/>
      <c r="E672" s="42">
        <f t="shared" si="32"/>
        <v>331.78687062875412</v>
      </c>
      <c r="F672" s="49"/>
      <c r="G672" s="40">
        <v>26158</v>
      </c>
      <c r="H672" s="41">
        <v>19</v>
      </c>
      <c r="I672" s="85">
        <f t="shared" si="30"/>
        <v>1294.3120917598164</v>
      </c>
      <c r="J672" s="25">
        <f t="shared" si="31"/>
        <v>946.07721940639192</v>
      </c>
    </row>
    <row r="673" spans="1:10" x14ac:dyDescent="0.25">
      <c r="A673" s="20"/>
      <c r="B673" s="21"/>
      <c r="C673" s="22">
        <v>694</v>
      </c>
      <c r="D673" s="50"/>
      <c r="E673" s="42">
        <f t="shared" si="32"/>
        <v>331.89139145542214</v>
      </c>
      <c r="F673" s="49"/>
      <c r="G673" s="40">
        <v>26158</v>
      </c>
      <c r="H673" s="41">
        <v>19</v>
      </c>
      <c r="I673" s="85">
        <f t="shared" si="30"/>
        <v>1293.9104643674762</v>
      </c>
      <c r="J673" s="25">
        <f t="shared" si="31"/>
        <v>945.77927623699998</v>
      </c>
    </row>
    <row r="674" spans="1:10" x14ac:dyDescent="0.25">
      <c r="A674" s="20"/>
      <c r="B674" s="21"/>
      <c r="C674" s="22">
        <v>695</v>
      </c>
      <c r="D674" s="50"/>
      <c r="E674" s="42">
        <f t="shared" si="32"/>
        <v>331.99581511317302</v>
      </c>
      <c r="F674" s="49"/>
      <c r="G674" s="40">
        <v>26158</v>
      </c>
      <c r="H674" s="41">
        <v>19</v>
      </c>
      <c r="I674" s="85">
        <f t="shared" si="30"/>
        <v>1293.5094628851268</v>
      </c>
      <c r="J674" s="25">
        <f t="shared" si="31"/>
        <v>945.48179739252714</v>
      </c>
    </row>
    <row r="675" spans="1:10" x14ac:dyDescent="0.25">
      <c r="A675" s="20"/>
      <c r="B675" s="21"/>
      <c r="C675" s="22">
        <v>696</v>
      </c>
      <c r="D675" s="50"/>
      <c r="E675" s="42">
        <f t="shared" si="32"/>
        <v>332.10014188142861</v>
      </c>
      <c r="F675" s="49"/>
      <c r="G675" s="40">
        <v>26158</v>
      </c>
      <c r="H675" s="41">
        <v>19</v>
      </c>
      <c r="I675" s="85">
        <f t="shared" si="30"/>
        <v>1293.1090852983523</v>
      </c>
      <c r="J675" s="25">
        <f t="shared" si="31"/>
        <v>945.18478137859961</v>
      </c>
    </row>
    <row r="676" spans="1:10" x14ac:dyDescent="0.25">
      <c r="A676" s="20"/>
      <c r="B676" s="21"/>
      <c r="C676" s="22">
        <v>697</v>
      </c>
      <c r="D676" s="50"/>
      <c r="E676" s="42">
        <f t="shared" si="32"/>
        <v>332.20437203840737</v>
      </c>
      <c r="F676" s="49"/>
      <c r="G676" s="40">
        <v>26158</v>
      </c>
      <c r="H676" s="41">
        <v>19</v>
      </c>
      <c r="I676" s="85">
        <f t="shared" si="30"/>
        <v>1292.7093296023213</v>
      </c>
      <c r="J676" s="25">
        <f t="shared" si="31"/>
        <v>944.88822670795344</v>
      </c>
    </row>
    <row r="677" spans="1:10" x14ac:dyDescent="0.25">
      <c r="A677" s="20"/>
      <c r="B677" s="21"/>
      <c r="C677" s="22">
        <v>698</v>
      </c>
      <c r="D677" s="50"/>
      <c r="E677" s="42">
        <f t="shared" si="32"/>
        <v>332.30850586113087</v>
      </c>
      <c r="F677" s="49"/>
      <c r="G677" s="40">
        <v>26158</v>
      </c>
      <c r="H677" s="41">
        <v>19</v>
      </c>
      <c r="I677" s="85">
        <f t="shared" si="30"/>
        <v>1292.3101938017305</v>
      </c>
      <c r="J677" s="25">
        <f t="shared" si="31"/>
        <v>944.59213190039338</v>
      </c>
    </row>
    <row r="678" spans="1:10" x14ac:dyDescent="0.25">
      <c r="A678" s="20"/>
      <c r="B678" s="21"/>
      <c r="C678" s="22">
        <v>699</v>
      </c>
      <c r="D678" s="50"/>
      <c r="E678" s="42">
        <f t="shared" si="32"/>
        <v>332.41254362543123</v>
      </c>
      <c r="F678" s="49"/>
      <c r="G678" s="40">
        <v>26158</v>
      </c>
      <c r="H678" s="41">
        <v>19</v>
      </c>
      <c r="I678" s="85">
        <f t="shared" si="30"/>
        <v>1291.9116759107412</v>
      </c>
      <c r="J678" s="25">
        <f t="shared" si="31"/>
        <v>944.29649548274574</v>
      </c>
    </row>
    <row r="679" spans="1:10" x14ac:dyDescent="0.25">
      <c r="A679" s="20"/>
      <c r="B679" s="21"/>
      <c r="C679" s="22">
        <v>700</v>
      </c>
      <c r="D679" s="50"/>
      <c r="E679" s="42">
        <f t="shared" si="32"/>
        <v>332.51648560595726</v>
      </c>
      <c r="F679" s="49"/>
      <c r="G679" s="40">
        <v>26158</v>
      </c>
      <c r="H679" s="41">
        <v>19</v>
      </c>
      <c r="I679" s="85">
        <f t="shared" si="30"/>
        <v>1291.5137739529248</v>
      </c>
      <c r="J679" s="25">
        <f t="shared" si="31"/>
        <v>944.00131598881649</v>
      </c>
    </row>
    <row r="680" spans="1:10" x14ac:dyDescent="0.25">
      <c r="A680" s="20"/>
      <c r="B680" s="21"/>
      <c r="C680" s="22">
        <v>701</v>
      </c>
      <c r="D680" s="50"/>
      <c r="E680" s="42">
        <f t="shared" si="32"/>
        <v>332.62033207618174</v>
      </c>
      <c r="F680" s="49"/>
      <c r="G680" s="40">
        <v>26158</v>
      </c>
      <c r="H680" s="41">
        <v>19</v>
      </c>
      <c r="I680" s="85">
        <f t="shared" si="30"/>
        <v>1291.1164859612011</v>
      </c>
      <c r="J680" s="25">
        <f t="shared" si="31"/>
        <v>943.70659195934786</v>
      </c>
    </row>
    <row r="681" spans="1:10" x14ac:dyDescent="0.25">
      <c r="A681" s="20"/>
      <c r="B681" s="21"/>
      <c r="C681" s="22">
        <v>702</v>
      </c>
      <c r="D681" s="50"/>
      <c r="E681" s="42">
        <f t="shared" si="32"/>
        <v>332.72408330840796</v>
      </c>
      <c r="F681" s="49"/>
      <c r="G681" s="40">
        <v>26158</v>
      </c>
      <c r="H681" s="41">
        <v>19</v>
      </c>
      <c r="I681" s="85">
        <f t="shared" si="30"/>
        <v>1290.7198099777813</v>
      </c>
      <c r="J681" s="25">
        <f t="shared" si="31"/>
        <v>943.41232194197414</v>
      </c>
    </row>
    <row r="682" spans="1:10" x14ac:dyDescent="0.25">
      <c r="A682" s="20"/>
      <c r="B682" s="21"/>
      <c r="C682" s="22">
        <v>703</v>
      </c>
      <c r="D682" s="50"/>
      <c r="E682" s="42">
        <f t="shared" si="32"/>
        <v>332.82773957377617</v>
      </c>
      <c r="F682" s="49"/>
      <c r="G682" s="40">
        <v>26158</v>
      </c>
      <c r="H682" s="41">
        <v>19</v>
      </c>
      <c r="I682" s="85">
        <f t="shared" si="30"/>
        <v>1290.323744054112</v>
      </c>
      <c r="J682" s="25">
        <f t="shared" si="31"/>
        <v>943.11850449118083</v>
      </c>
    </row>
    <row r="683" spans="1:10" x14ac:dyDescent="0.25">
      <c r="A683" s="20"/>
      <c r="B683" s="21"/>
      <c r="C683" s="22">
        <v>704</v>
      </c>
      <c r="D683" s="50"/>
      <c r="E683" s="42">
        <f t="shared" si="32"/>
        <v>332.93130114227046</v>
      </c>
      <c r="F683" s="49"/>
      <c r="G683" s="40">
        <v>26158</v>
      </c>
      <c r="H683" s="41">
        <v>19</v>
      </c>
      <c r="I683" s="85">
        <f t="shared" si="30"/>
        <v>1289.928286250816</v>
      </c>
      <c r="J683" s="25">
        <f t="shared" si="31"/>
        <v>942.82513816826099</v>
      </c>
    </row>
    <row r="684" spans="1:10" x14ac:dyDescent="0.25">
      <c r="A684" s="20"/>
      <c r="B684" s="21"/>
      <c r="C684" s="22">
        <v>705</v>
      </c>
      <c r="D684" s="50"/>
      <c r="E684" s="42">
        <f t="shared" si="32"/>
        <v>333.03476828272528</v>
      </c>
      <c r="F684" s="49"/>
      <c r="G684" s="40">
        <v>26158</v>
      </c>
      <c r="H684" s="41">
        <v>19</v>
      </c>
      <c r="I684" s="85">
        <f t="shared" si="30"/>
        <v>1289.5334346376358</v>
      </c>
      <c r="J684" s="25">
        <f t="shared" si="31"/>
        <v>942.53222154127263</v>
      </c>
    </row>
    <row r="685" spans="1:10" x14ac:dyDescent="0.25">
      <c r="A685" s="20"/>
      <c r="B685" s="21"/>
      <c r="C685" s="22">
        <v>706</v>
      </c>
      <c r="D685" s="50"/>
      <c r="E685" s="42">
        <f t="shared" si="32"/>
        <v>333.13814126283188</v>
      </c>
      <c r="F685" s="49"/>
      <c r="G685" s="40">
        <v>26158</v>
      </c>
      <c r="H685" s="41">
        <v>19</v>
      </c>
      <c r="I685" s="85">
        <f t="shared" si="30"/>
        <v>1289.1391872933784</v>
      </c>
      <c r="J685" s="25">
        <f t="shared" si="31"/>
        <v>942.23975318499879</v>
      </c>
    </row>
    <row r="686" spans="1:10" x14ac:dyDescent="0.25">
      <c r="A686" s="20"/>
      <c r="B686" s="21"/>
      <c r="C686" s="22">
        <v>707</v>
      </c>
      <c r="D686" s="50"/>
      <c r="E686" s="42">
        <f t="shared" si="32"/>
        <v>333.24142034914479</v>
      </c>
      <c r="F686" s="49"/>
      <c r="G686" s="40">
        <v>26158</v>
      </c>
      <c r="H686" s="41">
        <v>19</v>
      </c>
      <c r="I686" s="85">
        <f t="shared" si="30"/>
        <v>1288.7455423058605</v>
      </c>
      <c r="J686" s="25">
        <f t="shared" si="31"/>
        <v>941.94773168090524</v>
      </c>
    </row>
    <row r="687" spans="1:10" x14ac:dyDescent="0.25">
      <c r="A687" s="20"/>
      <c r="B687" s="21"/>
      <c r="C687" s="22">
        <v>708</v>
      </c>
      <c r="D687" s="50"/>
      <c r="E687" s="42">
        <f t="shared" si="32"/>
        <v>333.34460580708827</v>
      </c>
      <c r="F687" s="49"/>
      <c r="G687" s="40">
        <v>26158</v>
      </c>
      <c r="H687" s="41">
        <v>19</v>
      </c>
      <c r="I687" s="85">
        <f t="shared" si="30"/>
        <v>1288.3524977718496</v>
      </c>
      <c r="J687" s="25">
        <f t="shared" si="31"/>
        <v>941.65615561709899</v>
      </c>
    </row>
    <row r="688" spans="1:10" x14ac:dyDescent="0.25">
      <c r="A688" s="20"/>
      <c r="B688" s="21"/>
      <c r="C688" s="22">
        <v>709</v>
      </c>
      <c r="D688" s="50"/>
      <c r="E688" s="42">
        <f t="shared" si="32"/>
        <v>333.44769790096279</v>
      </c>
      <c r="F688" s="49"/>
      <c r="G688" s="40">
        <v>26158</v>
      </c>
      <c r="H688" s="41">
        <v>19</v>
      </c>
      <c r="I688" s="85">
        <f t="shared" si="30"/>
        <v>1287.9600517970118</v>
      </c>
      <c r="J688" s="25">
        <f t="shared" si="31"/>
        <v>941.36502358828761</v>
      </c>
    </row>
    <row r="689" spans="1:10" x14ac:dyDescent="0.25">
      <c r="A689" s="20"/>
      <c r="B689" s="21"/>
      <c r="C689" s="22">
        <v>710</v>
      </c>
      <c r="D689" s="50"/>
      <c r="E689" s="42">
        <f t="shared" si="32"/>
        <v>333.55069689395117</v>
      </c>
      <c r="F689" s="49"/>
      <c r="G689" s="40">
        <v>26158</v>
      </c>
      <c r="H689" s="41">
        <v>19</v>
      </c>
      <c r="I689" s="85">
        <f t="shared" si="30"/>
        <v>1287.5682024958571</v>
      </c>
      <c r="J689" s="25">
        <f t="shared" si="31"/>
        <v>941.07433419573954</v>
      </c>
    </row>
    <row r="690" spans="1:10" x14ac:dyDescent="0.25">
      <c r="A690" s="20"/>
      <c r="B690" s="21"/>
      <c r="C690" s="22">
        <v>711</v>
      </c>
      <c r="D690" s="50"/>
      <c r="E690" s="42">
        <f t="shared" si="32"/>
        <v>333.65360304812498</v>
      </c>
      <c r="F690" s="49"/>
      <c r="G690" s="40">
        <v>26158</v>
      </c>
      <c r="H690" s="41">
        <v>19</v>
      </c>
      <c r="I690" s="85">
        <f t="shared" si="30"/>
        <v>1287.1769479916843</v>
      </c>
      <c r="J690" s="25">
        <f t="shared" si="31"/>
        <v>940.78408604724336</v>
      </c>
    </row>
    <row r="691" spans="1:10" x14ac:dyDescent="0.25">
      <c r="A691" s="20"/>
      <c r="B691" s="21"/>
      <c r="C691" s="22">
        <v>712</v>
      </c>
      <c r="D691" s="50"/>
      <c r="E691" s="42">
        <f t="shared" si="32"/>
        <v>333.75641662445082</v>
      </c>
      <c r="F691" s="49"/>
      <c r="G691" s="40">
        <v>26158</v>
      </c>
      <c r="H691" s="41">
        <v>19</v>
      </c>
      <c r="I691" s="85">
        <f t="shared" si="30"/>
        <v>1286.7862864165281</v>
      </c>
      <c r="J691" s="25">
        <f t="shared" si="31"/>
        <v>940.49427775706818</v>
      </c>
    </row>
    <row r="692" spans="1:10" x14ac:dyDescent="0.25">
      <c r="A692" s="20"/>
      <c r="B692" s="21"/>
      <c r="C692" s="22">
        <v>713</v>
      </c>
      <c r="D692" s="50"/>
      <c r="E692" s="42">
        <f t="shared" si="32"/>
        <v>333.8591378827964</v>
      </c>
      <c r="F692" s="49"/>
      <c r="G692" s="40">
        <v>26158</v>
      </c>
      <c r="H692" s="41">
        <v>19</v>
      </c>
      <c r="I692" s="85">
        <f t="shared" si="30"/>
        <v>1286.3962159111049</v>
      </c>
      <c r="J692" s="25">
        <f t="shared" si="31"/>
        <v>940.20490794592342</v>
      </c>
    </row>
    <row r="693" spans="1:10" x14ac:dyDescent="0.25">
      <c r="A693" s="20"/>
      <c r="B693" s="21"/>
      <c r="C693" s="22">
        <v>714</v>
      </c>
      <c r="D693" s="50"/>
      <c r="E693" s="42">
        <f t="shared" si="32"/>
        <v>333.96176708193696</v>
      </c>
      <c r="F693" s="49"/>
      <c r="G693" s="40">
        <v>26158</v>
      </c>
      <c r="H693" s="41">
        <v>19</v>
      </c>
      <c r="I693" s="85">
        <f t="shared" si="30"/>
        <v>1286.0067346247615</v>
      </c>
      <c r="J693" s="25">
        <f t="shared" si="31"/>
        <v>939.91597524092083</v>
      </c>
    </row>
    <row r="694" spans="1:10" x14ac:dyDescent="0.25">
      <c r="A694" s="20"/>
      <c r="B694" s="21"/>
      <c r="C694" s="22">
        <v>715</v>
      </c>
      <c r="D694" s="50"/>
      <c r="E694" s="42">
        <f t="shared" si="32"/>
        <v>334.06430447956097</v>
      </c>
      <c r="F694" s="49"/>
      <c r="G694" s="40">
        <v>26158</v>
      </c>
      <c r="H694" s="41">
        <v>19</v>
      </c>
      <c r="I694" s="85">
        <f t="shared" si="30"/>
        <v>1285.6178407154196</v>
      </c>
      <c r="J694" s="25">
        <f t="shared" si="31"/>
        <v>939.6274782755338</v>
      </c>
    </row>
    <row r="695" spans="1:10" x14ac:dyDescent="0.25">
      <c r="A695" s="20"/>
      <c r="B695" s="21"/>
      <c r="C695" s="22">
        <v>716</v>
      </c>
      <c r="D695" s="50"/>
      <c r="E695" s="42">
        <f t="shared" si="32"/>
        <v>334.16675033227671</v>
      </c>
      <c r="F695" s="49"/>
      <c r="G695" s="40">
        <v>26158</v>
      </c>
      <c r="H695" s="41">
        <v>19</v>
      </c>
      <c r="I695" s="85">
        <f t="shared" si="30"/>
        <v>1285.2295323495275</v>
      </c>
      <c r="J695" s="25">
        <f t="shared" si="31"/>
        <v>939.33941568956038</v>
      </c>
    </row>
    <row r="696" spans="1:10" x14ac:dyDescent="0.25">
      <c r="A696" s="20"/>
      <c r="B696" s="21"/>
      <c r="C696" s="22">
        <v>717</v>
      </c>
      <c r="D696" s="50"/>
      <c r="E696" s="42">
        <f t="shared" si="32"/>
        <v>334.26910489561777</v>
      </c>
      <c r="F696" s="49"/>
      <c r="G696" s="40">
        <v>26158</v>
      </c>
      <c r="H696" s="41">
        <v>19</v>
      </c>
      <c r="I696" s="85">
        <f t="shared" si="30"/>
        <v>1284.8418077020053</v>
      </c>
      <c r="J696" s="25">
        <f t="shared" si="31"/>
        <v>939.05178612908389</v>
      </c>
    </row>
    <row r="697" spans="1:10" x14ac:dyDescent="0.25">
      <c r="A697" s="20"/>
      <c r="B697" s="21"/>
      <c r="C697" s="22">
        <v>718</v>
      </c>
      <c r="D697" s="50"/>
      <c r="E697" s="42">
        <f t="shared" si="32"/>
        <v>334.37136842404948</v>
      </c>
      <c r="F697" s="49"/>
      <c r="G697" s="40">
        <v>26158</v>
      </c>
      <c r="H697" s="41">
        <v>19</v>
      </c>
      <c r="I697" s="85">
        <f t="shared" si="30"/>
        <v>1284.4546649561953</v>
      </c>
      <c r="J697" s="25">
        <f t="shared" si="31"/>
        <v>938.76458824643555</v>
      </c>
    </row>
    <row r="698" spans="1:10" x14ac:dyDescent="0.25">
      <c r="A698" s="20"/>
      <c r="B698" s="21"/>
      <c r="C698" s="22">
        <v>719</v>
      </c>
      <c r="D698" s="50"/>
      <c r="E698" s="42">
        <f t="shared" si="32"/>
        <v>334.47354117097461</v>
      </c>
      <c r="F698" s="49"/>
      <c r="G698" s="40">
        <v>26158</v>
      </c>
      <c r="H698" s="41">
        <v>19</v>
      </c>
      <c r="I698" s="85">
        <f t="shared" si="30"/>
        <v>1284.0681023038098</v>
      </c>
      <c r="J698" s="25">
        <f t="shared" si="31"/>
        <v>938.47782070015569</v>
      </c>
    </row>
    <row r="699" spans="1:10" x14ac:dyDescent="0.25">
      <c r="A699" s="20"/>
      <c r="B699" s="21"/>
      <c r="C699" s="22">
        <v>720</v>
      </c>
      <c r="D699" s="50"/>
      <c r="E699" s="42">
        <f t="shared" si="32"/>
        <v>334.57562338873942</v>
      </c>
      <c r="F699" s="49"/>
      <c r="G699" s="40">
        <v>26158</v>
      </c>
      <c r="H699" s="41">
        <v>19</v>
      </c>
      <c r="I699" s="85">
        <f t="shared" si="30"/>
        <v>1283.6821179448816</v>
      </c>
      <c r="J699" s="25">
        <f t="shared" si="31"/>
        <v>938.1914821549567</v>
      </c>
    </row>
    <row r="700" spans="1:10" x14ac:dyDescent="0.25">
      <c r="A700" s="20"/>
      <c r="B700" s="21"/>
      <c r="C700" s="22">
        <v>721</v>
      </c>
      <c r="D700" s="50"/>
      <c r="E700" s="42">
        <f t="shared" si="32"/>
        <v>334.67761532863932</v>
      </c>
      <c r="F700" s="49"/>
      <c r="G700" s="40">
        <v>26158</v>
      </c>
      <c r="H700" s="41">
        <v>19</v>
      </c>
      <c r="I700" s="85">
        <f t="shared" si="30"/>
        <v>1283.2967100877136</v>
      </c>
      <c r="J700" s="25">
        <f t="shared" si="31"/>
        <v>937.90557128168655</v>
      </c>
    </row>
    <row r="701" spans="1:10" x14ac:dyDescent="0.25">
      <c r="A701" s="20"/>
      <c r="B701" s="21"/>
      <c r="C701" s="22">
        <v>722</v>
      </c>
      <c r="D701" s="50"/>
      <c r="E701" s="42">
        <f t="shared" si="32"/>
        <v>334.77951724092497</v>
      </c>
      <c r="F701" s="49"/>
      <c r="G701" s="40">
        <v>26158</v>
      </c>
      <c r="H701" s="41">
        <v>19</v>
      </c>
      <c r="I701" s="85">
        <f t="shared" si="30"/>
        <v>1282.9118769488282</v>
      </c>
      <c r="J701" s="25">
        <f t="shared" si="31"/>
        <v>937.62008675729078</v>
      </c>
    </row>
    <row r="702" spans="1:10" x14ac:dyDescent="0.25">
      <c r="A702" s="20"/>
      <c r="B702" s="21"/>
      <c r="C702" s="22">
        <v>723</v>
      </c>
      <c r="D702" s="50"/>
      <c r="E702" s="42">
        <f t="shared" si="32"/>
        <v>334.88132937480793</v>
      </c>
      <c r="F702" s="49"/>
      <c r="G702" s="40">
        <v>26158</v>
      </c>
      <c r="H702" s="41">
        <v>19</v>
      </c>
      <c r="I702" s="85">
        <f t="shared" si="30"/>
        <v>1282.527616752918</v>
      </c>
      <c r="J702" s="25">
        <f t="shared" si="31"/>
        <v>937.33502726477593</v>
      </c>
    </row>
    <row r="703" spans="1:10" x14ac:dyDescent="0.25">
      <c r="A703" s="20"/>
      <c r="B703" s="21"/>
      <c r="C703" s="22">
        <v>724</v>
      </c>
      <c r="D703" s="50"/>
      <c r="E703" s="42">
        <f t="shared" si="32"/>
        <v>334.98305197846634</v>
      </c>
      <c r="F703" s="49"/>
      <c r="G703" s="40">
        <v>26158</v>
      </c>
      <c r="H703" s="41">
        <v>19</v>
      </c>
      <c r="I703" s="85">
        <f t="shared" si="30"/>
        <v>1282.1439277327981</v>
      </c>
      <c r="J703" s="25">
        <f t="shared" si="31"/>
        <v>937.05039149317361</v>
      </c>
    </row>
    <row r="704" spans="1:10" x14ac:dyDescent="0.25">
      <c r="A704" s="20"/>
      <c r="B704" s="21"/>
      <c r="C704" s="22">
        <v>725</v>
      </c>
      <c r="D704" s="50"/>
      <c r="E704" s="42">
        <f t="shared" si="32"/>
        <v>335.08468529905059</v>
      </c>
      <c r="F704" s="49"/>
      <c r="G704" s="40">
        <v>26158</v>
      </c>
      <c r="H704" s="41">
        <v>19</v>
      </c>
      <c r="I704" s="85">
        <f t="shared" si="30"/>
        <v>1281.7608081293561</v>
      </c>
      <c r="J704" s="25">
        <f t="shared" si="31"/>
        <v>936.76617813750443</v>
      </c>
    </row>
    <row r="705" spans="1:10" x14ac:dyDescent="0.25">
      <c r="A705" s="20"/>
      <c r="B705" s="21"/>
      <c r="C705" s="22">
        <v>726</v>
      </c>
      <c r="D705" s="50"/>
      <c r="E705" s="42">
        <f t="shared" si="32"/>
        <v>335.18622958268935</v>
      </c>
      <c r="F705" s="49"/>
      <c r="G705" s="40">
        <v>26158</v>
      </c>
      <c r="H705" s="41">
        <v>19</v>
      </c>
      <c r="I705" s="85">
        <f t="shared" si="30"/>
        <v>1281.3782561915025</v>
      </c>
      <c r="J705" s="25">
        <f t="shared" si="31"/>
        <v>936.48238589874063</v>
      </c>
    </row>
    <row r="706" spans="1:10" x14ac:dyDescent="0.25">
      <c r="A706" s="20"/>
      <c r="B706" s="21"/>
      <c r="C706" s="22">
        <v>727</v>
      </c>
      <c r="D706" s="50"/>
      <c r="E706" s="42">
        <f t="shared" si="32"/>
        <v>335.28768507449462</v>
      </c>
      <c r="F706" s="49"/>
      <c r="G706" s="40">
        <v>26158</v>
      </c>
      <c r="H706" s="41">
        <v>19</v>
      </c>
      <c r="I706" s="85">
        <f t="shared" si="30"/>
        <v>1280.9962701761269</v>
      </c>
      <c r="J706" s="25">
        <f t="shared" si="31"/>
        <v>936.19901348377357</v>
      </c>
    </row>
    <row r="707" spans="1:10" x14ac:dyDescent="0.25">
      <c r="A707" s="20"/>
      <c r="B707" s="21"/>
      <c r="C707" s="22">
        <v>728</v>
      </c>
      <c r="D707" s="50"/>
      <c r="E707" s="42">
        <f t="shared" si="32"/>
        <v>335.3890520185679</v>
      </c>
      <c r="F707" s="49"/>
      <c r="G707" s="40">
        <v>26158</v>
      </c>
      <c r="H707" s="41">
        <v>19</v>
      </c>
      <c r="I707" s="85">
        <f t="shared" si="30"/>
        <v>1280.6148483480447</v>
      </c>
      <c r="J707" s="25">
        <f t="shared" si="31"/>
        <v>935.91605960537436</v>
      </c>
    </row>
    <row r="708" spans="1:10" x14ac:dyDescent="0.25">
      <c r="A708" s="20"/>
      <c r="B708" s="21"/>
      <c r="C708" s="22">
        <v>729</v>
      </c>
      <c r="D708" s="50"/>
      <c r="E708" s="42">
        <f t="shared" si="32"/>
        <v>335.49033065800518</v>
      </c>
      <c r="F708" s="49"/>
      <c r="G708" s="40">
        <v>26158</v>
      </c>
      <c r="H708" s="41">
        <v>19</v>
      </c>
      <c r="I708" s="85">
        <f t="shared" si="30"/>
        <v>1280.2339889799553</v>
      </c>
      <c r="J708" s="25">
        <f t="shared" si="31"/>
        <v>935.6335229821625</v>
      </c>
    </row>
    <row r="709" spans="1:10" x14ac:dyDescent="0.25">
      <c r="A709" s="20"/>
      <c r="B709" s="21"/>
      <c r="C709" s="22">
        <v>730</v>
      </c>
      <c r="D709" s="50"/>
      <c r="E709" s="42">
        <f t="shared" si="32"/>
        <v>335.5915212349031</v>
      </c>
      <c r="F709" s="49"/>
      <c r="G709" s="40">
        <v>26158</v>
      </c>
      <c r="H709" s="41">
        <v>19</v>
      </c>
      <c r="I709" s="85">
        <f t="shared" si="30"/>
        <v>1279.85369035239</v>
      </c>
      <c r="J709" s="25">
        <f t="shared" si="31"/>
        <v>935.35140233856816</v>
      </c>
    </row>
    <row r="710" spans="1:10" x14ac:dyDescent="0.25">
      <c r="A710" s="20"/>
      <c r="B710" s="21"/>
      <c r="C710" s="22">
        <v>731</v>
      </c>
      <c r="D710" s="50"/>
      <c r="E710" s="42">
        <f t="shared" si="32"/>
        <v>335.6926239903637</v>
      </c>
      <c r="F710" s="49"/>
      <c r="G710" s="40">
        <v>26158</v>
      </c>
      <c r="H710" s="41">
        <v>19</v>
      </c>
      <c r="I710" s="85">
        <f t="shared" si="30"/>
        <v>1279.4739507536704</v>
      </c>
      <c r="J710" s="25">
        <f t="shared" si="31"/>
        <v>935.06969640479986</v>
      </c>
    </row>
    <row r="711" spans="1:10" x14ac:dyDescent="0.25">
      <c r="A711" s="20"/>
      <c r="B711" s="21"/>
      <c r="C711" s="22">
        <v>732</v>
      </c>
      <c r="D711" s="50"/>
      <c r="E711" s="42">
        <f t="shared" si="32"/>
        <v>335.79363916450046</v>
      </c>
      <c r="F711" s="49"/>
      <c r="G711" s="40">
        <v>26158</v>
      </c>
      <c r="H711" s="41">
        <v>19</v>
      </c>
      <c r="I711" s="85">
        <f t="shared" si="30"/>
        <v>1279.0947684798575</v>
      </c>
      <c r="J711" s="25">
        <f t="shared" si="31"/>
        <v>934.78840391680819</v>
      </c>
    </row>
    <row r="712" spans="1:10" x14ac:dyDescent="0.25">
      <c r="A712" s="20"/>
      <c r="B712" s="21"/>
      <c r="C712" s="22">
        <v>733</v>
      </c>
      <c r="D712" s="50"/>
      <c r="E712" s="42">
        <f t="shared" si="32"/>
        <v>335.89456699644342</v>
      </c>
      <c r="F712" s="49"/>
      <c r="G712" s="40">
        <v>26158</v>
      </c>
      <c r="H712" s="41">
        <v>19</v>
      </c>
      <c r="I712" s="85">
        <f t="shared" si="30"/>
        <v>1278.7161418347093</v>
      </c>
      <c r="J712" s="25">
        <f t="shared" si="31"/>
        <v>934.50752361625314</v>
      </c>
    </row>
    <row r="713" spans="1:10" x14ac:dyDescent="0.25">
      <c r="A713" s="20"/>
      <c r="B713" s="21"/>
      <c r="C713" s="22">
        <v>734</v>
      </c>
      <c r="D713" s="50"/>
      <c r="E713" s="42">
        <f t="shared" si="32"/>
        <v>335.99540772434443</v>
      </c>
      <c r="F713" s="49"/>
      <c r="G713" s="40">
        <v>26158</v>
      </c>
      <c r="H713" s="41">
        <v>19</v>
      </c>
      <c r="I713" s="85">
        <f t="shared" si="30"/>
        <v>1278.3380691296341</v>
      </c>
      <c r="J713" s="25">
        <f t="shared" si="31"/>
        <v>934.22705425047025</v>
      </c>
    </row>
    <row r="714" spans="1:10" x14ac:dyDescent="0.25">
      <c r="A714" s="20"/>
      <c r="B714" s="21"/>
      <c r="C714" s="22">
        <v>735</v>
      </c>
      <c r="D714" s="50"/>
      <c r="E714" s="42">
        <f t="shared" si="32"/>
        <v>336.09616158538296</v>
      </c>
      <c r="F714" s="49"/>
      <c r="G714" s="40">
        <v>26158</v>
      </c>
      <c r="H714" s="41">
        <v>19</v>
      </c>
      <c r="I714" s="85">
        <f t="shared" ref="I714:I777" si="33">12*1.348*(1/E714*G714)+H714</f>
        <v>1277.9605486836429</v>
      </c>
      <c r="J714" s="25">
        <f t="shared" ref="J714:J777" si="34">12*(1/E714*G714)</f>
        <v>933.94699457243519</v>
      </c>
    </row>
    <row r="715" spans="1:10" x14ac:dyDescent="0.25">
      <c r="A715" s="20"/>
      <c r="B715" s="21"/>
      <c r="C715" s="22">
        <v>736</v>
      </c>
      <c r="D715" s="50"/>
      <c r="E715" s="42">
        <f t="shared" ref="E715:E778" si="35">(11.7*LN(C715)+(C715)/108)/0.25</f>
        <v>336.19682881577063</v>
      </c>
      <c r="F715" s="49"/>
      <c r="G715" s="40">
        <v>26158</v>
      </c>
      <c r="H715" s="41">
        <v>19</v>
      </c>
      <c r="I715" s="85">
        <f t="shared" si="33"/>
        <v>1277.5835788233092</v>
      </c>
      <c r="J715" s="25">
        <f t="shared" si="34"/>
        <v>933.66734334073374</v>
      </c>
    </row>
    <row r="716" spans="1:10" x14ac:dyDescent="0.25">
      <c r="A716" s="20"/>
      <c r="B716" s="21"/>
      <c r="C716" s="22">
        <v>737</v>
      </c>
      <c r="D716" s="50"/>
      <c r="E716" s="42">
        <f t="shared" si="35"/>
        <v>336.29740965075723</v>
      </c>
      <c r="F716" s="49"/>
      <c r="G716" s="40">
        <v>26158</v>
      </c>
      <c r="H716" s="41">
        <v>19</v>
      </c>
      <c r="I716" s="85">
        <f t="shared" si="33"/>
        <v>1277.2071578827197</v>
      </c>
      <c r="J716" s="25">
        <f t="shared" si="34"/>
        <v>933.38809931952494</v>
      </c>
    </row>
    <row r="717" spans="1:10" x14ac:dyDescent="0.25">
      <c r="A717" s="20"/>
      <c r="B717" s="21"/>
      <c r="C717" s="22">
        <v>738</v>
      </c>
      <c r="D717" s="50"/>
      <c r="E717" s="42">
        <f t="shared" si="35"/>
        <v>336.39790432463542</v>
      </c>
      <c r="F717" s="49"/>
      <c r="G717" s="40">
        <v>26158</v>
      </c>
      <c r="H717" s="41">
        <v>19</v>
      </c>
      <c r="I717" s="85">
        <f t="shared" si="33"/>
        <v>1276.8312842034338</v>
      </c>
      <c r="J717" s="25">
        <f t="shared" si="34"/>
        <v>933.10926127851167</v>
      </c>
    </row>
    <row r="718" spans="1:10" x14ac:dyDescent="0.25">
      <c r="A718" s="20"/>
      <c r="B718" s="21"/>
      <c r="C718" s="22">
        <v>739</v>
      </c>
      <c r="D718" s="50"/>
      <c r="E718" s="42">
        <f t="shared" si="35"/>
        <v>336.49831307074618</v>
      </c>
      <c r="F718" s="49"/>
      <c r="G718" s="40">
        <v>26158</v>
      </c>
      <c r="H718" s="41">
        <v>19</v>
      </c>
      <c r="I718" s="85">
        <f t="shared" si="33"/>
        <v>1276.4559561344363</v>
      </c>
      <c r="J718" s="25">
        <f t="shared" si="34"/>
        <v>932.83082799290514</v>
      </c>
    </row>
    <row r="719" spans="1:10" x14ac:dyDescent="0.25">
      <c r="A719" s="20"/>
      <c r="B719" s="21"/>
      <c r="C719" s="22">
        <v>740</v>
      </c>
      <c r="D719" s="50"/>
      <c r="E719" s="42">
        <f t="shared" si="35"/>
        <v>336.59863612148382</v>
      </c>
      <c r="F719" s="49"/>
      <c r="G719" s="40">
        <v>26158</v>
      </c>
      <c r="H719" s="41">
        <v>19</v>
      </c>
      <c r="I719" s="85">
        <f t="shared" si="33"/>
        <v>1276.0811720320964</v>
      </c>
      <c r="J719" s="25">
        <f t="shared" si="34"/>
        <v>932.55279824339493</v>
      </c>
    </row>
    <row r="720" spans="1:10" x14ac:dyDescent="0.25">
      <c r="A720" s="20"/>
      <c r="B720" s="21"/>
      <c r="C720" s="22">
        <v>741</v>
      </c>
      <c r="D720" s="50"/>
      <c r="E720" s="42">
        <f t="shared" si="35"/>
        <v>336.69887370830128</v>
      </c>
      <c r="F720" s="49"/>
      <c r="G720" s="40">
        <v>26158</v>
      </c>
      <c r="H720" s="41">
        <v>19</v>
      </c>
      <c r="I720" s="85">
        <f t="shared" si="33"/>
        <v>1275.7069302601228</v>
      </c>
      <c r="J720" s="25">
        <f t="shared" si="34"/>
        <v>932.27517081611472</v>
      </c>
    </row>
    <row r="721" spans="1:10" x14ac:dyDescent="0.25">
      <c r="A721" s="20"/>
      <c r="B721" s="21"/>
      <c r="C721" s="22">
        <v>742</v>
      </c>
      <c r="D721" s="50"/>
      <c r="E721" s="42">
        <f t="shared" si="35"/>
        <v>336.79902606171487</v>
      </c>
      <c r="F721" s="49"/>
      <c r="G721" s="40">
        <v>26158</v>
      </c>
      <c r="H721" s="41">
        <v>19</v>
      </c>
      <c r="I721" s="85">
        <f t="shared" si="33"/>
        <v>1275.3332291895215</v>
      </c>
      <c r="J721" s="25">
        <f t="shared" si="34"/>
        <v>931.99794450261231</v>
      </c>
    </row>
    <row r="722" spans="1:10" x14ac:dyDescent="0.25">
      <c r="A722" s="20"/>
      <c r="B722" s="21"/>
      <c r="C722" s="22">
        <v>743</v>
      </c>
      <c r="D722" s="50"/>
      <c r="E722" s="42">
        <f t="shared" si="35"/>
        <v>336.89909341130965</v>
      </c>
      <c r="F722" s="49"/>
      <c r="G722" s="40">
        <v>26158</v>
      </c>
      <c r="H722" s="41">
        <v>19</v>
      </c>
      <c r="I722" s="85">
        <f t="shared" si="33"/>
        <v>1274.9600671985531</v>
      </c>
      <c r="J722" s="25">
        <f t="shared" si="34"/>
        <v>931.72111809981675</v>
      </c>
    </row>
    <row r="723" spans="1:10" x14ac:dyDescent="0.25">
      <c r="A723" s="20"/>
      <c r="B723" s="21"/>
      <c r="C723" s="22">
        <v>744</v>
      </c>
      <c r="D723" s="50"/>
      <c r="E723" s="42">
        <f t="shared" si="35"/>
        <v>336.99907598574418</v>
      </c>
      <c r="F723" s="49"/>
      <c r="G723" s="40">
        <v>26158</v>
      </c>
      <c r="H723" s="41">
        <v>19</v>
      </c>
      <c r="I723" s="85">
        <f t="shared" si="33"/>
        <v>1274.5874426726898</v>
      </c>
      <c r="J723" s="25">
        <f t="shared" si="34"/>
        <v>931.4446904100073</v>
      </c>
    </row>
    <row r="724" spans="1:10" x14ac:dyDescent="0.25">
      <c r="A724" s="20"/>
      <c r="B724" s="21"/>
      <c r="C724" s="22">
        <v>745</v>
      </c>
      <c r="D724" s="50"/>
      <c r="E724" s="42">
        <f t="shared" si="35"/>
        <v>337.098974012756</v>
      </c>
      <c r="F724" s="49"/>
      <c r="G724" s="40">
        <v>26158</v>
      </c>
      <c r="H724" s="41">
        <v>19</v>
      </c>
      <c r="I724" s="85">
        <f t="shared" si="33"/>
        <v>1274.2153540045736</v>
      </c>
      <c r="J724" s="25">
        <f t="shared" si="34"/>
        <v>931.16866024078149</v>
      </c>
    </row>
    <row r="725" spans="1:10" x14ac:dyDescent="0.25">
      <c r="A725" s="20"/>
      <c r="B725" s="21"/>
      <c r="C725" s="22">
        <v>746</v>
      </c>
      <c r="D725" s="50"/>
      <c r="E725" s="42">
        <f t="shared" si="35"/>
        <v>337.19878771916558</v>
      </c>
      <c r="F725" s="49"/>
      <c r="G725" s="40">
        <v>26158</v>
      </c>
      <c r="H725" s="41">
        <v>19</v>
      </c>
      <c r="I725" s="85">
        <f t="shared" si="33"/>
        <v>1273.8437995939753</v>
      </c>
      <c r="J725" s="25">
        <f t="shared" si="34"/>
        <v>930.89302640502615</v>
      </c>
    </row>
    <row r="726" spans="1:10" x14ac:dyDescent="0.25">
      <c r="A726" s="20"/>
      <c r="B726" s="21"/>
      <c r="C726" s="22">
        <v>747</v>
      </c>
      <c r="D726" s="50"/>
      <c r="E726" s="42">
        <f t="shared" si="35"/>
        <v>337.29851733088253</v>
      </c>
      <c r="F726" s="49"/>
      <c r="G726" s="40">
        <v>26158</v>
      </c>
      <c r="H726" s="41">
        <v>19</v>
      </c>
      <c r="I726" s="85">
        <f t="shared" si="33"/>
        <v>1273.4727778477511</v>
      </c>
      <c r="J726" s="25">
        <f t="shared" si="34"/>
        <v>930.61778772088348</v>
      </c>
    </row>
    <row r="727" spans="1:10" x14ac:dyDescent="0.25">
      <c r="A727" s="20"/>
      <c r="B727" s="21"/>
      <c r="C727" s="22">
        <v>748</v>
      </c>
      <c r="D727" s="50"/>
      <c r="E727" s="42">
        <f t="shared" si="35"/>
        <v>337.39816307290926</v>
      </c>
      <c r="F727" s="49"/>
      <c r="G727" s="40">
        <v>26158</v>
      </c>
      <c r="H727" s="41">
        <v>19</v>
      </c>
      <c r="I727" s="85">
        <f t="shared" si="33"/>
        <v>1273.1022871798041</v>
      </c>
      <c r="J727" s="25">
        <f t="shared" si="34"/>
        <v>930.34294301172406</v>
      </c>
    </row>
    <row r="728" spans="1:10" x14ac:dyDescent="0.25">
      <c r="A728" s="20"/>
      <c r="B728" s="21"/>
      <c r="C728" s="22">
        <v>749</v>
      </c>
      <c r="D728" s="50"/>
      <c r="E728" s="42">
        <f t="shared" si="35"/>
        <v>337.49772516934661</v>
      </c>
      <c r="F728" s="49"/>
      <c r="G728" s="40">
        <v>26158</v>
      </c>
      <c r="H728" s="41">
        <v>19</v>
      </c>
      <c r="I728" s="85">
        <f t="shared" si="33"/>
        <v>1272.7323260110413</v>
      </c>
      <c r="J728" s="25">
        <f t="shared" si="34"/>
        <v>930.0684911061137</v>
      </c>
    </row>
    <row r="729" spans="1:10" x14ac:dyDescent="0.25">
      <c r="A729" s="20"/>
      <c r="B729" s="21"/>
      <c r="C729" s="22">
        <v>750</v>
      </c>
      <c r="D729" s="50"/>
      <c r="E729" s="42">
        <f t="shared" si="35"/>
        <v>337.5972038433984</v>
      </c>
      <c r="F729" s="49"/>
      <c r="G729" s="40">
        <v>26158</v>
      </c>
      <c r="H729" s="41">
        <v>19</v>
      </c>
      <c r="I729" s="85">
        <f t="shared" si="33"/>
        <v>1272.362892769333</v>
      </c>
      <c r="J729" s="25">
        <f t="shared" si="34"/>
        <v>929.79443083778403</v>
      </c>
    </row>
    <row r="730" spans="1:10" x14ac:dyDescent="0.25">
      <c r="A730" s="20"/>
      <c r="B730" s="21"/>
      <c r="C730" s="22">
        <v>751</v>
      </c>
      <c r="D730" s="50"/>
      <c r="E730" s="42">
        <f t="shared" si="35"/>
        <v>337.6965993173763</v>
      </c>
      <c r="F730" s="49"/>
      <c r="G730" s="40">
        <v>26158</v>
      </c>
      <c r="H730" s="41">
        <v>19</v>
      </c>
      <c r="I730" s="85">
        <f t="shared" si="33"/>
        <v>1271.9939858894743</v>
      </c>
      <c r="J730" s="25">
        <f t="shared" si="34"/>
        <v>929.52076104560388</v>
      </c>
    </row>
    <row r="731" spans="1:10" x14ac:dyDescent="0.25">
      <c r="A731" s="20"/>
      <c r="B731" s="21"/>
      <c r="C731" s="22">
        <v>752</v>
      </c>
      <c r="D731" s="50"/>
      <c r="E731" s="42">
        <f t="shared" si="35"/>
        <v>337.79591181270433</v>
      </c>
      <c r="F731" s="49"/>
      <c r="G731" s="40">
        <v>26158</v>
      </c>
      <c r="H731" s="41">
        <v>19</v>
      </c>
      <c r="I731" s="85">
        <f t="shared" si="33"/>
        <v>1271.6256038131432</v>
      </c>
      <c r="J731" s="25">
        <f t="shared" si="34"/>
        <v>929.24748057354827</v>
      </c>
    </row>
    <row r="732" spans="1:10" x14ac:dyDescent="0.25">
      <c r="A732" s="20"/>
      <c r="B732" s="21"/>
      <c r="C732" s="22">
        <v>753</v>
      </c>
      <c r="D732" s="50"/>
      <c r="E732" s="42">
        <f t="shared" si="35"/>
        <v>337.89514154992389</v>
      </c>
      <c r="F732" s="49"/>
      <c r="G732" s="40">
        <v>26158</v>
      </c>
      <c r="H732" s="41">
        <v>19</v>
      </c>
      <c r="I732" s="85">
        <f t="shared" si="33"/>
        <v>1271.2577449888622</v>
      </c>
      <c r="J732" s="25">
        <f t="shared" si="34"/>
        <v>928.97458827066907</v>
      </c>
    </row>
    <row r="733" spans="1:10" x14ac:dyDescent="0.25">
      <c r="A733" s="20"/>
      <c r="B733" s="21"/>
      <c r="C733" s="22">
        <v>754</v>
      </c>
      <c r="D733" s="50"/>
      <c r="E733" s="42">
        <f t="shared" si="35"/>
        <v>337.99428874869824</v>
      </c>
      <c r="F733" s="49"/>
      <c r="G733" s="40">
        <v>26158</v>
      </c>
      <c r="H733" s="41">
        <v>19</v>
      </c>
      <c r="I733" s="85">
        <f t="shared" si="33"/>
        <v>1270.8904078719574</v>
      </c>
      <c r="J733" s="25">
        <f t="shared" si="34"/>
        <v>928.70208299106628</v>
      </c>
    </row>
    <row r="734" spans="1:10" x14ac:dyDescent="0.25">
      <c r="A734" s="20"/>
      <c r="B734" s="21"/>
      <c r="C734" s="22">
        <v>755</v>
      </c>
      <c r="D734" s="50"/>
      <c r="E734" s="42">
        <f t="shared" si="35"/>
        <v>338.09335362781735</v>
      </c>
      <c r="F734" s="49"/>
      <c r="G734" s="40">
        <v>26158</v>
      </c>
      <c r="H734" s="41">
        <v>19</v>
      </c>
      <c r="I734" s="85">
        <f t="shared" si="33"/>
        <v>1270.5235909245214</v>
      </c>
      <c r="J734" s="25">
        <f t="shared" si="34"/>
        <v>928.42996359385847</v>
      </c>
    </row>
    <row r="735" spans="1:10" x14ac:dyDescent="0.25">
      <c r="A735" s="20"/>
      <c r="B735" s="21"/>
      <c r="C735" s="22">
        <v>756</v>
      </c>
      <c r="D735" s="50"/>
      <c r="E735" s="42">
        <f t="shared" si="35"/>
        <v>338.19233640520213</v>
      </c>
      <c r="F735" s="49"/>
      <c r="G735" s="40">
        <v>26158</v>
      </c>
      <c r="H735" s="41">
        <v>19</v>
      </c>
      <c r="I735" s="85">
        <f t="shared" si="33"/>
        <v>1270.1572926153729</v>
      </c>
      <c r="J735" s="25">
        <f t="shared" si="34"/>
        <v>928.15822894315477</v>
      </c>
    </row>
    <row r="736" spans="1:10" x14ac:dyDescent="0.25">
      <c r="A736" s="20"/>
      <c r="B736" s="21"/>
      <c r="C736" s="22">
        <v>757</v>
      </c>
      <c r="D736" s="50"/>
      <c r="E736" s="42">
        <f t="shared" si="35"/>
        <v>338.29123729790956</v>
      </c>
      <c r="F736" s="49"/>
      <c r="G736" s="40">
        <v>26158</v>
      </c>
      <c r="H736" s="41">
        <v>19</v>
      </c>
      <c r="I736" s="85">
        <f t="shared" si="33"/>
        <v>1269.7915114200173</v>
      </c>
      <c r="J736" s="25">
        <f t="shared" si="34"/>
        <v>927.88687790802464</v>
      </c>
    </row>
    <row r="737" spans="1:10" x14ac:dyDescent="0.25">
      <c r="A737" s="20"/>
      <c r="B737" s="21"/>
      <c r="C737" s="22">
        <v>758</v>
      </c>
      <c r="D737" s="50"/>
      <c r="E737" s="42">
        <f t="shared" si="35"/>
        <v>338.39005652213706</v>
      </c>
      <c r="F737" s="49"/>
      <c r="G737" s="40">
        <v>26158</v>
      </c>
      <c r="H737" s="41">
        <v>19</v>
      </c>
      <c r="I737" s="85">
        <f t="shared" si="33"/>
        <v>1269.4262458206106</v>
      </c>
      <c r="J737" s="25">
        <f t="shared" si="34"/>
        <v>927.61590936247057</v>
      </c>
    </row>
    <row r="738" spans="1:10" x14ac:dyDescent="0.25">
      <c r="A738" s="20"/>
      <c r="B738" s="21"/>
      <c r="C738" s="22">
        <v>759</v>
      </c>
      <c r="D738" s="50"/>
      <c r="E738" s="42">
        <f t="shared" si="35"/>
        <v>338.48879429322659</v>
      </c>
      <c r="F738" s="49"/>
      <c r="G738" s="40">
        <v>26158</v>
      </c>
      <c r="H738" s="41">
        <v>19</v>
      </c>
      <c r="I738" s="85">
        <f t="shared" si="33"/>
        <v>1269.0614943059202</v>
      </c>
      <c r="J738" s="25">
        <f t="shared" si="34"/>
        <v>927.34532218540062</v>
      </c>
    </row>
    <row r="739" spans="1:10" x14ac:dyDescent="0.25">
      <c r="A739" s="20"/>
      <c r="B739" s="21"/>
      <c r="C739" s="22">
        <v>760</v>
      </c>
      <c r="D739" s="50"/>
      <c r="E739" s="42">
        <f t="shared" si="35"/>
        <v>338.58745082566975</v>
      </c>
      <c r="F739" s="49"/>
      <c r="G739" s="40">
        <v>26158</v>
      </c>
      <c r="H739" s="41">
        <v>19</v>
      </c>
      <c r="I739" s="85">
        <f t="shared" si="33"/>
        <v>1268.6972553712869</v>
      </c>
      <c r="J739" s="25">
        <f t="shared" si="34"/>
        <v>927.07511526059852</v>
      </c>
    </row>
    <row r="740" spans="1:10" x14ac:dyDescent="0.25">
      <c r="A740" s="20"/>
      <c r="B740" s="21"/>
      <c r="C740" s="22">
        <v>761</v>
      </c>
      <c r="D740" s="50"/>
      <c r="E740" s="42">
        <f t="shared" si="35"/>
        <v>338.68602633311207</v>
      </c>
      <c r="F740" s="49"/>
      <c r="G740" s="40">
        <v>26158</v>
      </c>
      <c r="H740" s="41">
        <v>19</v>
      </c>
      <c r="I740" s="85">
        <f t="shared" si="33"/>
        <v>1268.3335275185873</v>
      </c>
      <c r="J740" s="25">
        <f t="shared" si="34"/>
        <v>926.80528747669666</v>
      </c>
    </row>
    <row r="741" spans="1:10" x14ac:dyDescent="0.25">
      <c r="A741" s="20"/>
      <c r="B741" s="21"/>
      <c r="C741" s="22">
        <v>762</v>
      </c>
      <c r="D741" s="50"/>
      <c r="E741" s="42">
        <f t="shared" si="35"/>
        <v>338.78452102835729</v>
      </c>
      <c r="F741" s="49"/>
      <c r="G741" s="40">
        <v>26158</v>
      </c>
      <c r="H741" s="41">
        <v>19</v>
      </c>
      <c r="I741" s="85">
        <f t="shared" si="33"/>
        <v>1267.9703092561972</v>
      </c>
      <c r="J741" s="25">
        <f t="shared" si="34"/>
        <v>926.53583772714921</v>
      </c>
    </row>
    <row r="742" spans="1:10" x14ac:dyDescent="0.25">
      <c r="A742" s="20"/>
      <c r="B742" s="21"/>
      <c r="C742" s="22">
        <v>763</v>
      </c>
      <c r="D742" s="50"/>
      <c r="E742" s="42">
        <f t="shared" si="35"/>
        <v>338.88293512337179</v>
      </c>
      <c r="F742" s="49"/>
      <c r="G742" s="40">
        <v>26158</v>
      </c>
      <c r="H742" s="41">
        <v>19</v>
      </c>
      <c r="I742" s="85">
        <f t="shared" si="33"/>
        <v>1267.6075990989548</v>
      </c>
      <c r="J742" s="25">
        <f t="shared" si="34"/>
        <v>926.26676491020362</v>
      </c>
    </row>
    <row r="743" spans="1:10" x14ac:dyDescent="0.25">
      <c r="A743" s="20"/>
      <c r="B743" s="21"/>
      <c r="C743" s="22">
        <v>764</v>
      </c>
      <c r="D743" s="50"/>
      <c r="E743" s="42">
        <f t="shared" si="35"/>
        <v>338.98126882928943</v>
      </c>
      <c r="F743" s="49"/>
      <c r="G743" s="40">
        <v>26158</v>
      </c>
      <c r="H743" s="41">
        <v>19</v>
      </c>
      <c r="I743" s="85">
        <f t="shared" si="33"/>
        <v>1267.2453955681212</v>
      </c>
      <c r="J743" s="25">
        <f t="shared" si="34"/>
        <v>925.99806792887318</v>
      </c>
    </row>
    <row r="744" spans="1:10" x14ac:dyDescent="0.25">
      <c r="A744" s="20"/>
      <c r="B744" s="21"/>
      <c r="C744" s="22">
        <v>765</v>
      </c>
      <c r="D744" s="50"/>
      <c r="E744" s="42">
        <f t="shared" si="35"/>
        <v>339.07952235641517</v>
      </c>
      <c r="F744" s="49"/>
      <c r="G744" s="40">
        <v>26158</v>
      </c>
      <c r="H744" s="41">
        <v>19</v>
      </c>
      <c r="I744" s="85">
        <f t="shared" si="33"/>
        <v>1266.883697191349</v>
      </c>
      <c r="J744" s="25">
        <f t="shared" si="34"/>
        <v>925.72974569091161</v>
      </c>
    </row>
    <row r="745" spans="1:10" x14ac:dyDescent="0.25">
      <c r="A745" s="20"/>
      <c r="B745" s="21"/>
      <c r="C745" s="22">
        <v>766</v>
      </c>
      <c r="D745" s="50"/>
      <c r="E745" s="42">
        <f t="shared" si="35"/>
        <v>339.17769591423001</v>
      </c>
      <c r="F745" s="49"/>
      <c r="G745" s="40">
        <v>26158</v>
      </c>
      <c r="H745" s="41">
        <v>19</v>
      </c>
      <c r="I745" s="85">
        <f t="shared" si="33"/>
        <v>1266.5225025026411</v>
      </c>
      <c r="J745" s="25">
        <f t="shared" si="34"/>
        <v>925.46179710878414</v>
      </c>
    </row>
    <row r="746" spans="1:10" x14ac:dyDescent="0.25">
      <c r="A746" s="20"/>
      <c r="B746" s="21"/>
      <c r="C746" s="22">
        <v>767</v>
      </c>
      <c r="D746" s="50"/>
      <c r="E746" s="42">
        <f t="shared" si="35"/>
        <v>339.27578971139496</v>
      </c>
      <c r="F746" s="49"/>
      <c r="G746" s="40">
        <v>26158</v>
      </c>
      <c r="H746" s="41">
        <v>19</v>
      </c>
      <c r="I746" s="85">
        <f t="shared" si="33"/>
        <v>1266.1618100423177</v>
      </c>
      <c r="J746" s="25">
        <f t="shared" si="34"/>
        <v>925.19422109964205</v>
      </c>
    </row>
    <row r="747" spans="1:10" x14ac:dyDescent="0.25">
      <c r="A747" s="20"/>
      <c r="B747" s="21"/>
      <c r="C747" s="22">
        <v>768</v>
      </c>
      <c r="D747" s="50"/>
      <c r="E747" s="42">
        <f t="shared" si="35"/>
        <v>339.37380395575548</v>
      </c>
      <c r="F747" s="49"/>
      <c r="G747" s="40">
        <v>26158</v>
      </c>
      <c r="H747" s="41">
        <v>19</v>
      </c>
      <c r="I747" s="85">
        <f t="shared" si="33"/>
        <v>1265.8016183569789</v>
      </c>
      <c r="J747" s="25">
        <f t="shared" si="34"/>
        <v>924.92701658529586</v>
      </c>
    </row>
    <row r="748" spans="1:10" x14ac:dyDescent="0.25">
      <c r="A748" s="20"/>
      <c r="B748" s="21"/>
      <c r="C748" s="22">
        <v>769</v>
      </c>
      <c r="D748" s="50"/>
      <c r="E748" s="42">
        <f t="shared" si="35"/>
        <v>339.47173885434563</v>
      </c>
      <c r="F748" s="49"/>
      <c r="G748" s="40">
        <v>26158</v>
      </c>
      <c r="H748" s="41">
        <v>19</v>
      </c>
      <c r="I748" s="85">
        <f t="shared" si="33"/>
        <v>1265.4419259994709</v>
      </c>
      <c r="J748" s="25">
        <f t="shared" si="34"/>
        <v>924.66018249218905</v>
      </c>
    </row>
    <row r="749" spans="1:10" x14ac:dyDescent="0.25">
      <c r="A749" s="20"/>
      <c r="B749" s="21"/>
      <c r="C749" s="22">
        <v>770</v>
      </c>
      <c r="D749" s="50"/>
      <c r="E749" s="42">
        <f t="shared" si="35"/>
        <v>339.56959461339221</v>
      </c>
      <c r="F749" s="49"/>
      <c r="G749" s="40">
        <v>26158</v>
      </c>
      <c r="H749" s="41">
        <v>19</v>
      </c>
      <c r="I749" s="85">
        <f t="shared" si="33"/>
        <v>1265.08273152885</v>
      </c>
      <c r="J749" s="25">
        <f t="shared" si="34"/>
        <v>924.39371775137238</v>
      </c>
    </row>
    <row r="750" spans="1:10" x14ac:dyDescent="0.25">
      <c r="A750" s="20"/>
      <c r="B750" s="21"/>
      <c r="C750" s="22">
        <v>771</v>
      </c>
      <c r="D750" s="50"/>
      <c r="E750" s="42">
        <f t="shared" si="35"/>
        <v>339.66737143831932</v>
      </c>
      <c r="F750" s="49"/>
      <c r="G750" s="40">
        <v>26158</v>
      </c>
      <c r="H750" s="41">
        <v>19</v>
      </c>
      <c r="I750" s="85">
        <f t="shared" si="33"/>
        <v>1264.7240335103459</v>
      </c>
      <c r="J750" s="25">
        <f t="shared" si="34"/>
        <v>924.12762129847613</v>
      </c>
    </row>
    <row r="751" spans="1:10" x14ac:dyDescent="0.25">
      <c r="A751" s="20"/>
      <c r="B751" s="21"/>
      <c r="C751" s="22">
        <v>772</v>
      </c>
      <c r="D751" s="50"/>
      <c r="E751" s="42">
        <f t="shared" si="35"/>
        <v>339.76506953375213</v>
      </c>
      <c r="F751" s="49"/>
      <c r="G751" s="40">
        <v>26158</v>
      </c>
      <c r="H751" s="41">
        <v>19</v>
      </c>
      <c r="I751" s="85">
        <f t="shared" si="33"/>
        <v>1264.3658305153299</v>
      </c>
      <c r="J751" s="25">
        <f t="shared" si="34"/>
        <v>923.8618920736867</v>
      </c>
    </row>
    <row r="752" spans="1:10" x14ac:dyDescent="0.25">
      <c r="A752" s="20"/>
      <c r="B752" s="21"/>
      <c r="C752" s="22">
        <v>773</v>
      </c>
      <c r="D752" s="50"/>
      <c r="E752" s="42">
        <f t="shared" si="35"/>
        <v>339.86268910352095</v>
      </c>
      <c r="F752" s="49"/>
      <c r="G752" s="40">
        <v>26158</v>
      </c>
      <c r="H752" s="41">
        <v>19</v>
      </c>
      <c r="I752" s="85">
        <f t="shared" si="33"/>
        <v>1264.0081211212789</v>
      </c>
      <c r="J752" s="25">
        <f t="shared" si="34"/>
        <v>923.59652902172024</v>
      </c>
    </row>
    <row r="753" spans="1:10" x14ac:dyDescent="0.25">
      <c r="A753" s="20"/>
      <c r="B753" s="21"/>
      <c r="C753" s="22">
        <v>774</v>
      </c>
      <c r="D753" s="50"/>
      <c r="E753" s="42">
        <f t="shared" si="35"/>
        <v>339.96023035066588</v>
      </c>
      <c r="F753" s="49"/>
      <c r="G753" s="40">
        <v>26158</v>
      </c>
      <c r="H753" s="41">
        <v>19</v>
      </c>
      <c r="I753" s="85">
        <f t="shared" si="33"/>
        <v>1263.6509039117414</v>
      </c>
      <c r="J753" s="25">
        <f t="shared" si="34"/>
        <v>923.33153109179602</v>
      </c>
    </row>
    <row r="754" spans="1:10" x14ac:dyDescent="0.25">
      <c r="A754" s="20"/>
      <c r="B754" s="21"/>
      <c r="C754" s="22">
        <v>775</v>
      </c>
      <c r="D754" s="50"/>
      <c r="E754" s="42">
        <f t="shared" si="35"/>
        <v>340.05769347744035</v>
      </c>
      <c r="F754" s="49"/>
      <c r="G754" s="40">
        <v>26158</v>
      </c>
      <c r="H754" s="41">
        <v>19</v>
      </c>
      <c r="I754" s="85">
        <f t="shared" si="33"/>
        <v>1263.2941774763019</v>
      </c>
      <c r="J754" s="25">
        <f t="shared" si="34"/>
        <v>923.06689723761258</v>
      </c>
    </row>
    <row r="755" spans="1:10" x14ac:dyDescent="0.25">
      <c r="A755" s="20"/>
      <c r="B755" s="21"/>
      <c r="C755" s="22">
        <v>776</v>
      </c>
      <c r="D755" s="50"/>
      <c r="E755" s="42">
        <f t="shared" si="35"/>
        <v>340.1550786853154</v>
      </c>
      <c r="F755" s="49"/>
      <c r="G755" s="40">
        <v>26158</v>
      </c>
      <c r="H755" s="41">
        <v>19</v>
      </c>
      <c r="I755" s="85">
        <f t="shared" si="33"/>
        <v>1262.9379404105505</v>
      </c>
      <c r="J755" s="25">
        <f t="shared" si="34"/>
        <v>922.80262641732224</v>
      </c>
    </row>
    <row r="756" spans="1:10" x14ac:dyDescent="0.25">
      <c r="A756" s="20"/>
      <c r="B756" s="21"/>
      <c r="C756" s="22">
        <v>777</v>
      </c>
      <c r="D756" s="50"/>
      <c r="E756" s="42">
        <f t="shared" si="35"/>
        <v>340.25238617498366</v>
      </c>
      <c r="F756" s="49"/>
      <c r="G756" s="40">
        <v>26158</v>
      </c>
      <c r="H756" s="41">
        <v>19</v>
      </c>
      <c r="I756" s="85">
        <f t="shared" si="33"/>
        <v>1262.5821913160469</v>
      </c>
      <c r="J756" s="25">
        <f t="shared" si="34"/>
        <v>922.53871759350648</v>
      </c>
    </row>
    <row r="757" spans="1:10" x14ac:dyDescent="0.25">
      <c r="A757" s="20"/>
      <c r="B757" s="21"/>
      <c r="C757" s="22">
        <v>778</v>
      </c>
      <c r="D757" s="50"/>
      <c r="E757" s="42">
        <f t="shared" si="35"/>
        <v>340.34961614636353</v>
      </c>
      <c r="F757" s="49"/>
      <c r="G757" s="40">
        <v>26158</v>
      </c>
      <c r="H757" s="41">
        <v>19</v>
      </c>
      <c r="I757" s="85">
        <f t="shared" si="33"/>
        <v>1262.2269288002869</v>
      </c>
      <c r="J757" s="25">
        <f t="shared" si="34"/>
        <v>922.27516973315051</v>
      </c>
    </row>
    <row r="758" spans="1:10" x14ac:dyDescent="0.25">
      <c r="A758" s="20"/>
      <c r="B758" s="21"/>
      <c r="C758" s="22">
        <v>779</v>
      </c>
      <c r="D758" s="50"/>
      <c r="E758" s="42">
        <f t="shared" si="35"/>
        <v>340.44676879860282</v>
      </c>
      <c r="F758" s="49"/>
      <c r="G758" s="40">
        <v>26158</v>
      </c>
      <c r="H758" s="41">
        <v>19</v>
      </c>
      <c r="I758" s="85">
        <f t="shared" si="33"/>
        <v>1261.8721514766703</v>
      </c>
      <c r="J758" s="25">
        <f t="shared" si="34"/>
        <v>922.01198180761867</v>
      </c>
    </row>
    <row r="759" spans="1:10" x14ac:dyDescent="0.25">
      <c r="A759" s="20"/>
      <c r="B759" s="21"/>
      <c r="C759" s="22">
        <v>780</v>
      </c>
      <c r="D759" s="50"/>
      <c r="E759" s="42">
        <f t="shared" si="35"/>
        <v>340.54384433008312</v>
      </c>
      <c r="F759" s="49"/>
      <c r="G759" s="40">
        <v>26158</v>
      </c>
      <c r="H759" s="41">
        <v>19</v>
      </c>
      <c r="I759" s="85">
        <f t="shared" si="33"/>
        <v>1261.517857964468</v>
      </c>
      <c r="J759" s="25">
        <f t="shared" si="34"/>
        <v>921.74915279263189</v>
      </c>
    </row>
    <row r="760" spans="1:10" x14ac:dyDescent="0.25">
      <c r="A760" s="20"/>
      <c r="B760" s="21"/>
      <c r="C760" s="22">
        <v>781</v>
      </c>
      <c r="D760" s="50"/>
      <c r="E760" s="42">
        <f t="shared" si="35"/>
        <v>340.64084293842319</v>
      </c>
      <c r="F760" s="49"/>
      <c r="G760" s="40">
        <v>26158</v>
      </c>
      <c r="H760" s="41">
        <v>19</v>
      </c>
      <c r="I760" s="85">
        <f t="shared" si="33"/>
        <v>1261.1640468887888</v>
      </c>
      <c r="J760" s="25">
        <f t="shared" si="34"/>
        <v>921.48668166824086</v>
      </c>
    </row>
    <row r="761" spans="1:10" x14ac:dyDescent="0.25">
      <c r="A761" s="20"/>
      <c r="B761" s="21"/>
      <c r="C761" s="22">
        <v>782</v>
      </c>
      <c r="D761" s="50"/>
      <c r="E761" s="42">
        <f t="shared" si="35"/>
        <v>340.73776482048356</v>
      </c>
      <c r="F761" s="49"/>
      <c r="G761" s="40">
        <v>26158</v>
      </c>
      <c r="H761" s="41">
        <v>19</v>
      </c>
      <c r="I761" s="85">
        <f t="shared" si="33"/>
        <v>1260.8107168805475</v>
      </c>
      <c r="J761" s="25">
        <f t="shared" si="34"/>
        <v>921.22456741880364</v>
      </c>
    </row>
    <row r="762" spans="1:10" x14ac:dyDescent="0.25">
      <c r="A762" s="20"/>
      <c r="B762" s="21"/>
      <c r="C762" s="22">
        <v>783</v>
      </c>
      <c r="D762" s="50"/>
      <c r="E762" s="42">
        <f t="shared" si="35"/>
        <v>340.83461017236954</v>
      </c>
      <c r="F762" s="49"/>
      <c r="G762" s="40">
        <v>26158</v>
      </c>
      <c r="H762" s="41">
        <v>19</v>
      </c>
      <c r="I762" s="85">
        <f t="shared" si="33"/>
        <v>1260.4578665764327</v>
      </c>
      <c r="J762" s="25">
        <f t="shared" si="34"/>
        <v>920.9628090329619</v>
      </c>
    </row>
    <row r="763" spans="1:10" x14ac:dyDescent="0.25">
      <c r="A763" s="20"/>
      <c r="B763" s="21"/>
      <c r="C763" s="22">
        <v>784</v>
      </c>
      <c r="D763" s="50"/>
      <c r="E763" s="42">
        <f t="shared" si="35"/>
        <v>340.93137918943614</v>
      </c>
      <c r="F763" s="49"/>
      <c r="G763" s="40">
        <v>26158</v>
      </c>
      <c r="H763" s="41">
        <v>19</v>
      </c>
      <c r="I763" s="85">
        <f t="shared" si="33"/>
        <v>1260.1054946188742</v>
      </c>
      <c r="J763" s="25">
        <f t="shared" si="34"/>
        <v>920.70140550361566</v>
      </c>
    </row>
    <row r="764" spans="1:10" x14ac:dyDescent="0.25">
      <c r="A764" s="20"/>
      <c r="B764" s="21"/>
      <c r="C764" s="22">
        <v>785</v>
      </c>
      <c r="D764" s="50"/>
      <c r="E764" s="42">
        <f t="shared" si="35"/>
        <v>341.02807206629075</v>
      </c>
      <c r="F764" s="49"/>
      <c r="G764" s="40">
        <v>26158</v>
      </c>
      <c r="H764" s="41">
        <v>19</v>
      </c>
      <c r="I764" s="85">
        <f t="shared" si="33"/>
        <v>1259.7535996560118</v>
      </c>
      <c r="J764" s="25">
        <f t="shared" si="34"/>
        <v>920.44035582790184</v>
      </c>
    </row>
    <row r="765" spans="1:10" x14ac:dyDescent="0.25">
      <c r="A765" s="20"/>
      <c r="B765" s="21"/>
      <c r="C765" s="22">
        <v>786</v>
      </c>
      <c r="D765" s="50"/>
      <c r="E765" s="42">
        <f t="shared" si="35"/>
        <v>341.12468899679794</v>
      </c>
      <c r="F765" s="49"/>
      <c r="G765" s="40">
        <v>26158</v>
      </c>
      <c r="H765" s="41">
        <v>19</v>
      </c>
      <c r="I765" s="85">
        <f t="shared" si="33"/>
        <v>1259.4021803416636</v>
      </c>
      <c r="J765" s="25">
        <f t="shared" si="34"/>
        <v>920.17965900716865</v>
      </c>
    </row>
    <row r="766" spans="1:10" x14ac:dyDescent="0.25">
      <c r="A766" s="20"/>
      <c r="B766" s="21"/>
      <c r="C766" s="22">
        <v>787</v>
      </c>
      <c r="D766" s="50"/>
      <c r="E766" s="42">
        <f t="shared" si="35"/>
        <v>341.22123017408262</v>
      </c>
      <c r="F766" s="49"/>
      <c r="G766" s="40">
        <v>26158</v>
      </c>
      <c r="H766" s="41">
        <v>19</v>
      </c>
      <c r="I766" s="85">
        <f t="shared" si="33"/>
        <v>1259.0512353352947</v>
      </c>
      <c r="J766" s="25">
        <f t="shared" si="34"/>
        <v>919.91931404695447</v>
      </c>
    </row>
    <row r="767" spans="1:10" x14ac:dyDescent="0.25">
      <c r="A767" s="20"/>
      <c r="B767" s="21"/>
      <c r="C767" s="22">
        <v>788</v>
      </c>
      <c r="D767" s="50"/>
      <c r="E767" s="42">
        <f t="shared" si="35"/>
        <v>341.31769579053389</v>
      </c>
      <c r="F767" s="49"/>
      <c r="G767" s="40">
        <v>26158</v>
      </c>
      <c r="H767" s="41">
        <v>19</v>
      </c>
      <c r="I767" s="85">
        <f t="shared" si="33"/>
        <v>1258.7007633019864</v>
      </c>
      <c r="J767" s="25">
        <f t="shared" si="34"/>
        <v>919.65931995696315</v>
      </c>
    </row>
    <row r="768" spans="1:10" x14ac:dyDescent="0.25">
      <c r="A768" s="20"/>
      <c r="B768" s="21"/>
      <c r="C768" s="22">
        <v>789</v>
      </c>
      <c r="D768" s="50"/>
      <c r="E768" s="42">
        <f t="shared" si="35"/>
        <v>341.41408603780911</v>
      </c>
      <c r="F768" s="49"/>
      <c r="G768" s="40">
        <v>26158</v>
      </c>
      <c r="H768" s="41">
        <v>19</v>
      </c>
      <c r="I768" s="85">
        <f t="shared" si="33"/>
        <v>1258.3507629124047</v>
      </c>
      <c r="J768" s="25">
        <f t="shared" si="34"/>
        <v>919.39967575104197</v>
      </c>
    </row>
    <row r="769" spans="1:10" x14ac:dyDescent="0.25">
      <c r="A769" s="20"/>
      <c r="B769" s="21"/>
      <c r="C769" s="22">
        <v>790</v>
      </c>
      <c r="D769" s="50"/>
      <c r="E769" s="42">
        <f t="shared" si="35"/>
        <v>341.51040110683715</v>
      </c>
      <c r="F769" s="49"/>
      <c r="G769" s="40">
        <v>26158</v>
      </c>
      <c r="H769" s="41">
        <v>19</v>
      </c>
      <c r="I769" s="85">
        <f t="shared" si="33"/>
        <v>1258.0012328427699</v>
      </c>
      <c r="J769" s="25">
        <f t="shared" si="34"/>
        <v>919.14038044715858</v>
      </c>
    </row>
    <row r="770" spans="1:10" x14ac:dyDescent="0.25">
      <c r="A770" s="20"/>
      <c r="B770" s="21"/>
      <c r="C770" s="22">
        <v>791</v>
      </c>
      <c r="D770" s="50"/>
      <c r="E770" s="42">
        <f t="shared" si="35"/>
        <v>341.6066411878225</v>
      </c>
      <c r="F770" s="49"/>
      <c r="G770" s="40">
        <v>26158</v>
      </c>
      <c r="H770" s="41">
        <v>19</v>
      </c>
      <c r="I770" s="85">
        <f t="shared" si="33"/>
        <v>1257.652171774826</v>
      </c>
      <c r="J770" s="25">
        <f t="shared" si="34"/>
        <v>918.88143306737823</v>
      </c>
    </row>
    <row r="771" spans="1:10" x14ac:dyDescent="0.25">
      <c r="A771" s="20"/>
      <c r="B771" s="21"/>
      <c r="C771" s="22">
        <v>792</v>
      </c>
      <c r="D771" s="50"/>
      <c r="E771" s="42">
        <f t="shared" si="35"/>
        <v>341.70280647024845</v>
      </c>
      <c r="F771" s="49"/>
      <c r="G771" s="40">
        <v>26158</v>
      </c>
      <c r="H771" s="41">
        <v>19</v>
      </c>
      <c r="I771" s="85">
        <f t="shared" si="33"/>
        <v>1257.3035783958114</v>
      </c>
      <c r="J771" s="25">
        <f t="shared" si="34"/>
        <v>918.62283263784207</v>
      </c>
    </row>
    <row r="772" spans="1:10" x14ac:dyDescent="0.25">
      <c r="A772" s="20"/>
      <c r="B772" s="21"/>
      <c r="C772" s="22">
        <v>793</v>
      </c>
      <c r="D772" s="50"/>
      <c r="E772" s="42">
        <f t="shared" si="35"/>
        <v>341.79889714288123</v>
      </c>
      <c r="F772" s="49"/>
      <c r="G772" s="40">
        <v>26158</v>
      </c>
      <c r="H772" s="41">
        <v>19</v>
      </c>
      <c r="I772" s="85">
        <f t="shared" si="33"/>
        <v>1256.9554513984269</v>
      </c>
      <c r="J772" s="25">
        <f t="shared" si="34"/>
        <v>918.36457818874396</v>
      </c>
    </row>
    <row r="773" spans="1:10" x14ac:dyDescent="0.25">
      <c r="A773" s="20"/>
      <c r="B773" s="21"/>
      <c r="C773" s="22">
        <v>794</v>
      </c>
      <c r="D773" s="50"/>
      <c r="E773" s="42">
        <f t="shared" si="35"/>
        <v>341.89491339377332</v>
      </c>
      <c r="F773" s="49"/>
      <c r="G773" s="40">
        <v>26158</v>
      </c>
      <c r="H773" s="41">
        <v>19</v>
      </c>
      <c r="I773" s="85">
        <f t="shared" si="33"/>
        <v>1256.6077894808079</v>
      </c>
      <c r="J773" s="25">
        <f t="shared" si="34"/>
        <v>918.10666875430843</v>
      </c>
    </row>
    <row r="774" spans="1:10" x14ac:dyDescent="0.25">
      <c r="A774" s="20"/>
      <c r="B774" s="21"/>
      <c r="C774" s="22">
        <v>795</v>
      </c>
      <c r="D774" s="50"/>
      <c r="E774" s="42">
        <f t="shared" si="35"/>
        <v>341.99085541026716</v>
      </c>
      <c r="F774" s="49"/>
      <c r="G774" s="40">
        <v>26158</v>
      </c>
      <c r="H774" s="41">
        <v>19</v>
      </c>
      <c r="I774" s="85">
        <f t="shared" si="33"/>
        <v>1256.2605913464927</v>
      </c>
      <c r="J774" s="25">
        <f t="shared" si="34"/>
        <v>917.84910337276892</v>
      </c>
    </row>
    <row r="775" spans="1:10" x14ac:dyDescent="0.25">
      <c r="A775" s="20"/>
      <c r="B775" s="21"/>
      <c r="C775" s="22">
        <v>796</v>
      </c>
      <c r="D775" s="50"/>
      <c r="E775" s="42">
        <f t="shared" si="35"/>
        <v>342.08672337899856</v>
      </c>
      <c r="F775" s="49"/>
      <c r="G775" s="40">
        <v>26158</v>
      </c>
      <c r="H775" s="41">
        <v>19</v>
      </c>
      <c r="I775" s="85">
        <f t="shared" si="33"/>
        <v>1255.9138557043955</v>
      </c>
      <c r="J775" s="25">
        <f t="shared" si="34"/>
        <v>917.59188108634669</v>
      </c>
    </row>
    <row r="776" spans="1:10" x14ac:dyDescent="0.25">
      <c r="A776" s="20"/>
      <c r="B776" s="21"/>
      <c r="C776" s="22">
        <v>797</v>
      </c>
      <c r="D776" s="50"/>
      <c r="E776" s="42">
        <f t="shared" si="35"/>
        <v>342.18251748590058</v>
      </c>
      <c r="F776" s="49"/>
      <c r="G776" s="40">
        <v>26158</v>
      </c>
      <c r="H776" s="41">
        <v>19</v>
      </c>
      <c r="I776" s="85">
        <f t="shared" si="33"/>
        <v>1255.5675812687741</v>
      </c>
      <c r="J776" s="25">
        <f t="shared" si="34"/>
        <v>917.33500094122701</v>
      </c>
    </row>
    <row r="777" spans="1:10" x14ac:dyDescent="0.25">
      <c r="A777" s="20"/>
      <c r="B777" s="21"/>
      <c r="C777" s="22">
        <v>798</v>
      </c>
      <c r="D777" s="50"/>
      <c r="E777" s="42">
        <f t="shared" si="35"/>
        <v>342.27823791620659</v>
      </c>
      <c r="F777" s="49"/>
      <c r="G777" s="40">
        <v>26158</v>
      </c>
      <c r="H777" s="41">
        <v>19</v>
      </c>
      <c r="I777" s="85">
        <f t="shared" si="33"/>
        <v>1255.221766759204</v>
      </c>
      <c r="J777" s="25">
        <f t="shared" si="34"/>
        <v>917.07846198753998</v>
      </c>
    </row>
    <row r="778" spans="1:10" x14ac:dyDescent="0.25">
      <c r="A778" s="20"/>
      <c r="B778" s="21"/>
      <c r="C778" s="22">
        <v>799</v>
      </c>
      <c r="D778" s="50"/>
      <c r="E778" s="42">
        <f t="shared" si="35"/>
        <v>342.37388485445422</v>
      </c>
      <c r="F778" s="49"/>
      <c r="G778" s="40">
        <v>26158</v>
      </c>
      <c r="H778" s="41">
        <v>19</v>
      </c>
      <c r="I778" s="85">
        <f t="shared" ref="I778:I779" si="36">12*1.348*(1/E778*G778)+H778</f>
        <v>1254.8764109005472</v>
      </c>
      <c r="J778" s="25">
        <f>12*(1/E778*G778)</f>
        <v>916.82226327933756</v>
      </c>
    </row>
    <row r="779" spans="1:10" ht="13.8" thickBot="1" x14ac:dyDescent="0.3">
      <c r="A779" s="26"/>
      <c r="B779" s="27"/>
      <c r="C779" s="28">
        <v>800</v>
      </c>
      <c r="D779" s="52"/>
      <c r="E779" s="43">
        <f t="shared" ref="E779" si="37">(11.7*LN(C779)+(C779)/108)/0.25</f>
        <v>342.4694584844886</v>
      </c>
      <c r="F779" s="46"/>
      <c r="G779" s="44">
        <v>26158</v>
      </c>
      <c r="H779" s="47">
        <v>19</v>
      </c>
      <c r="I779" s="86">
        <f t="shared" si="36"/>
        <v>1254.5315124229242</v>
      </c>
      <c r="J779" s="31">
        <f>12*(1/E779*G779)</f>
        <v>916.56640387457276</v>
      </c>
    </row>
  </sheetData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64" fitToHeight="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298"/>
  <sheetViews>
    <sheetView workbookViewId="0"/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8.2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30" customHeight="1" thickBot="1" x14ac:dyDescent="0.3">
      <c r="A8" s="89" t="s">
        <v>32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20</v>
      </c>
      <c r="D9" s="15">
        <f t="shared" ref="D9:D72" si="0">6.558*LN(C9)-12</f>
        <v>7.6460122499670717</v>
      </c>
      <c r="E9" s="15">
        <v>34.6</v>
      </c>
      <c r="F9" s="17">
        <v>42124</v>
      </c>
      <c r="G9" s="17">
        <v>25822</v>
      </c>
      <c r="H9" s="18">
        <v>265</v>
      </c>
      <c r="I9" s="19">
        <f>12*1.348*(1/D9*F9+1/E9*G9)+H9</f>
        <v>101455.22410721115</v>
      </c>
      <c r="J9" s="19">
        <f t="shared" ref="J9:J72" si="1">12*(1/D9*F9+1/E9*G9)</f>
        <v>75066.931830275324</v>
      </c>
    </row>
    <row r="10" spans="1:10" x14ac:dyDescent="0.25">
      <c r="A10" s="20"/>
      <c r="B10" s="21"/>
      <c r="C10" s="22">
        <v>21</v>
      </c>
      <c r="D10" s="23">
        <f t="shared" si="0"/>
        <v>7.9659781465902064</v>
      </c>
      <c r="E10" s="23">
        <v>34.6</v>
      </c>
      <c r="F10" s="40">
        <v>42124</v>
      </c>
      <c r="G10" s="40">
        <v>25822</v>
      </c>
      <c r="H10" s="41">
        <v>265</v>
      </c>
      <c r="I10" s="85">
        <f t="shared" ref="I10:I73" si="2">12*1.348*(1/D10*F10+1/E10*G10)+H10</f>
        <v>97875.658440007828</v>
      </c>
      <c r="J10" s="25">
        <f t="shared" si="1"/>
        <v>72411.467685465745</v>
      </c>
    </row>
    <row r="11" spans="1:10" x14ac:dyDescent="0.25">
      <c r="A11" s="20"/>
      <c r="B11" s="21"/>
      <c r="C11" s="22">
        <v>22</v>
      </c>
      <c r="D11" s="23">
        <f t="shared" si="0"/>
        <v>8.2710564091238368</v>
      </c>
      <c r="E11" s="23">
        <v>34.6</v>
      </c>
      <c r="F11" s="40">
        <v>42124</v>
      </c>
      <c r="G11" s="40">
        <v>25822</v>
      </c>
      <c r="H11" s="41">
        <v>265</v>
      </c>
      <c r="I11" s="85">
        <f t="shared" si="2"/>
        <v>94720.567269388644</v>
      </c>
      <c r="J11" s="25">
        <f t="shared" si="1"/>
        <v>70070.895600436677</v>
      </c>
    </row>
    <row r="12" spans="1:10" x14ac:dyDescent="0.25">
      <c r="A12" s="20"/>
      <c r="B12" s="21"/>
      <c r="C12" s="22">
        <v>23</v>
      </c>
      <c r="D12" s="23">
        <f t="shared" si="0"/>
        <v>8.5625710680633631</v>
      </c>
      <c r="E12" s="23">
        <v>34.6</v>
      </c>
      <c r="F12" s="40">
        <v>42124</v>
      </c>
      <c r="G12" s="40">
        <v>25822</v>
      </c>
      <c r="H12" s="41">
        <v>265</v>
      </c>
      <c r="I12" s="85">
        <f t="shared" si="2"/>
        <v>91915.805566305746</v>
      </c>
      <c r="J12" s="25">
        <f t="shared" si="1"/>
        <v>67990.211844440448</v>
      </c>
    </row>
    <row r="13" spans="1:10" x14ac:dyDescent="0.25">
      <c r="A13" s="20"/>
      <c r="B13" s="21"/>
      <c r="C13" s="22">
        <v>24</v>
      </c>
      <c r="D13" s="23">
        <f t="shared" si="0"/>
        <v>8.8416770194218266</v>
      </c>
      <c r="E13" s="23">
        <v>34.6</v>
      </c>
      <c r="F13" s="40">
        <v>42124</v>
      </c>
      <c r="G13" s="40">
        <v>25822</v>
      </c>
      <c r="H13" s="41">
        <v>265</v>
      </c>
      <c r="I13" s="85">
        <f t="shared" si="2"/>
        <v>89403.739807052363</v>
      </c>
      <c r="J13" s="25">
        <f t="shared" si="1"/>
        <v>66126.661577932013</v>
      </c>
    </row>
    <row r="14" spans="1:10" x14ac:dyDescent="0.25">
      <c r="A14" s="20"/>
      <c r="B14" s="21"/>
      <c r="C14" s="22">
        <v>25</v>
      </c>
      <c r="D14" s="23">
        <f t="shared" si="0"/>
        <v>9.1093876594856589</v>
      </c>
      <c r="E14" s="23">
        <v>34.6</v>
      </c>
      <c r="F14" s="40">
        <v>42124</v>
      </c>
      <c r="G14" s="40">
        <v>25822</v>
      </c>
      <c r="H14" s="41">
        <v>265</v>
      </c>
      <c r="I14" s="85">
        <f t="shared" si="2"/>
        <v>87138.873641061495</v>
      </c>
      <c r="J14" s="25">
        <f t="shared" si="1"/>
        <v>64446.493799007039</v>
      </c>
    </row>
    <row r="15" spans="1:10" x14ac:dyDescent="0.25">
      <c r="A15" s="20"/>
      <c r="B15" s="21"/>
      <c r="C15" s="22">
        <v>26</v>
      </c>
      <c r="D15" s="23">
        <f t="shared" si="0"/>
        <v>9.3665970963448792</v>
      </c>
      <c r="E15" s="23">
        <v>34.6</v>
      </c>
      <c r="F15" s="40">
        <v>42124</v>
      </c>
      <c r="G15" s="40">
        <v>25822</v>
      </c>
      <c r="H15" s="41">
        <v>265</v>
      </c>
      <c r="I15" s="85">
        <f t="shared" si="2"/>
        <v>85084.797126444129</v>
      </c>
      <c r="J15" s="25">
        <f t="shared" si="1"/>
        <v>62922.698165017893</v>
      </c>
    </row>
    <row r="16" spans="1:10" x14ac:dyDescent="0.25">
      <c r="A16" s="20"/>
      <c r="B16" s="21"/>
      <c r="C16" s="22">
        <v>27</v>
      </c>
      <c r="D16" s="23">
        <f t="shared" si="0"/>
        <v>9.6140981672563903</v>
      </c>
      <c r="E16" s="23">
        <v>34.6</v>
      </c>
      <c r="F16" s="40">
        <v>42124</v>
      </c>
      <c r="G16" s="40">
        <v>25822</v>
      </c>
      <c r="H16" s="41">
        <v>265</v>
      </c>
      <c r="I16" s="85">
        <f t="shared" si="2"/>
        <v>83212.014236187824</v>
      </c>
      <c r="J16" s="25">
        <f t="shared" si="1"/>
        <v>61533.39335028769</v>
      </c>
    </row>
    <row r="17" spans="1:10" x14ac:dyDescent="0.25">
      <c r="A17" s="20"/>
      <c r="B17" s="21"/>
      <c r="C17" s="22">
        <v>28</v>
      </c>
      <c r="D17" s="23">
        <f t="shared" si="0"/>
        <v>9.8525971777289847</v>
      </c>
      <c r="E17" s="23">
        <v>34.6</v>
      </c>
      <c r="F17" s="40">
        <v>42124</v>
      </c>
      <c r="G17" s="40">
        <v>25822</v>
      </c>
      <c r="H17" s="41">
        <v>265</v>
      </c>
      <c r="I17" s="85">
        <f t="shared" si="2"/>
        <v>81496.366804454417</v>
      </c>
      <c r="J17" s="25">
        <f t="shared" si="1"/>
        <v>60260.657866805945</v>
      </c>
    </row>
    <row r="18" spans="1:10" x14ac:dyDescent="0.25">
      <c r="A18" s="20"/>
      <c r="B18" s="21"/>
      <c r="C18" s="22">
        <v>29</v>
      </c>
      <c r="D18" s="23">
        <f t="shared" si="0"/>
        <v>10.082726053051296</v>
      </c>
      <c r="E18" s="23">
        <v>34.6</v>
      </c>
      <c r="F18" s="40">
        <v>42124</v>
      </c>
      <c r="G18" s="40">
        <v>25822</v>
      </c>
      <c r="H18" s="41">
        <v>265</v>
      </c>
      <c r="I18" s="85">
        <f t="shared" si="2"/>
        <v>79917.871978548923</v>
      </c>
      <c r="J18" s="25">
        <f t="shared" si="1"/>
        <v>59089.667639873078</v>
      </c>
    </row>
    <row r="19" spans="1:10" x14ac:dyDescent="0.25">
      <c r="A19" s="20"/>
      <c r="B19" s="21"/>
      <c r="C19" s="22">
        <v>30</v>
      </c>
      <c r="D19" s="23">
        <f t="shared" si="0"/>
        <v>10.305052428940414</v>
      </c>
      <c r="E19" s="23">
        <v>34.6</v>
      </c>
      <c r="F19" s="40">
        <v>42124</v>
      </c>
      <c r="G19" s="40">
        <v>25822</v>
      </c>
      <c r="H19" s="41">
        <v>265</v>
      </c>
      <c r="I19" s="85">
        <f t="shared" si="2"/>
        <v>78459.851722073479</v>
      </c>
      <c r="J19" s="25">
        <f t="shared" si="1"/>
        <v>58008.050238926902</v>
      </c>
    </row>
    <row r="20" spans="1:10" x14ac:dyDescent="0.25">
      <c r="A20" s="20"/>
      <c r="B20" s="21"/>
      <c r="C20" s="22">
        <v>31</v>
      </c>
      <c r="D20" s="23">
        <f t="shared" si="0"/>
        <v>10.52008808701359</v>
      </c>
      <c r="E20" s="23">
        <v>34.6</v>
      </c>
      <c r="F20" s="40">
        <v>42124</v>
      </c>
      <c r="G20" s="40">
        <v>25822</v>
      </c>
      <c r="H20" s="41">
        <v>265</v>
      </c>
      <c r="I20" s="85">
        <f t="shared" si="2"/>
        <v>77108.27207671557</v>
      </c>
      <c r="J20" s="25">
        <f t="shared" si="1"/>
        <v>57005.394715664363</v>
      </c>
    </row>
    <row r="21" spans="1:10" x14ac:dyDescent="0.25">
      <c r="A21" s="20"/>
      <c r="B21" s="21"/>
      <c r="C21" s="22">
        <v>32</v>
      </c>
      <c r="D21" s="23">
        <f t="shared" si="0"/>
        <v>10.728296050560605</v>
      </c>
      <c r="E21" s="23">
        <v>34.6</v>
      </c>
      <c r="F21" s="40">
        <v>42124</v>
      </c>
      <c r="G21" s="40">
        <v>25822</v>
      </c>
      <c r="H21" s="41">
        <v>265</v>
      </c>
      <c r="I21" s="85">
        <f t="shared" si="2"/>
        <v>75851.235389460082</v>
      </c>
      <c r="J21" s="25">
        <f t="shared" si="1"/>
        <v>56072.874917997091</v>
      </c>
    </row>
    <row r="22" spans="1:10" x14ac:dyDescent="0.25">
      <c r="A22" s="20"/>
      <c r="B22" s="21"/>
      <c r="C22" s="22">
        <v>33</v>
      </c>
      <c r="D22" s="23">
        <f t="shared" si="0"/>
        <v>10.930096588097175</v>
      </c>
      <c r="E22" s="23">
        <v>34.6</v>
      </c>
      <c r="F22" s="40">
        <v>42124</v>
      </c>
      <c r="G22" s="40">
        <v>25822</v>
      </c>
      <c r="H22" s="41">
        <v>265</v>
      </c>
      <c r="I22" s="85">
        <f t="shared" si="2"/>
        <v>74678.585648929715</v>
      </c>
      <c r="J22" s="25">
        <f t="shared" si="1"/>
        <v>55202.956712855863</v>
      </c>
    </row>
    <row r="23" spans="1:10" x14ac:dyDescent="0.25">
      <c r="A23" s="20"/>
      <c r="B23" s="21"/>
      <c r="C23" s="22">
        <v>34</v>
      </c>
      <c r="D23" s="23">
        <f t="shared" si="0"/>
        <v>11.125872320432787</v>
      </c>
      <c r="E23" s="23">
        <v>34.6</v>
      </c>
      <c r="F23" s="40">
        <v>42124</v>
      </c>
      <c r="G23" s="40">
        <v>25822</v>
      </c>
      <c r="H23" s="41">
        <v>265</v>
      </c>
      <c r="I23" s="85">
        <f t="shared" si="2"/>
        <v>73581.598529908093</v>
      </c>
      <c r="J23" s="25">
        <f t="shared" si="1"/>
        <v>54389.16804889324</v>
      </c>
    </row>
    <row r="24" spans="1:10" x14ac:dyDescent="0.25">
      <c r="A24" s="20"/>
      <c r="B24" s="21"/>
      <c r="C24" s="22">
        <v>35</v>
      </c>
      <c r="D24" s="23">
        <f t="shared" si="0"/>
        <v>11.315972587247572</v>
      </c>
      <c r="E24" s="23">
        <v>34.6</v>
      </c>
      <c r="F24" s="40">
        <v>42124</v>
      </c>
      <c r="G24" s="40">
        <v>25822</v>
      </c>
      <c r="H24" s="41">
        <v>265</v>
      </c>
      <c r="I24" s="85">
        <f t="shared" si="2"/>
        <v>72552.735622427383</v>
      </c>
      <c r="J24" s="25">
        <f t="shared" si="1"/>
        <v>53625.916633848195</v>
      </c>
    </row>
    <row r="25" spans="1:10" x14ac:dyDescent="0.25">
      <c r="A25" s="20"/>
      <c r="B25" s="21"/>
      <c r="C25" s="22">
        <v>36</v>
      </c>
      <c r="D25" s="23">
        <f t="shared" si="0"/>
        <v>11.500717198395169</v>
      </c>
      <c r="E25" s="23">
        <v>34.6</v>
      </c>
      <c r="F25" s="40">
        <v>42124</v>
      </c>
      <c r="G25" s="40">
        <v>25822</v>
      </c>
      <c r="H25" s="41">
        <v>265</v>
      </c>
      <c r="I25" s="85">
        <f t="shared" si="2"/>
        <v>71585.447821743917</v>
      </c>
      <c r="J25" s="25">
        <f t="shared" si="1"/>
        <v>52908.34408141239</v>
      </c>
    </row>
    <row r="26" spans="1:10" x14ac:dyDescent="0.25">
      <c r="A26" s="20"/>
      <c r="B26" s="21"/>
      <c r="C26" s="22">
        <v>37</v>
      </c>
      <c r="D26" s="23">
        <f t="shared" si="0"/>
        <v>11.680399671120824</v>
      </c>
      <c r="E26" s="23">
        <v>34.6</v>
      </c>
      <c r="F26" s="40">
        <v>42124</v>
      </c>
      <c r="G26" s="40">
        <v>25822</v>
      </c>
      <c r="H26" s="41">
        <v>265</v>
      </c>
      <c r="I26" s="85">
        <f t="shared" si="2"/>
        <v>70674.016749804287</v>
      </c>
      <c r="J26" s="25">
        <f t="shared" si="1"/>
        <v>52232.208271368159</v>
      </c>
    </row>
    <row r="27" spans="1:10" x14ac:dyDescent="0.25">
      <c r="A27" s="20"/>
      <c r="B27" s="21"/>
      <c r="C27" s="22">
        <v>38</v>
      </c>
      <c r="D27" s="23">
        <f t="shared" si="0"/>
        <v>11.855290035485638</v>
      </c>
      <c r="E27" s="23">
        <v>34.6</v>
      </c>
      <c r="F27" s="40">
        <v>42124</v>
      </c>
      <c r="G27" s="40">
        <v>25822</v>
      </c>
      <c r="H27" s="41">
        <v>265</v>
      </c>
      <c r="I27" s="85">
        <f t="shared" si="2"/>
        <v>69813.42587215986</v>
      </c>
      <c r="J27" s="25">
        <f t="shared" si="1"/>
        <v>51593.787738990985</v>
      </c>
    </row>
    <row r="28" spans="1:10" x14ac:dyDescent="0.25">
      <c r="A28" s="20"/>
      <c r="B28" s="21"/>
      <c r="C28" s="22">
        <v>39</v>
      </c>
      <c r="D28" s="23">
        <f t="shared" si="0"/>
        <v>12.025637275318221</v>
      </c>
      <c r="E28" s="23">
        <v>34.6</v>
      </c>
      <c r="F28" s="40">
        <v>42124</v>
      </c>
      <c r="G28" s="40">
        <v>25822</v>
      </c>
      <c r="H28" s="41">
        <v>265</v>
      </c>
      <c r="I28" s="85">
        <f t="shared" si="2"/>
        <v>68999.255002197344</v>
      </c>
      <c r="J28" s="25">
        <f t="shared" si="1"/>
        <v>50989.803414092981</v>
      </c>
    </row>
    <row r="29" spans="1:10" x14ac:dyDescent="0.25">
      <c r="A29" s="20"/>
      <c r="B29" s="21"/>
      <c r="C29" s="22">
        <v>40</v>
      </c>
      <c r="D29" s="23">
        <f t="shared" si="0"/>
        <v>12.191671460079192</v>
      </c>
      <c r="E29" s="23">
        <v>34.6</v>
      </c>
      <c r="F29" s="40">
        <v>42124</v>
      </c>
      <c r="G29" s="40">
        <v>25822</v>
      </c>
      <c r="H29" s="41">
        <v>265</v>
      </c>
      <c r="I29" s="85">
        <f t="shared" si="2"/>
        <v>68227.593373317417</v>
      </c>
      <c r="J29" s="25">
        <f t="shared" si="1"/>
        <v>50417.35413450846</v>
      </c>
    </row>
    <row r="30" spans="1:10" x14ac:dyDescent="0.25">
      <c r="A30" s="20"/>
      <c r="B30" s="21"/>
      <c r="C30" s="22">
        <v>41</v>
      </c>
      <c r="D30" s="23">
        <f t="shared" si="0"/>
        <v>12.353605613446852</v>
      </c>
      <c r="E30" s="23">
        <v>34.6</v>
      </c>
      <c r="F30" s="40">
        <v>42124</v>
      </c>
      <c r="G30" s="40">
        <v>25822</v>
      </c>
      <c r="H30" s="41">
        <v>265</v>
      </c>
      <c r="I30" s="85">
        <f t="shared" si="2"/>
        <v>67494.96756410916</v>
      </c>
      <c r="J30" s="25">
        <f t="shared" si="1"/>
        <v>49873.863178122512</v>
      </c>
    </row>
    <row r="31" spans="1:10" x14ac:dyDescent="0.25">
      <c r="A31" s="20"/>
      <c r="B31" s="21"/>
      <c r="C31" s="22">
        <v>42</v>
      </c>
      <c r="D31" s="23">
        <f t="shared" si="0"/>
        <v>12.51163735670233</v>
      </c>
      <c r="E31" s="23">
        <v>34.6</v>
      </c>
      <c r="F31" s="40">
        <v>42124</v>
      </c>
      <c r="G31" s="40">
        <v>25822</v>
      </c>
      <c r="H31" s="41">
        <v>265</v>
      </c>
      <c r="I31" s="85">
        <f t="shared" si="2"/>
        <v>66798.281388886055</v>
      </c>
      <c r="J31" s="25">
        <f t="shared" si="1"/>
        <v>49357.033671280442</v>
      </c>
    </row>
    <row r="32" spans="1:10" x14ac:dyDescent="0.25">
      <c r="A32" s="20"/>
      <c r="B32" s="21"/>
      <c r="C32" s="22">
        <v>43</v>
      </c>
      <c r="D32" s="23">
        <f t="shared" si="0"/>
        <v>12.66595035871838</v>
      </c>
      <c r="E32" s="23">
        <v>34.6</v>
      </c>
      <c r="F32" s="40">
        <v>42124</v>
      </c>
      <c r="G32" s="40">
        <v>25822</v>
      </c>
      <c r="H32" s="41">
        <v>265</v>
      </c>
      <c r="I32" s="85">
        <f t="shared" si="2"/>
        <v>66134.765491373546</v>
      </c>
      <c r="J32" s="25">
        <f t="shared" si="1"/>
        <v>48864.811195380964</v>
      </c>
    </row>
    <row r="33" spans="1:10" x14ac:dyDescent="0.25">
      <c r="A33" s="20"/>
      <c r="B33" s="21"/>
      <c r="C33" s="22">
        <v>44</v>
      </c>
      <c r="D33" s="23">
        <f t="shared" si="0"/>
        <v>12.816715619235953</v>
      </c>
      <c r="E33" s="23">
        <v>34.6</v>
      </c>
      <c r="F33" s="40">
        <v>42124</v>
      </c>
      <c r="G33" s="40">
        <v>25822</v>
      </c>
      <c r="H33" s="41">
        <v>265</v>
      </c>
      <c r="I33" s="85">
        <f t="shared" si="2"/>
        <v>65501.934856212414</v>
      </c>
      <c r="J33" s="25">
        <f t="shared" si="1"/>
        <v>48395.352267219889</v>
      </c>
    </row>
    <row r="34" spans="1:10" x14ac:dyDescent="0.25">
      <c r="A34" s="20"/>
      <c r="B34" s="21"/>
      <c r="C34" s="22">
        <v>45</v>
      </c>
      <c r="D34" s="23">
        <f t="shared" si="0"/>
        <v>12.964092607913756</v>
      </c>
      <c r="E34" s="23">
        <v>34.6</v>
      </c>
      <c r="F34" s="40">
        <v>42124</v>
      </c>
      <c r="G34" s="40">
        <v>25822</v>
      </c>
      <c r="H34" s="41">
        <v>265</v>
      </c>
      <c r="I34" s="85">
        <f t="shared" si="2"/>
        <v>64897.552819488621</v>
      </c>
      <c r="J34" s="25">
        <f t="shared" si="1"/>
        <v>47946.997640570189</v>
      </c>
    </row>
    <row r="35" spans="1:10" x14ac:dyDescent="0.25">
      <c r="A35" s="20"/>
      <c r="B35" s="21"/>
      <c r="C35" s="22">
        <v>46</v>
      </c>
      <c r="D35" s="23">
        <f t="shared" si="0"/>
        <v>13.108230278175483</v>
      </c>
      <c r="E35" s="23">
        <v>34.6</v>
      </c>
      <c r="F35" s="40">
        <v>42124</v>
      </c>
      <c r="G35" s="40">
        <v>25822</v>
      </c>
      <c r="H35" s="41">
        <v>265</v>
      </c>
      <c r="I35" s="85">
        <f t="shared" si="2"/>
        <v>64319.600443394884</v>
      </c>
      <c r="J35" s="25">
        <f t="shared" si="1"/>
        <v>47518.249587088183</v>
      </c>
    </row>
    <row r="36" spans="1:10" x14ac:dyDescent="0.25">
      <c r="A36" s="20"/>
      <c r="B36" s="21"/>
      <c r="C36" s="22">
        <v>47</v>
      </c>
      <c r="D36" s="23">
        <f t="shared" si="0"/>
        <v>13.249267972014561</v>
      </c>
      <c r="E36" s="23">
        <v>34.6</v>
      </c>
      <c r="F36" s="40">
        <v>42124</v>
      </c>
      <c r="G36" s="40">
        <v>25822</v>
      </c>
      <c r="H36" s="41">
        <v>265</v>
      </c>
      <c r="I36" s="85">
        <f t="shared" si="2"/>
        <v>63766.250341590894</v>
      </c>
      <c r="J36" s="25">
        <f t="shared" si="1"/>
        <v>47107.752478924987</v>
      </c>
    </row>
    <row r="37" spans="1:10" x14ac:dyDescent="0.25">
      <c r="A37" s="20"/>
      <c r="B37" s="21"/>
      <c r="C37" s="22">
        <v>48</v>
      </c>
      <c r="D37" s="23">
        <f t="shared" si="0"/>
        <v>13.38733622953395</v>
      </c>
      <c r="E37" s="23">
        <v>34.6</v>
      </c>
      <c r="F37" s="40">
        <v>42124</v>
      </c>
      <c r="G37" s="40">
        <v>25822</v>
      </c>
      <c r="H37" s="41">
        <v>265</v>
      </c>
      <c r="I37" s="85">
        <f t="shared" si="2"/>
        <v>63235.844215763405</v>
      </c>
      <c r="J37" s="25">
        <f t="shared" si="1"/>
        <v>46714.276124453558</v>
      </c>
    </row>
    <row r="38" spans="1:10" x14ac:dyDescent="0.25">
      <c r="A38" s="20"/>
      <c r="B38" s="21"/>
      <c r="C38" s="22">
        <v>49</v>
      </c>
      <c r="D38" s="23">
        <f t="shared" si="0"/>
        <v>13.522557515009488</v>
      </c>
      <c r="E38" s="23">
        <v>34.6</v>
      </c>
      <c r="F38" s="40">
        <v>42124</v>
      </c>
      <c r="G38" s="40">
        <v>25822</v>
      </c>
      <c r="H38" s="41">
        <v>265</v>
      </c>
      <c r="I38" s="85">
        <f t="shared" si="2"/>
        <v>62726.873501373768</v>
      </c>
      <c r="J38" s="25">
        <f t="shared" si="1"/>
        <v>46336.701410514659</v>
      </c>
    </row>
    <row r="39" spans="1:10" x14ac:dyDescent="0.25">
      <c r="A39" s="20"/>
      <c r="B39" s="21"/>
      <c r="C39" s="22">
        <v>50</v>
      </c>
      <c r="D39" s="23">
        <f t="shared" si="0"/>
        <v>13.655046869597779</v>
      </c>
      <c r="E39" s="23">
        <v>34.6</v>
      </c>
      <c r="F39" s="40">
        <v>42124</v>
      </c>
      <c r="G39" s="40">
        <v>25822</v>
      </c>
      <c r="H39" s="41">
        <v>265</v>
      </c>
      <c r="I39" s="85">
        <f t="shared" si="2"/>
        <v>62237.962629920308</v>
      </c>
      <c r="J39" s="25">
        <f t="shared" si="1"/>
        <v>45974.007885697552</v>
      </c>
    </row>
    <row r="40" spans="1:10" x14ac:dyDescent="0.25">
      <c r="A40" s="20"/>
      <c r="B40" s="21"/>
      <c r="C40" s="22">
        <v>51</v>
      </c>
      <c r="D40" s="23">
        <f t="shared" si="0"/>
        <v>13.784912499406129</v>
      </c>
      <c r="E40" s="23">
        <v>34.6</v>
      </c>
      <c r="F40" s="40">
        <v>42124</v>
      </c>
      <c r="G40" s="40">
        <v>25822</v>
      </c>
      <c r="H40" s="41">
        <v>265</v>
      </c>
      <c r="I40" s="85">
        <f t="shared" si="2"/>
        <v>61767.854502504197</v>
      </c>
      <c r="J40" s="25">
        <f t="shared" si="1"/>
        <v>45625.262984053552</v>
      </c>
    </row>
    <row r="41" spans="1:10" x14ac:dyDescent="0.25">
      <c r="A41" s="20"/>
      <c r="B41" s="21"/>
      <c r="C41" s="22">
        <v>52</v>
      </c>
      <c r="D41" s="23">
        <f t="shared" si="0"/>
        <v>13.912256306457</v>
      </c>
      <c r="E41" s="23">
        <v>34.6</v>
      </c>
      <c r="F41" s="40">
        <v>42124</v>
      </c>
      <c r="G41" s="40">
        <v>25822</v>
      </c>
      <c r="H41" s="41">
        <v>265</v>
      </c>
      <c r="I41" s="85">
        <f t="shared" si="2"/>
        <v>61315.397839831508</v>
      </c>
      <c r="J41" s="25">
        <f t="shared" si="1"/>
        <v>45289.612640824562</v>
      </c>
    </row>
    <row r="42" spans="1:10" x14ac:dyDescent="0.25">
      <c r="A42" s="20"/>
      <c r="B42" s="21"/>
      <c r="C42" s="22">
        <v>53</v>
      </c>
      <c r="D42" s="23">
        <f t="shared" si="0"/>
        <v>14.037174369074815</v>
      </c>
      <c r="E42" s="23">
        <v>34.6</v>
      </c>
      <c r="F42" s="40">
        <v>42124</v>
      </c>
      <c r="G42" s="40">
        <v>25822</v>
      </c>
      <c r="H42" s="41">
        <v>265</v>
      </c>
      <c r="I42" s="85">
        <f t="shared" si="2"/>
        <v>60879.536130659631</v>
      </c>
      <c r="J42" s="25">
        <f t="shared" si="1"/>
        <v>44966.273093961143</v>
      </c>
    </row>
    <row r="43" spans="1:10" x14ac:dyDescent="0.25">
      <c r="A43" s="20"/>
      <c r="B43" s="21"/>
      <c r="C43" s="22">
        <v>54</v>
      </c>
      <c r="D43" s="23">
        <f t="shared" si="0"/>
        <v>14.159757377368511</v>
      </c>
      <c r="E43" s="23">
        <v>34.6</v>
      </c>
      <c r="F43" s="40">
        <v>42124</v>
      </c>
      <c r="G43" s="40">
        <v>25822</v>
      </c>
      <c r="H43" s="41">
        <v>265</v>
      </c>
      <c r="I43" s="85">
        <f t="shared" si="2"/>
        <v>60459.297946912637</v>
      </c>
      <c r="J43" s="25">
        <f t="shared" si="1"/>
        <v>44654.523699490084</v>
      </c>
    </row>
    <row r="44" spans="1:10" x14ac:dyDescent="0.25">
      <c r="A44" s="20"/>
      <c r="B44" s="21"/>
      <c r="C44" s="22">
        <v>55</v>
      </c>
      <c r="D44" s="23">
        <f t="shared" si="0"/>
        <v>14.280091028754544</v>
      </c>
      <c r="E44" s="23">
        <v>34.6</v>
      </c>
      <c r="F44" s="40">
        <v>42124</v>
      </c>
      <c r="G44" s="40">
        <v>25822</v>
      </c>
      <c r="H44" s="41">
        <v>265</v>
      </c>
      <c r="I44" s="85">
        <f t="shared" si="2"/>
        <v>60053.788431421694</v>
      </c>
      <c r="J44" s="25">
        <f t="shared" si="1"/>
        <v>44353.700616781665</v>
      </c>
    </row>
    <row r="45" spans="1:10" x14ac:dyDescent="0.25">
      <c r="A45" s="20"/>
      <c r="B45" s="21"/>
      <c r="C45" s="22">
        <v>56</v>
      </c>
      <c r="D45" s="23">
        <f t="shared" si="0"/>
        <v>14.398256387841112</v>
      </c>
      <c r="E45" s="23">
        <v>34.6</v>
      </c>
      <c r="F45" s="40">
        <v>42124</v>
      </c>
      <c r="G45" s="40">
        <v>25822</v>
      </c>
      <c r="H45" s="41">
        <v>265</v>
      </c>
      <c r="I45" s="85">
        <f t="shared" si="2"/>
        <v>59662.181795195058</v>
      </c>
      <c r="J45" s="25">
        <f t="shared" si="1"/>
        <v>44063.191242726301</v>
      </c>
    </row>
    <row r="46" spans="1:10" x14ac:dyDescent="0.25">
      <c r="A46" s="20"/>
      <c r="B46" s="21"/>
      <c r="C46" s="22">
        <v>57</v>
      </c>
      <c r="D46" s="23">
        <f t="shared" si="0"/>
        <v>14.51433021445898</v>
      </c>
      <c r="E46" s="23">
        <v>34.6</v>
      </c>
      <c r="F46" s="40">
        <v>42124</v>
      </c>
      <c r="G46" s="40">
        <v>25822</v>
      </c>
      <c r="H46" s="41">
        <v>265</v>
      </c>
      <c r="I46" s="85">
        <f t="shared" si="2"/>
        <v>59283.714686614803</v>
      </c>
      <c r="J46" s="25">
        <f t="shared" si="1"/>
        <v>43782.429292740948</v>
      </c>
    </row>
    <row r="47" spans="1:10" x14ac:dyDescent="0.25">
      <c r="A47" s="20"/>
      <c r="B47" s="21"/>
      <c r="C47" s="22">
        <v>58</v>
      </c>
      <c r="D47" s="23">
        <f t="shared" si="0"/>
        <v>14.628385263163416</v>
      </c>
      <c r="E47" s="23">
        <v>34.6</v>
      </c>
      <c r="F47" s="40">
        <v>42124</v>
      </c>
      <c r="G47" s="40">
        <v>25822</v>
      </c>
      <c r="H47" s="41">
        <v>265</v>
      </c>
      <c r="I47" s="85">
        <f t="shared" si="2"/>
        <v>58917.680316044898</v>
      </c>
      <c r="J47" s="25">
        <f t="shared" si="1"/>
        <v>43510.890442169795</v>
      </c>
    </row>
    <row r="48" spans="1:10" x14ac:dyDescent="0.25">
      <c r="A48" s="20"/>
      <c r="B48" s="21"/>
      <c r="C48" s="22">
        <v>59</v>
      </c>
      <c r="D48" s="23">
        <f t="shared" si="0"/>
        <v>14.740490557133707</v>
      </c>
      <c r="E48" s="23">
        <v>34.6</v>
      </c>
      <c r="F48" s="40">
        <v>42124</v>
      </c>
      <c r="G48" s="40">
        <v>25822</v>
      </c>
      <c r="H48" s="41">
        <v>265</v>
      </c>
      <c r="I48" s="85">
        <f t="shared" si="2"/>
        <v>58563.423236849208</v>
      </c>
      <c r="J48" s="25">
        <f t="shared" si="1"/>
        <v>43248.088454635908</v>
      </c>
    </row>
    <row r="49" spans="1:10" x14ac:dyDescent="0.25">
      <c r="A49" s="20"/>
      <c r="B49" s="21"/>
      <c r="C49" s="22">
        <v>60</v>
      </c>
      <c r="D49" s="23">
        <f t="shared" si="0"/>
        <v>14.850711639052534</v>
      </c>
      <c r="E49" s="23">
        <v>34.6</v>
      </c>
      <c r="F49" s="40">
        <v>42124</v>
      </c>
      <c r="G49" s="40">
        <v>25822</v>
      </c>
      <c r="H49" s="41">
        <v>265</v>
      </c>
      <c r="I49" s="85">
        <f t="shared" si="2"/>
        <v>58220.334698417915</v>
      </c>
      <c r="J49" s="25">
        <f t="shared" si="1"/>
        <v>42993.571734731384</v>
      </c>
    </row>
    <row r="50" spans="1:10" x14ac:dyDescent="0.25">
      <c r="A50" s="20"/>
      <c r="B50" s="21"/>
      <c r="C50" s="22">
        <v>61</v>
      </c>
      <c r="D50" s="23">
        <f t="shared" si="0"/>
        <v>14.959110801248574</v>
      </c>
      <c r="E50" s="23">
        <v>34.6</v>
      </c>
      <c r="F50" s="40">
        <v>42124</v>
      </c>
      <c r="G50" s="40">
        <v>25822</v>
      </c>
      <c r="H50" s="41">
        <v>265</v>
      </c>
      <c r="I50" s="85">
        <f t="shared" si="2"/>
        <v>57887.84849901795</v>
      </c>
      <c r="J50" s="25">
        <f t="shared" si="1"/>
        <v>42746.920251496995</v>
      </c>
    </row>
    <row r="51" spans="1:10" x14ac:dyDescent="0.25">
      <c r="A51" s="20"/>
      <c r="B51" s="21"/>
      <c r="C51" s="22">
        <v>62</v>
      </c>
      <c r="D51" s="23">
        <f t="shared" si="0"/>
        <v>15.065747297125711</v>
      </c>
      <c r="E51" s="23">
        <v>34.6</v>
      </c>
      <c r="F51" s="40">
        <v>42124</v>
      </c>
      <c r="G51" s="40">
        <v>25822</v>
      </c>
      <c r="H51" s="41">
        <v>265</v>
      </c>
      <c r="I51" s="85">
        <f t="shared" si="2"/>
        <v>57565.43727654247</v>
      </c>
      <c r="J51" s="25">
        <f t="shared" si="1"/>
        <v>42507.742786752569</v>
      </c>
    </row>
    <row r="52" spans="1:10" x14ac:dyDescent="0.25">
      <c r="A52" s="20"/>
      <c r="B52" s="21"/>
      <c r="C52" s="22">
        <v>63</v>
      </c>
      <c r="D52" s="23">
        <f t="shared" si="0"/>
        <v>15.170677535675669</v>
      </c>
      <c r="E52" s="23">
        <v>34.6</v>
      </c>
      <c r="F52" s="40">
        <v>42124</v>
      </c>
      <c r="G52" s="40">
        <v>25822</v>
      </c>
      <c r="H52" s="41">
        <v>265</v>
      </c>
      <c r="I52" s="85">
        <f t="shared" si="2"/>
        <v>57252.609183877423</v>
      </c>
      <c r="J52" s="25">
        <f t="shared" si="1"/>
        <v>42275.674468751793</v>
      </c>
    </row>
    <row r="53" spans="1:10" x14ac:dyDescent="0.25">
      <c r="A53" s="20"/>
      <c r="B53" s="21"/>
      <c r="C53" s="22">
        <v>64</v>
      </c>
      <c r="D53" s="23">
        <f t="shared" si="0"/>
        <v>15.273955260672725</v>
      </c>
      <c r="E53" s="23">
        <v>34.6</v>
      </c>
      <c r="F53" s="40">
        <v>42124</v>
      </c>
      <c r="G53" s="40">
        <v>25822</v>
      </c>
      <c r="H53" s="41">
        <v>265</v>
      </c>
      <c r="I53" s="85">
        <f t="shared" si="2"/>
        <v>56948.904902910355</v>
      </c>
      <c r="J53" s="25">
        <f t="shared" si="1"/>
        <v>42050.374557055155</v>
      </c>
    </row>
    <row r="54" spans="1:10" x14ac:dyDescent="0.25">
      <c r="A54" s="20"/>
      <c r="B54" s="21"/>
      <c r="C54" s="22">
        <v>65</v>
      </c>
      <c r="D54" s="23">
        <f t="shared" si="0"/>
        <v>15.375631715975587</v>
      </c>
      <c r="E54" s="23">
        <v>34.6</v>
      </c>
      <c r="F54" s="40">
        <v>42124</v>
      </c>
      <c r="G54" s="40">
        <v>25822</v>
      </c>
      <c r="H54" s="41">
        <v>265</v>
      </c>
      <c r="I54" s="85">
        <f t="shared" si="2"/>
        <v>56653.894957402714</v>
      </c>
      <c r="J54" s="25">
        <f t="shared" si="1"/>
        <v>41831.524449111806</v>
      </c>
    </row>
    <row r="55" spans="1:10" x14ac:dyDescent="0.25">
      <c r="A55" s="20"/>
      <c r="B55" s="21"/>
      <c r="C55" s="22">
        <v>66</v>
      </c>
      <c r="D55" s="23">
        <f t="shared" si="0"/>
        <v>15.475755798209295</v>
      </c>
      <c r="E55" s="23">
        <v>34.6</v>
      </c>
      <c r="F55" s="40">
        <v>42124</v>
      </c>
      <c r="G55" s="40">
        <v>25822</v>
      </c>
      <c r="H55" s="41">
        <v>265</v>
      </c>
      <c r="I55" s="85">
        <f t="shared" si="2"/>
        <v>56367.177290216569</v>
      </c>
      <c r="J55" s="25">
        <f t="shared" si="1"/>
        <v>41618.825882949968</v>
      </c>
    </row>
    <row r="56" spans="1:10" x14ac:dyDescent="0.25">
      <c r="A56" s="20"/>
      <c r="B56" s="21"/>
      <c r="C56" s="22">
        <v>67</v>
      </c>
      <c r="D56" s="23">
        <f t="shared" si="0"/>
        <v>15.574374197965952</v>
      </c>
      <c r="E56" s="23">
        <v>34.6</v>
      </c>
      <c r="F56" s="40">
        <v>42124</v>
      </c>
      <c r="G56" s="40">
        <v>25822</v>
      </c>
      <c r="H56" s="41">
        <v>265</v>
      </c>
      <c r="I56" s="85">
        <f t="shared" si="2"/>
        <v>56088.375074882504</v>
      </c>
      <c r="J56" s="25">
        <f t="shared" si="1"/>
        <v>41411.99931371105</v>
      </c>
    </row>
    <row r="57" spans="1:10" x14ac:dyDescent="0.25">
      <c r="A57" s="20"/>
      <c r="B57" s="21"/>
      <c r="C57" s="22">
        <v>68</v>
      </c>
      <c r="D57" s="23">
        <f t="shared" si="0"/>
        <v>15.671531530544907</v>
      </c>
      <c r="E57" s="23">
        <v>34.6</v>
      </c>
      <c r="F57" s="40">
        <v>42124</v>
      </c>
      <c r="G57" s="40">
        <v>25822</v>
      </c>
      <c r="H57" s="41">
        <v>265</v>
      </c>
      <c r="I57" s="85">
        <f t="shared" si="2"/>
        <v>55817.134735341235</v>
      </c>
      <c r="J57" s="25">
        <f t="shared" si="1"/>
        <v>41210.782444615157</v>
      </c>
    </row>
    <row r="58" spans="1:10" x14ac:dyDescent="0.25">
      <c r="A58" s="20"/>
      <c r="B58" s="21"/>
      <c r="C58" s="22">
        <v>69</v>
      </c>
      <c r="D58" s="23">
        <f t="shared" si="0"/>
        <v>15.767270457148829</v>
      </c>
      <c r="E58" s="23">
        <v>34.6</v>
      </c>
      <c r="F58" s="40">
        <v>42124</v>
      </c>
      <c r="G58" s="40">
        <v>25822</v>
      </c>
      <c r="H58" s="41">
        <v>265</v>
      </c>
      <c r="I58" s="85">
        <f t="shared" si="2"/>
        <v>55553.124150989948</v>
      </c>
      <c r="J58" s="25">
        <f t="shared" si="1"/>
        <v>41014.928895393132</v>
      </c>
    </row>
    <row r="59" spans="1:10" x14ac:dyDescent="0.25">
      <c r="A59" s="20"/>
      <c r="B59" s="21"/>
      <c r="C59" s="22">
        <v>70</v>
      </c>
      <c r="D59" s="23">
        <f t="shared" si="0"/>
        <v>15.861631797359699</v>
      </c>
      <c r="E59" s="23">
        <v>34.6</v>
      </c>
      <c r="F59" s="40">
        <v>42124</v>
      </c>
      <c r="G59" s="40">
        <v>25822</v>
      </c>
      <c r="H59" s="41">
        <v>265</v>
      </c>
      <c r="I59" s="85">
        <f t="shared" si="2"/>
        <v>55296.031027001765</v>
      </c>
      <c r="J59" s="25">
        <f t="shared" si="1"/>
        <v>40824.206993324748</v>
      </c>
    </row>
    <row r="60" spans="1:10" x14ac:dyDescent="0.25">
      <c r="A60" s="20"/>
      <c r="B60" s="21"/>
      <c r="C60" s="22">
        <v>71</v>
      </c>
      <c r="D60" s="23">
        <f t="shared" si="0"/>
        <v>15.954654633636945</v>
      </c>
      <c r="E60" s="23">
        <v>34.6</v>
      </c>
      <c r="F60" s="40">
        <v>42124</v>
      </c>
      <c r="G60" s="40">
        <v>25822</v>
      </c>
      <c r="H60" s="41">
        <v>265</v>
      </c>
      <c r="I60" s="85">
        <f t="shared" si="2"/>
        <v>55045.561412332674</v>
      </c>
      <c r="J60" s="25">
        <f t="shared" si="1"/>
        <v>40638.398673837291</v>
      </c>
    </row>
    <row r="61" spans="1:10" x14ac:dyDescent="0.25">
      <c r="A61" s="20"/>
      <c r="B61" s="21"/>
      <c r="C61" s="22">
        <v>72</v>
      </c>
      <c r="D61" s="23">
        <f t="shared" si="0"/>
        <v>16.046376408507289</v>
      </c>
      <c r="E61" s="23">
        <v>34.6</v>
      </c>
      <c r="F61" s="40">
        <v>42124</v>
      </c>
      <c r="G61" s="40">
        <v>25822</v>
      </c>
      <c r="H61" s="41">
        <v>265</v>
      </c>
      <c r="I61" s="85">
        <f t="shared" si="2"/>
        <v>54801.43834994483</v>
      </c>
      <c r="J61" s="25">
        <f t="shared" si="1"/>
        <v>40457.29847918755</v>
      </c>
    </row>
    <row r="62" spans="1:10" x14ac:dyDescent="0.25">
      <c r="A62" s="20"/>
      <c r="B62" s="21"/>
      <c r="C62" s="22">
        <v>73</v>
      </c>
      <c r="D62" s="23">
        <f t="shared" si="0"/>
        <v>16.136833015051145</v>
      </c>
      <c r="E62" s="23">
        <v>34.6</v>
      </c>
      <c r="F62" s="40">
        <v>42124</v>
      </c>
      <c r="G62" s="40">
        <v>25822</v>
      </c>
      <c r="H62" s="41">
        <v>265</v>
      </c>
      <c r="I62" s="85">
        <f t="shared" si="2"/>
        <v>54563.400645606824</v>
      </c>
      <c r="J62" s="25">
        <f t="shared" si="1"/>
        <v>40280.712645108913</v>
      </c>
    </row>
    <row r="63" spans="1:10" x14ac:dyDescent="0.25">
      <c r="A63" s="20"/>
      <c r="B63" s="21"/>
      <c r="C63" s="22">
        <v>74</v>
      </c>
      <c r="D63" s="23">
        <f t="shared" si="0"/>
        <v>16.226058881232948</v>
      </c>
      <c r="E63" s="23">
        <v>34.6</v>
      </c>
      <c r="F63" s="40">
        <v>42124</v>
      </c>
      <c r="G63" s="40">
        <v>25822</v>
      </c>
      <c r="H63" s="41">
        <v>265</v>
      </c>
      <c r="I63" s="85">
        <f t="shared" si="2"/>
        <v>54331.201743222387</v>
      </c>
      <c r="J63" s="25">
        <f t="shared" si="1"/>
        <v>40108.458266485446</v>
      </c>
    </row>
    <row r="64" spans="1:10" x14ac:dyDescent="0.25">
      <c r="A64" s="20"/>
      <c r="B64" s="21"/>
      <c r="C64" s="22">
        <v>75</v>
      </c>
      <c r="D64" s="23">
        <f t="shared" si="0"/>
        <v>16.314087048571121</v>
      </c>
      <c r="E64" s="23">
        <v>34.6</v>
      </c>
      <c r="F64" s="40">
        <v>42124</v>
      </c>
      <c r="G64" s="40">
        <v>25822</v>
      </c>
      <c r="H64" s="41">
        <v>265</v>
      </c>
      <c r="I64" s="85">
        <f t="shared" si="2"/>
        <v>54104.608696023402</v>
      </c>
      <c r="J64" s="25">
        <f t="shared" si="1"/>
        <v>39940.362534141983</v>
      </c>
    </row>
    <row r="65" spans="1:10" x14ac:dyDescent="0.25">
      <c r="A65" s="20"/>
      <c r="B65" s="21"/>
      <c r="C65" s="22">
        <v>76</v>
      </c>
      <c r="D65" s="23">
        <f t="shared" si="0"/>
        <v>16.400949245597758</v>
      </c>
      <c r="E65" s="23">
        <v>34.6</v>
      </c>
      <c r="F65" s="40">
        <v>42124</v>
      </c>
      <c r="G65" s="40">
        <v>25822</v>
      </c>
      <c r="H65" s="41">
        <v>265</v>
      </c>
      <c r="I65" s="85">
        <f t="shared" si="2"/>
        <v>53883.401224170651</v>
      </c>
      <c r="J65" s="25">
        <f t="shared" si="1"/>
        <v>39776.262035734901</v>
      </c>
    </row>
    <row r="66" spans="1:10" x14ac:dyDescent="0.25">
      <c r="A66" s="20"/>
      <c r="B66" s="21"/>
      <c r="C66" s="22">
        <v>77</v>
      </c>
      <c r="D66" s="23">
        <f t="shared" si="0"/>
        <v>16.486675956516461</v>
      </c>
      <c r="E66" s="23">
        <v>34.6</v>
      </c>
      <c r="F66" s="40">
        <v>42124</v>
      </c>
      <c r="G66" s="40">
        <v>25822</v>
      </c>
      <c r="H66" s="41">
        <v>265</v>
      </c>
      <c r="I66" s="85">
        <f t="shared" si="2"/>
        <v>53667.370850361731</v>
      </c>
      <c r="J66" s="25">
        <f t="shared" si="1"/>
        <v>39616.002114511663</v>
      </c>
    </row>
    <row r="67" spans="1:10" x14ac:dyDescent="0.25">
      <c r="A67" s="20"/>
      <c r="B67" s="21"/>
      <c r="C67" s="22">
        <v>78</v>
      </c>
      <c r="D67" s="23">
        <f t="shared" si="0"/>
        <v>16.571296485430342</v>
      </c>
      <c r="E67" s="23">
        <v>34.6</v>
      </c>
      <c r="F67" s="40">
        <v>42124</v>
      </c>
      <c r="G67" s="40">
        <v>25822</v>
      </c>
      <c r="H67" s="41">
        <v>265</v>
      </c>
      <c r="I67" s="85">
        <f t="shared" si="2"/>
        <v>53456.320105968967</v>
      </c>
      <c r="J67" s="25">
        <f t="shared" si="1"/>
        <v>39459.436280392401</v>
      </c>
    </row>
    <row r="68" spans="1:10" x14ac:dyDescent="0.25">
      <c r="A68" s="20"/>
      <c r="B68" s="21"/>
      <c r="C68" s="22">
        <v>79</v>
      </c>
      <c r="D68" s="23">
        <f t="shared" si="0"/>
        <v>16.654839016478725</v>
      </c>
      <c r="E68" s="23">
        <v>34.6</v>
      </c>
      <c r="F68" s="40">
        <v>42124</v>
      </c>
      <c r="G68" s="40">
        <v>25822</v>
      </c>
      <c r="H68" s="41">
        <v>265</v>
      </c>
      <c r="I68" s="85">
        <f t="shared" si="2"/>
        <v>53250.06180104227</v>
      </c>
      <c r="J68" s="25">
        <f t="shared" si="1"/>
        <v>39306.425668428979</v>
      </c>
    </row>
    <row r="69" spans="1:10" x14ac:dyDescent="0.25">
      <c r="A69" s="20"/>
      <c r="B69" s="21"/>
      <c r="C69" s="22">
        <v>80</v>
      </c>
      <c r="D69" s="23">
        <f t="shared" si="0"/>
        <v>16.737330670191312</v>
      </c>
      <c r="E69" s="23">
        <v>34.6</v>
      </c>
      <c r="F69" s="40">
        <v>42124</v>
      </c>
      <c r="G69" s="40">
        <v>25822</v>
      </c>
      <c r="H69" s="41">
        <v>265</v>
      </c>
      <c r="I69" s="85">
        <f t="shared" si="2"/>
        <v>53048.418352224879</v>
      </c>
      <c r="J69" s="25">
        <f t="shared" si="1"/>
        <v>39156.83854022617</v>
      </c>
    </row>
    <row r="70" spans="1:10" x14ac:dyDescent="0.25">
      <c r="A70" s="20"/>
      <c r="B70" s="21"/>
      <c r="C70" s="22">
        <v>81</v>
      </c>
      <c r="D70" s="23">
        <f t="shared" si="0"/>
        <v>16.818797556341856</v>
      </c>
      <c r="E70" s="23">
        <v>34.6</v>
      </c>
      <c r="F70" s="40">
        <v>42124</v>
      </c>
      <c r="G70" s="40">
        <v>25822</v>
      </c>
      <c r="H70" s="41">
        <v>265</v>
      </c>
      <c r="I70" s="85">
        <f t="shared" si="2"/>
        <v>52851.221163257847</v>
      </c>
      <c r="J70" s="25">
        <f t="shared" si="1"/>
        <v>39010.549824375252</v>
      </c>
    </row>
    <row r="71" spans="1:10" x14ac:dyDescent="0.25">
      <c r="A71" s="20"/>
      <c r="B71" s="21"/>
      <c r="C71" s="22">
        <v>82</v>
      </c>
      <c r="D71" s="23">
        <f t="shared" si="0"/>
        <v>16.899264823558973</v>
      </c>
      <c r="E71" s="23">
        <v>34.6</v>
      </c>
      <c r="F71" s="40">
        <v>42124</v>
      </c>
      <c r="G71" s="40">
        <v>25822</v>
      </c>
      <c r="H71" s="41">
        <v>265</v>
      </c>
      <c r="I71" s="85">
        <f t="shared" si="2"/>
        <v>52658.310053304063</v>
      </c>
      <c r="J71" s="25">
        <f t="shared" si="1"/>
        <v>38867.440692362055</v>
      </c>
    </row>
    <row r="72" spans="1:10" x14ac:dyDescent="0.25">
      <c r="A72" s="20"/>
      <c r="B72" s="21"/>
      <c r="C72" s="22">
        <v>83</v>
      </c>
      <c r="D72" s="23">
        <f t="shared" si="0"/>
        <v>16.978756705930092</v>
      </c>
      <c r="E72" s="23">
        <v>34.6</v>
      </c>
      <c r="F72" s="40">
        <v>42124</v>
      </c>
      <c r="G72" s="40">
        <v>25822</v>
      </c>
      <c r="H72" s="41">
        <v>265</v>
      </c>
      <c r="I72" s="85">
        <f t="shared" si="2"/>
        <v>52469.532728812272</v>
      </c>
      <c r="J72" s="25">
        <f t="shared" si="1"/>
        <v>38727.398166774678</v>
      </c>
    </row>
    <row r="73" spans="1:10" x14ac:dyDescent="0.25">
      <c r="A73" s="20"/>
      <c r="B73" s="21"/>
      <c r="C73" s="22">
        <v>84</v>
      </c>
      <c r="D73" s="23">
        <f t="shared" ref="D73:D136" si="3">6.558*LN(C73)-12</f>
        <v>17.057296566814447</v>
      </c>
      <c r="E73" s="23">
        <v>34.6</v>
      </c>
      <c r="F73" s="40">
        <v>42124</v>
      </c>
      <c r="G73" s="40">
        <v>25822</v>
      </c>
      <c r="H73" s="41">
        <v>265</v>
      </c>
      <c r="I73" s="85">
        <f t="shared" si="2"/>
        <v>52284.744295076045</v>
      </c>
      <c r="J73" s="25">
        <f t="shared" ref="J73:J136" si="4">12*(1/D73*F73+1/E73*G73)</f>
        <v>38590.314758958484</v>
      </c>
    </row>
    <row r="74" spans="1:10" x14ac:dyDescent="0.25">
      <c r="A74" s="20"/>
      <c r="B74" s="21"/>
      <c r="C74" s="22">
        <v>85</v>
      </c>
      <c r="D74" s="23">
        <f t="shared" si="3"/>
        <v>17.134906940063495</v>
      </c>
      <c r="E74" s="23">
        <v>34.6</v>
      </c>
      <c r="F74" s="40">
        <v>42124</v>
      </c>
      <c r="G74" s="40">
        <v>25822</v>
      </c>
      <c r="H74" s="41">
        <v>265</v>
      </c>
      <c r="I74" s="85">
        <f t="shared" ref="I74:I137" si="5">12*1.348*(1/D74*F74+1/E74*G74)+H74</f>
        <v>52103.806804026914</v>
      </c>
      <c r="J74" s="25">
        <f t="shared" si="4"/>
        <v>38456.088133551115</v>
      </c>
    </row>
    <row r="75" spans="1:10" x14ac:dyDescent="0.25">
      <c r="A75" s="20"/>
      <c r="B75" s="21"/>
      <c r="C75" s="22">
        <v>86</v>
      </c>
      <c r="D75" s="23">
        <f t="shared" si="3"/>
        <v>17.2116095688305</v>
      </c>
      <c r="E75" s="23">
        <v>34.6</v>
      </c>
      <c r="F75" s="40">
        <v>42124</v>
      </c>
      <c r="G75" s="40">
        <v>25822</v>
      </c>
      <c r="H75" s="41">
        <v>265</v>
      </c>
      <c r="I75" s="85">
        <f t="shared" si="5"/>
        <v>51926.588835143892</v>
      </c>
      <c r="J75" s="25">
        <f t="shared" si="4"/>
        <v>38324.620797584488</v>
      </c>
    </row>
    <row r="76" spans="1:10" x14ac:dyDescent="0.25">
      <c r="A76" s="20"/>
      <c r="B76" s="21"/>
      <c r="C76" s="22">
        <v>87</v>
      </c>
      <c r="D76" s="23">
        <f t="shared" si="3"/>
        <v>17.287425442136758</v>
      </c>
      <c r="E76" s="23">
        <v>34.6</v>
      </c>
      <c r="F76" s="40">
        <v>42124</v>
      </c>
      <c r="G76" s="40">
        <v>25822</v>
      </c>
      <c r="H76" s="41">
        <v>265</v>
      </c>
      <c r="I76" s="85">
        <f t="shared" si="5"/>
        <v>51752.965106664706</v>
      </c>
      <c r="J76" s="25">
        <f t="shared" si="4"/>
        <v>38195.819812065805</v>
      </c>
    </row>
    <row r="77" spans="1:10" x14ac:dyDescent="0.25">
      <c r="A77" s="20"/>
      <c r="B77" s="21"/>
      <c r="C77" s="22">
        <v>88</v>
      </c>
      <c r="D77" s="23">
        <f t="shared" si="3"/>
        <v>17.362374829348081</v>
      </c>
      <c r="E77" s="23">
        <v>34.6</v>
      </c>
      <c r="F77" s="40">
        <v>42124</v>
      </c>
      <c r="G77" s="40">
        <v>25822</v>
      </c>
      <c r="H77" s="41">
        <v>265</v>
      </c>
      <c r="I77" s="85">
        <f t="shared" si="5"/>
        <v>51582.816114556401</v>
      </c>
      <c r="J77" s="25">
        <f t="shared" si="4"/>
        <v>38069.596524151631</v>
      </c>
    </row>
    <row r="78" spans="1:10" x14ac:dyDescent="0.25">
      <c r="A78" s="20"/>
      <c r="B78" s="21"/>
      <c r="C78" s="22">
        <v>89</v>
      </c>
      <c r="D78" s="23">
        <f t="shared" si="3"/>
        <v>17.436477312703371</v>
      </c>
      <c r="E78" s="23">
        <v>34.6</v>
      </c>
      <c r="F78" s="40">
        <v>42124</v>
      </c>
      <c r="G78" s="40">
        <v>25822</v>
      </c>
      <c r="H78" s="41">
        <v>265</v>
      </c>
      <c r="I78" s="85">
        <f t="shared" si="5"/>
        <v>51416.027796944465</v>
      </c>
      <c r="J78" s="25">
        <f t="shared" si="4"/>
        <v>37945.866318208056</v>
      </c>
    </row>
    <row r="79" spans="1:10" x14ac:dyDescent="0.25">
      <c r="A79" s="20"/>
      <c r="B79" s="21"/>
      <c r="C79" s="22">
        <v>90</v>
      </c>
      <c r="D79" s="23">
        <f t="shared" si="3"/>
        <v>17.509751818025876</v>
      </c>
      <c r="E79" s="23">
        <v>34.6</v>
      </c>
      <c r="F79" s="40">
        <v>42124</v>
      </c>
      <c r="G79" s="40">
        <v>25822</v>
      </c>
      <c r="H79" s="41">
        <v>265</v>
      </c>
      <c r="I79" s="85">
        <f t="shared" si="5"/>
        <v>51252.491221915829</v>
      </c>
      <c r="J79" s="25">
        <f t="shared" si="4"/>
        <v>37824.548384210553</v>
      </c>
    </row>
    <row r="80" spans="1:10" x14ac:dyDescent="0.25">
      <c r="A80" s="20"/>
      <c r="B80" s="21"/>
      <c r="C80" s="22">
        <v>91</v>
      </c>
      <c r="D80" s="23">
        <f t="shared" si="3"/>
        <v>17.5822166437375</v>
      </c>
      <c r="E80" s="23">
        <v>34.6</v>
      </c>
      <c r="F80" s="40">
        <v>42124</v>
      </c>
      <c r="G80" s="40">
        <v>25822</v>
      </c>
      <c r="H80" s="41">
        <v>265</v>
      </c>
      <c r="I80" s="85">
        <f t="shared" si="5"/>
        <v>51092.102296805548</v>
      </c>
      <c r="J80" s="25">
        <f t="shared" si="4"/>
        <v>37705.565502081263</v>
      </c>
    </row>
    <row r="81" spans="1:10" x14ac:dyDescent="0.25">
      <c r="A81" s="20"/>
      <c r="B81" s="21"/>
      <c r="C81" s="22">
        <v>92</v>
      </c>
      <c r="D81" s="23">
        <f t="shared" si="3"/>
        <v>17.653889488287607</v>
      </c>
      <c r="E81" s="23">
        <v>34.6</v>
      </c>
      <c r="F81" s="40">
        <v>42124</v>
      </c>
      <c r="G81" s="40">
        <v>25822</v>
      </c>
      <c r="H81" s="41">
        <v>265</v>
      </c>
      <c r="I81" s="85">
        <f t="shared" si="5"/>
        <v>50934.761497249492</v>
      </c>
      <c r="J81" s="25">
        <f t="shared" si="4"/>
        <v>37588.843840689529</v>
      </c>
    </row>
    <row r="82" spans="1:10" x14ac:dyDescent="0.25">
      <c r="A82" s="20"/>
      <c r="B82" s="21"/>
      <c r="C82" s="22">
        <v>93</v>
      </c>
      <c r="D82" s="23">
        <f t="shared" si="3"/>
        <v>17.724787476099053</v>
      </c>
      <c r="E82" s="23">
        <v>34.6</v>
      </c>
      <c r="F82" s="40">
        <v>42124</v>
      </c>
      <c r="G82" s="40">
        <v>25822</v>
      </c>
      <c r="H82" s="41">
        <v>265</v>
      </c>
      <c r="I82" s="85">
        <f t="shared" si="5"/>
        <v>50780.373614442222</v>
      </c>
      <c r="J82" s="25">
        <f t="shared" si="4"/>
        <v>37474.312770357727</v>
      </c>
    </row>
    <row r="83" spans="1:10" x14ac:dyDescent="0.25">
      <c r="A83" s="20"/>
      <c r="B83" s="21"/>
      <c r="C83" s="22">
        <v>94</v>
      </c>
      <c r="D83" s="23">
        <f t="shared" si="3"/>
        <v>17.794927182126685</v>
      </c>
      <c r="E83" s="23">
        <v>34.6</v>
      </c>
      <c r="F83" s="40">
        <v>42124</v>
      </c>
      <c r="G83" s="40">
        <v>25822</v>
      </c>
      <c r="H83" s="41">
        <v>265</v>
      </c>
      <c r="I83" s="85">
        <f t="shared" si="5"/>
        <v>50628.847519178344</v>
      </c>
      <c r="J83" s="25">
        <f t="shared" si="4"/>
        <v>37361.904687817761</v>
      </c>
    </row>
    <row r="84" spans="1:10" x14ac:dyDescent="0.25">
      <c r="A84" s="20"/>
      <c r="B84" s="21"/>
      <c r="C84" s="22">
        <v>95</v>
      </c>
      <c r="D84" s="23">
        <f t="shared" si="3"/>
        <v>17.864324655116345</v>
      </c>
      <c r="E84" s="23">
        <v>34.6</v>
      </c>
      <c r="F84" s="40">
        <v>42124</v>
      </c>
      <c r="G84" s="40">
        <v>25822</v>
      </c>
      <c r="H84" s="41">
        <v>265</v>
      </c>
      <c r="I84" s="85">
        <f t="shared" si="5"/>
        <v>50480.095941382489</v>
      </c>
      <c r="J84" s="25">
        <f t="shared" si="4"/>
        <v>37251.554852657631</v>
      </c>
    </row>
    <row r="85" spans="1:10" x14ac:dyDescent="0.25">
      <c r="A85" s="20"/>
      <c r="B85" s="21"/>
      <c r="C85" s="22">
        <v>96</v>
      </c>
      <c r="D85" s="23">
        <f t="shared" si="3"/>
        <v>17.932995439646067</v>
      </c>
      <c r="E85" s="23">
        <v>34.6</v>
      </c>
      <c r="F85" s="40">
        <v>42124</v>
      </c>
      <c r="G85" s="40">
        <v>25822</v>
      </c>
      <c r="H85" s="41">
        <v>265</v>
      </c>
      <c r="I85" s="85">
        <f t="shared" si="5"/>
        <v>50334.035263945858</v>
      </c>
      <c r="J85" s="25">
        <f t="shared" si="4"/>
        <v>37143.201234381195</v>
      </c>
    </row>
    <row r="86" spans="1:10" x14ac:dyDescent="0.25">
      <c r="A86" s="20"/>
      <c r="B86" s="21"/>
      <c r="C86" s="22">
        <v>97</v>
      </c>
      <c r="D86" s="23">
        <f t="shared" si="3"/>
        <v>18.000954597025185</v>
      </c>
      <c r="E86" s="23">
        <v>34.6</v>
      </c>
      <c r="F86" s="40">
        <v>42124</v>
      </c>
      <c r="G86" s="40">
        <v>25822</v>
      </c>
      <c r="H86" s="41">
        <v>265</v>
      </c>
      <c r="I86" s="85">
        <f t="shared" si="5"/>
        <v>50190.585329790214</v>
      </c>
      <c r="J86" s="25">
        <f t="shared" si="4"/>
        <v>37036.784369280569</v>
      </c>
    </row>
    <row r="87" spans="1:10" x14ac:dyDescent="0.25">
      <c r="A87" s="20"/>
      <c r="B87" s="21"/>
      <c r="C87" s="22">
        <v>98</v>
      </c>
      <c r="D87" s="23">
        <f t="shared" si="3"/>
        <v>18.068216725121612</v>
      </c>
      <c r="E87" s="23">
        <v>34.6</v>
      </c>
      <c r="F87" s="40">
        <v>42124</v>
      </c>
      <c r="G87" s="40">
        <v>25822</v>
      </c>
      <c r="H87" s="41">
        <v>265</v>
      </c>
      <c r="I87" s="85">
        <f t="shared" si="5"/>
        <v>50049.669261172523</v>
      </c>
      <c r="J87" s="25">
        <f t="shared" si="4"/>
        <v>36932.24722638911</v>
      </c>
    </row>
    <row r="88" spans="1:10" x14ac:dyDescent="0.25">
      <c r="A88" s="20"/>
      <c r="B88" s="21"/>
      <c r="C88" s="22">
        <v>99</v>
      </c>
      <c r="D88" s="23">
        <f t="shared" si="3"/>
        <v>18.134795977182637</v>
      </c>
      <c r="E88" s="23">
        <v>34.6</v>
      </c>
      <c r="F88" s="40">
        <v>42124</v>
      </c>
      <c r="G88" s="40">
        <v>25822</v>
      </c>
      <c r="H88" s="41">
        <v>265</v>
      </c>
      <c r="I88" s="85">
        <f t="shared" si="5"/>
        <v>49911.213290327039</v>
      </c>
      <c r="J88" s="25">
        <f t="shared" si="4"/>
        <v>36829.535081844981</v>
      </c>
    </row>
    <row r="89" spans="1:10" x14ac:dyDescent="0.25">
      <c r="A89" s="20"/>
      <c r="B89" s="21"/>
      <c r="C89" s="22">
        <v>100</v>
      </c>
      <c r="D89" s="23">
        <f t="shared" si="3"/>
        <v>18.200706079709907</v>
      </c>
      <c r="E89" s="23">
        <v>34.6</v>
      </c>
      <c r="F89" s="40">
        <v>42124</v>
      </c>
      <c r="G89" s="40">
        <v>25822</v>
      </c>
      <c r="H89" s="41">
        <v>265</v>
      </c>
      <c r="I89" s="85">
        <f t="shared" si="5"/>
        <v>49775.14660061735</v>
      </c>
      <c r="J89" s="25">
        <f t="shared" si="4"/>
        <v>36728.59540105144</v>
      </c>
    </row>
    <row r="90" spans="1:10" x14ac:dyDescent="0.25">
      <c r="A90" s="20"/>
      <c r="B90" s="21"/>
      <c r="C90" s="22">
        <v>101</v>
      </c>
      <c r="D90" s="23">
        <f t="shared" si="3"/>
        <v>18.265960349444981</v>
      </c>
      <c r="E90" s="23">
        <v>34.6</v>
      </c>
      <c r="F90" s="40">
        <v>42124</v>
      </c>
      <c r="G90" s="40">
        <v>25822</v>
      </c>
      <c r="H90" s="41">
        <v>265</v>
      </c>
      <c r="I90" s="85">
        <f t="shared" si="5"/>
        <v>49641.401177440042</v>
      </c>
      <c r="J90" s="25">
        <f t="shared" si="4"/>
        <v>36629.377728071246</v>
      </c>
    </row>
    <row r="91" spans="1:10" x14ac:dyDescent="0.25">
      <c r="A91" s="20"/>
      <c r="B91" s="21"/>
      <c r="C91" s="22">
        <v>102</v>
      </c>
      <c r="D91" s="23">
        <f t="shared" si="3"/>
        <v>18.330571709518246</v>
      </c>
      <c r="E91" s="23">
        <v>34.6</v>
      </c>
      <c r="F91" s="40">
        <v>42124</v>
      </c>
      <c r="G91" s="40">
        <v>25822</v>
      </c>
      <c r="H91" s="41">
        <v>265</v>
      </c>
      <c r="I91" s="85">
        <f t="shared" si="5"/>
        <v>49509.911668182875</v>
      </c>
      <c r="J91" s="25">
        <f t="shared" si="4"/>
        <v>36531.833581738036</v>
      </c>
    </row>
    <row r="92" spans="1:10" x14ac:dyDescent="0.25">
      <c r="A92" s="20"/>
      <c r="B92" s="21"/>
      <c r="C92" s="22">
        <v>103</v>
      </c>
      <c r="D92" s="23">
        <f t="shared" si="3"/>
        <v>18.39455270480995</v>
      </c>
      <c r="E92" s="23">
        <v>34.6</v>
      </c>
      <c r="F92" s="40">
        <v>42124</v>
      </c>
      <c r="G92" s="40">
        <v>25822</v>
      </c>
      <c r="H92" s="41">
        <v>265</v>
      </c>
      <c r="I92" s="85">
        <f t="shared" si="5"/>
        <v>49380.615250598006</v>
      </c>
      <c r="J92" s="25">
        <f t="shared" si="4"/>
        <v>36435.916358010385</v>
      </c>
    </row>
    <row r="93" spans="1:10" x14ac:dyDescent="0.25">
      <c r="A93" s="20"/>
      <c r="B93" s="21"/>
      <c r="C93" s="22">
        <v>104</v>
      </c>
      <c r="D93" s="23">
        <f t="shared" si="3"/>
        <v>18.45791551656912</v>
      </c>
      <c r="E93" s="23">
        <v>34.6</v>
      </c>
      <c r="F93" s="40">
        <v>42124</v>
      </c>
      <c r="G93" s="40">
        <v>25822</v>
      </c>
      <c r="H93" s="41">
        <v>265</v>
      </c>
      <c r="I93" s="85">
        <f t="shared" si="5"/>
        <v>49253.451509001694</v>
      </c>
      <c r="J93" s="25">
        <f t="shared" si="4"/>
        <v>36341.58123813181</v>
      </c>
    </row>
    <row r="94" spans="1:10" x14ac:dyDescent="0.25">
      <c r="A94" s="20"/>
      <c r="B94" s="21"/>
      <c r="C94" s="22">
        <v>105</v>
      </c>
      <c r="D94" s="23">
        <f t="shared" si="3"/>
        <v>18.520671976333034</v>
      </c>
      <c r="E94" s="23">
        <v>34.6</v>
      </c>
      <c r="F94" s="40">
        <v>42124</v>
      </c>
      <c r="G94" s="40">
        <v>25822</v>
      </c>
      <c r="H94" s="41">
        <v>265</v>
      </c>
      <c r="I94" s="85">
        <f t="shared" si="5"/>
        <v>49128.362317758554</v>
      </c>
      <c r="J94" s="25">
        <f t="shared" si="4"/>
        <v>36248.785102194764</v>
      </c>
    </row>
    <row r="95" spans="1:10" x14ac:dyDescent="0.25">
      <c r="A95" s="20"/>
      <c r="B95" s="21"/>
      <c r="C95" s="22">
        <v>106</v>
      </c>
      <c r="D95" s="23">
        <f t="shared" si="3"/>
        <v>18.582833579186936</v>
      </c>
      <c r="E95" s="23">
        <v>34.6</v>
      </c>
      <c r="F95" s="40">
        <v>42124</v>
      </c>
      <c r="G95" s="40">
        <v>25822</v>
      </c>
      <c r="H95" s="41">
        <v>265</v>
      </c>
      <c r="I95" s="85">
        <f t="shared" si="5"/>
        <v>49005.29173155169</v>
      </c>
      <c r="J95" s="25">
        <f t="shared" si="4"/>
        <v>36157.486447738644</v>
      </c>
    </row>
    <row r="96" spans="1:10" x14ac:dyDescent="0.25">
      <c r="A96" s="20"/>
      <c r="B96" s="21"/>
      <c r="C96" s="22">
        <v>107</v>
      </c>
      <c r="D96" s="23">
        <f t="shared" si="3"/>
        <v>18.644411496401176</v>
      </c>
      <c r="E96" s="23">
        <v>34.6</v>
      </c>
      <c r="F96" s="40">
        <v>42124</v>
      </c>
      <c r="G96" s="40">
        <v>25822</v>
      </c>
      <c r="H96" s="41">
        <v>265</v>
      </c>
      <c r="I96" s="85">
        <f t="shared" si="5"/>
        <v>48884.185881978294</v>
      </c>
      <c r="J96" s="25">
        <f t="shared" si="4"/>
        <v>36067.645313040273</v>
      </c>
    </row>
    <row r="97" spans="1:10" x14ac:dyDescent="0.25">
      <c r="A97" s="20"/>
      <c r="B97" s="21"/>
      <c r="C97" s="22">
        <v>108</v>
      </c>
      <c r="D97" s="23">
        <f t="shared" si="3"/>
        <v>18.705416587480634</v>
      </c>
      <c r="E97" s="23">
        <v>34.6</v>
      </c>
      <c r="F97" s="40">
        <v>42124</v>
      </c>
      <c r="G97" s="40">
        <v>25822</v>
      </c>
      <c r="H97" s="41">
        <v>265</v>
      </c>
      <c r="I97" s="85">
        <f t="shared" si="5"/>
        <v>48764.99288004604</v>
      </c>
      <c r="J97" s="25">
        <f t="shared" si="4"/>
        <v>35979.223204781927</v>
      </c>
    </row>
    <row r="98" spans="1:10" x14ac:dyDescent="0.25">
      <c r="A98" s="20"/>
      <c r="B98" s="21"/>
      <c r="C98" s="22">
        <v>109</v>
      </c>
      <c r="D98" s="23">
        <f t="shared" si="3"/>
        <v>18.76585941165872</v>
      </c>
      <c r="E98" s="23">
        <v>34.6</v>
      </c>
      <c r="F98" s="40">
        <v>42124</v>
      </c>
      <c r="G98" s="40">
        <v>25822</v>
      </c>
      <c r="H98" s="41">
        <v>265</v>
      </c>
      <c r="I98" s="85">
        <f t="shared" si="5"/>
        <v>48647.662724178452</v>
      </c>
      <c r="J98" s="25">
        <f t="shared" si="4"/>
        <v>35892.183029805972</v>
      </c>
    </row>
    <row r="99" spans="1:10" x14ac:dyDescent="0.25">
      <c r="A99" s="20"/>
      <c r="B99" s="21"/>
      <c r="C99" s="22">
        <v>110</v>
      </c>
      <c r="D99" s="23">
        <f t="shared" si="3"/>
        <v>18.825750238866668</v>
      </c>
      <c r="E99" s="23">
        <v>34.6</v>
      </c>
      <c r="F99" s="40">
        <v>42124</v>
      </c>
      <c r="G99" s="40">
        <v>25822</v>
      </c>
      <c r="H99" s="41">
        <v>265</v>
      </c>
      <c r="I99" s="85">
        <f t="shared" si="5"/>
        <v>48532.147213366115</v>
      </c>
      <c r="J99" s="25">
        <f t="shared" si="4"/>
        <v>35806.489030687022</v>
      </c>
    </row>
    <row r="100" spans="1:10" x14ac:dyDescent="0.25">
      <c r="A100" s="20"/>
      <c r="B100" s="21"/>
      <c r="C100" s="22">
        <v>111</v>
      </c>
      <c r="D100" s="23">
        <f t="shared" si="3"/>
        <v>18.885099060206286</v>
      </c>
      <c r="E100" s="23">
        <v>34.6</v>
      </c>
      <c r="F100" s="40">
        <v>42124</v>
      </c>
      <c r="G100" s="40">
        <v>25822</v>
      </c>
      <c r="H100" s="41">
        <v>265</v>
      </c>
      <c r="I100" s="85">
        <f t="shared" si="5"/>
        <v>48418.399865128988</v>
      </c>
      <c r="J100" s="25">
        <f t="shared" si="4"/>
        <v>35722.106724873134</v>
      </c>
    </row>
    <row r="101" spans="1:10" x14ac:dyDescent="0.25">
      <c r="A101" s="20"/>
      <c r="B101" s="21"/>
      <c r="C101" s="22">
        <v>112</v>
      </c>
      <c r="D101" s="23">
        <f t="shared" si="3"/>
        <v>18.943915597953225</v>
      </c>
      <c r="E101" s="23">
        <v>34.6</v>
      </c>
      <c r="F101" s="40">
        <v>42124</v>
      </c>
      <c r="G101" s="40">
        <v>25822</v>
      </c>
      <c r="H101" s="41">
        <v>265</v>
      </c>
      <c r="I101" s="85">
        <f t="shared" si="5"/>
        <v>48306.375837978725</v>
      </c>
      <c r="J101" s="25">
        <f t="shared" si="4"/>
        <v>35639.002847165219</v>
      </c>
    </row>
    <row r="102" spans="1:10" x14ac:dyDescent="0.25">
      <c r="A102" s="20"/>
      <c r="B102" s="21"/>
      <c r="C102" s="22">
        <v>113</v>
      </c>
      <c r="D102" s="23">
        <f t="shared" si="3"/>
        <v>19.002209315115529</v>
      </c>
      <c r="E102" s="23">
        <v>34.6</v>
      </c>
      <c r="F102" s="40">
        <v>42124</v>
      </c>
      <c r="G102" s="40">
        <v>25822</v>
      </c>
      <c r="H102" s="41">
        <v>265</v>
      </c>
      <c r="I102" s="85">
        <f t="shared" si="5"/>
        <v>48196.03185809384</v>
      </c>
      <c r="J102" s="25">
        <f t="shared" si="4"/>
        <v>35557.14529532184</v>
      </c>
    </row>
    <row r="103" spans="1:10" x14ac:dyDescent="0.25">
      <c r="A103" s="20"/>
      <c r="B103" s="21"/>
      <c r="C103" s="22">
        <v>114</v>
      </c>
      <c r="D103" s="23">
        <f t="shared" si="3"/>
        <v>19.059989424571103</v>
      </c>
      <c r="E103" s="23">
        <v>34.6</v>
      </c>
      <c r="F103" s="40">
        <v>42124</v>
      </c>
      <c r="G103" s="40">
        <v>25822</v>
      </c>
      <c r="H103" s="41">
        <v>265</v>
      </c>
      <c r="I103" s="85">
        <f t="shared" si="5"/>
        <v>48087.326149940636</v>
      </c>
      <c r="J103" s="25">
        <f t="shared" si="4"/>
        <v>35476.503078590977</v>
      </c>
    </row>
    <row r="104" spans="1:10" x14ac:dyDescent="0.25">
      <c r="A104" s="20"/>
      <c r="B104" s="21"/>
      <c r="C104" s="22">
        <v>115</v>
      </c>
      <c r="D104" s="23">
        <f t="shared" si="3"/>
        <v>19.117264897806194</v>
      </c>
      <c r="E104" s="23">
        <v>34.6</v>
      </c>
      <c r="F104" s="40">
        <v>42124</v>
      </c>
      <c r="G104" s="40">
        <v>25822</v>
      </c>
      <c r="H104" s="41">
        <v>265</v>
      </c>
      <c r="I104" s="85">
        <f t="shared" si="5"/>
        <v>47980.218370592498</v>
      </c>
      <c r="J104" s="25">
        <f t="shared" si="4"/>
        <v>35397.046268985534</v>
      </c>
    </row>
    <row r="105" spans="1:10" x14ac:dyDescent="0.25">
      <c r="A105" s="20"/>
      <c r="B105" s="21"/>
      <c r="C105" s="22">
        <v>116</v>
      </c>
      <c r="D105" s="23">
        <f t="shared" si="3"/>
        <v>19.174044473275536</v>
      </c>
      <c r="E105" s="23">
        <v>34.6</v>
      </c>
      <c r="F105" s="40">
        <v>42124</v>
      </c>
      <c r="G105" s="40">
        <v>25822</v>
      </c>
      <c r="H105" s="41">
        <v>265</v>
      </c>
      <c r="I105" s="85">
        <f t="shared" si="5"/>
        <v>47874.669547517755</v>
      </c>
      <c r="J105" s="25">
        <f t="shared" si="4"/>
        <v>35318.745955131861</v>
      </c>
    </row>
    <row r="106" spans="1:10" x14ac:dyDescent="0.25">
      <c r="A106" s="20"/>
      <c r="B106" s="21"/>
      <c r="C106" s="22">
        <v>117</v>
      </c>
      <c r="D106" s="23">
        <f t="shared" si="3"/>
        <v>19.230336664403683</v>
      </c>
      <c r="E106" s="23">
        <v>34.6</v>
      </c>
      <c r="F106" s="40">
        <v>42124</v>
      </c>
      <c r="G106" s="40">
        <v>25822</v>
      </c>
      <c r="H106" s="41">
        <v>265</v>
      </c>
      <c r="I106" s="85">
        <f t="shared" si="5"/>
        <v>47770.642019622501</v>
      </c>
      <c r="J106" s="25">
        <f t="shared" si="4"/>
        <v>35241.57419853301</v>
      </c>
    </row>
    <row r="107" spans="1:10" x14ac:dyDescent="0.25">
      <c r="A107" s="20"/>
      <c r="B107" s="21"/>
      <c r="C107" s="22">
        <v>118</v>
      </c>
      <c r="D107" s="23">
        <f t="shared" si="3"/>
        <v>19.286149767245831</v>
      </c>
      <c r="E107" s="23">
        <v>34.6</v>
      </c>
      <c r="F107" s="40">
        <v>42124</v>
      </c>
      <c r="G107" s="40">
        <v>25822</v>
      </c>
      <c r="H107" s="41">
        <v>265</v>
      </c>
      <c r="I107" s="85">
        <f t="shared" si="5"/>
        <v>47668.099381349857</v>
      </c>
      <c r="J107" s="25">
        <f t="shared" si="4"/>
        <v>35165.503992099293</v>
      </c>
    </row>
    <row r="108" spans="1:10" x14ac:dyDescent="0.25">
      <c r="A108" s="20"/>
      <c r="B108" s="21"/>
      <c r="C108" s="22">
        <v>119</v>
      </c>
      <c r="D108" s="23">
        <f t="shared" si="3"/>
        <v>19.341491867825411</v>
      </c>
      <c r="E108" s="23">
        <v>34.6</v>
      </c>
      <c r="F108" s="40">
        <v>42124</v>
      </c>
      <c r="G108" s="40">
        <v>25822</v>
      </c>
      <c r="H108" s="41">
        <v>265</v>
      </c>
      <c r="I108" s="85">
        <f t="shared" si="5"/>
        <v>47567.006429650857</v>
      </c>
      <c r="J108" s="25">
        <f t="shared" si="4"/>
        <v>35090.509220809239</v>
      </c>
    </row>
    <row r="109" spans="1:10" x14ac:dyDescent="0.25">
      <c r="A109" s="20"/>
      <c r="B109" s="21"/>
      <c r="C109" s="22">
        <v>120</v>
      </c>
      <c r="D109" s="23">
        <f t="shared" si="3"/>
        <v>19.396370849164654</v>
      </c>
      <c r="E109" s="23">
        <v>34.6</v>
      </c>
      <c r="F109" s="40">
        <v>42124</v>
      </c>
      <c r="G109" s="40">
        <v>25822</v>
      </c>
      <c r="H109" s="41">
        <v>265</v>
      </c>
      <c r="I109" s="85">
        <f t="shared" si="5"/>
        <v>47467.329113654872</v>
      </c>
      <c r="J109" s="25">
        <f t="shared" si="4"/>
        <v>35016.564624373044</v>
      </c>
    </row>
    <row r="110" spans="1:10" x14ac:dyDescent="0.25">
      <c r="A110" s="20"/>
      <c r="B110" s="21"/>
      <c r="C110" s="22">
        <v>121</v>
      </c>
      <c r="D110" s="23">
        <f t="shared" si="3"/>
        <v>19.450794398023429</v>
      </c>
      <c r="E110" s="23">
        <v>34.6</v>
      </c>
      <c r="F110" s="40">
        <v>42124</v>
      </c>
      <c r="G110" s="40">
        <v>25822</v>
      </c>
      <c r="H110" s="41">
        <v>265</v>
      </c>
      <c r="I110" s="85">
        <f t="shared" si="5"/>
        <v>47369.034486879318</v>
      </c>
      <c r="J110" s="25">
        <f t="shared" si="4"/>
        <v>34943.645761779902</v>
      </c>
    </row>
    <row r="111" spans="1:10" x14ac:dyDescent="0.25">
      <c r="A111" s="20"/>
      <c r="B111" s="21"/>
      <c r="C111" s="22">
        <v>122</v>
      </c>
      <c r="D111" s="23">
        <f t="shared" si="3"/>
        <v>19.504770011360698</v>
      </c>
      <c r="E111" s="23">
        <v>34.6</v>
      </c>
      <c r="F111" s="40">
        <v>42124</v>
      </c>
      <c r="G111" s="40">
        <v>25822</v>
      </c>
      <c r="H111" s="41">
        <v>265</v>
      </c>
      <c r="I111" s="85">
        <f t="shared" si="5"/>
        <v>47272.090661829265</v>
      </c>
      <c r="J111" s="25">
        <f t="shared" si="4"/>
        <v>34871.728977618142</v>
      </c>
    </row>
    <row r="112" spans="1:10" x14ac:dyDescent="0.25">
      <c r="A112" s="20"/>
      <c r="B112" s="21"/>
      <c r="C112" s="22">
        <v>123</v>
      </c>
      <c r="D112" s="23">
        <f t="shared" si="3"/>
        <v>19.558305002532311</v>
      </c>
      <c r="E112" s="23">
        <v>34.6</v>
      </c>
      <c r="F112" s="40">
        <v>42124</v>
      </c>
      <c r="G112" s="40">
        <v>25822</v>
      </c>
      <c r="H112" s="41">
        <v>265</v>
      </c>
      <c r="I112" s="85">
        <f t="shared" si="5"/>
        <v>47176.466766847363</v>
      </c>
      <c r="J112" s="25">
        <f t="shared" si="4"/>
        <v>34800.791370064806</v>
      </c>
    </row>
    <row r="113" spans="1:10" x14ac:dyDescent="0.25">
      <c r="A113" s="20"/>
      <c r="B113" s="21"/>
      <c r="C113" s="22">
        <v>124</v>
      </c>
      <c r="D113" s="23">
        <f t="shared" si="3"/>
        <v>19.611406507237831</v>
      </c>
      <c r="E113" s="23">
        <v>34.6</v>
      </c>
      <c r="F113" s="40">
        <v>42124</v>
      </c>
      <c r="G113" s="40">
        <v>25822</v>
      </c>
      <c r="H113" s="41">
        <v>265</v>
      </c>
      <c r="I113" s="85">
        <f t="shared" si="5"/>
        <v>47082.132905083978</v>
      </c>
      <c r="J113" s="25">
        <f t="shared" si="4"/>
        <v>34730.810760448046</v>
      </c>
    </row>
    <row r="114" spans="1:10" x14ac:dyDescent="0.25">
      <c r="A114" s="20"/>
      <c r="B114" s="21"/>
      <c r="C114" s="22">
        <v>125</v>
      </c>
      <c r="D114" s="23">
        <f t="shared" si="3"/>
        <v>19.664081489228494</v>
      </c>
      <c r="E114" s="23">
        <v>34.6</v>
      </c>
      <c r="F114" s="40">
        <v>42124</v>
      </c>
      <c r="G114" s="40">
        <v>25822</v>
      </c>
      <c r="H114" s="41">
        <v>265</v>
      </c>
      <c r="I114" s="85">
        <f t="shared" si="5"/>
        <v>46989.060115466149</v>
      </c>
      <c r="J114" s="25">
        <f t="shared" si="4"/>
        <v>34661.76566429239</v>
      </c>
    </row>
    <row r="115" spans="1:10" x14ac:dyDescent="0.25">
      <c r="A115" s="20"/>
      <c r="B115" s="21"/>
      <c r="C115" s="22">
        <v>126</v>
      </c>
      <c r="D115" s="23">
        <f t="shared" si="3"/>
        <v>19.716336745787792</v>
      </c>
      <c r="E115" s="23">
        <v>34.6</v>
      </c>
      <c r="F115" s="40">
        <v>42124</v>
      </c>
      <c r="G115" s="40">
        <v>25822</v>
      </c>
      <c r="H115" s="41">
        <v>265</v>
      </c>
      <c r="I115" s="85">
        <f t="shared" si="5"/>
        <v>46897.220335551414</v>
      </c>
      <c r="J115" s="25">
        <f t="shared" si="4"/>
        <v>34593.635263762175</v>
      </c>
    </row>
    <row r="116" spans="1:10" x14ac:dyDescent="0.25">
      <c r="A116" s="20"/>
      <c r="B116" s="21"/>
      <c r="C116" s="22">
        <v>127</v>
      </c>
      <c r="D116" s="23">
        <f t="shared" si="3"/>
        <v>19.768178912995442</v>
      </c>
      <c r="E116" s="23">
        <v>34.6</v>
      </c>
      <c r="F116" s="40">
        <v>42124</v>
      </c>
      <c r="G116" s="40">
        <v>25822</v>
      </c>
      <c r="H116" s="41">
        <v>265</v>
      </c>
      <c r="I116" s="85">
        <f t="shared" si="5"/>
        <v>46806.586366160467</v>
      </c>
      <c r="J116" s="25">
        <f t="shared" si="4"/>
        <v>34526.399381424671</v>
      </c>
    </row>
    <row r="117" spans="1:10" x14ac:dyDescent="0.25">
      <c r="A117" s="20"/>
      <c r="B117" s="21"/>
      <c r="C117" s="22">
        <v>128</v>
      </c>
      <c r="D117" s="23">
        <f t="shared" si="3"/>
        <v>19.819614470784845</v>
      </c>
      <c r="E117" s="23">
        <v>34.6</v>
      </c>
      <c r="F117" s="40">
        <v>42124</v>
      </c>
      <c r="G117" s="40">
        <v>25822</v>
      </c>
      <c r="H117" s="41">
        <v>265</v>
      </c>
      <c r="I117" s="85">
        <f t="shared" si="5"/>
        <v>46717.13183768926</v>
      </c>
      <c r="J117" s="25">
        <f t="shared" si="4"/>
        <v>34460.038455259091</v>
      </c>
    </row>
    <row r="118" spans="1:10" x14ac:dyDescent="0.25">
      <c r="A118" s="20"/>
      <c r="B118" s="21"/>
      <c r="C118" s="22">
        <v>129</v>
      </c>
      <c r="D118" s="23">
        <f t="shared" si="3"/>
        <v>19.870649747803842</v>
      </c>
      <c r="E118" s="23">
        <v>34.6</v>
      </c>
      <c r="F118" s="40">
        <v>42124</v>
      </c>
      <c r="G118" s="40">
        <v>25822</v>
      </c>
      <c r="H118" s="41">
        <v>265</v>
      </c>
      <c r="I118" s="85">
        <f t="shared" si="5"/>
        <v>46628.831178007204</v>
      </c>
      <c r="J118" s="25">
        <f t="shared" si="4"/>
        <v>34394.533514842129</v>
      </c>
    </row>
    <row r="119" spans="1:10" x14ac:dyDescent="0.25">
      <c r="A119" s="20"/>
      <c r="B119" s="21"/>
      <c r="C119" s="22">
        <v>130</v>
      </c>
      <c r="D119" s="23">
        <f t="shared" si="3"/>
        <v>19.921290926087707</v>
      </c>
      <c r="E119" s="23">
        <v>34.6</v>
      </c>
      <c r="F119" s="40">
        <v>42124</v>
      </c>
      <c r="G119" s="40">
        <v>25822</v>
      </c>
      <c r="H119" s="41">
        <v>265</v>
      </c>
      <c r="I119" s="85">
        <f t="shared" si="5"/>
        <v>46541.659581854539</v>
      </c>
      <c r="J119" s="25">
        <f t="shared" si="4"/>
        <v>34329.866158645797</v>
      </c>
    </row>
    <row r="120" spans="1:10" x14ac:dyDescent="0.25">
      <c r="A120" s="20"/>
      <c r="B120" s="21"/>
      <c r="C120" s="22">
        <v>131</v>
      </c>
      <c r="D120" s="23">
        <f t="shared" si="3"/>
        <v>19.971544045553149</v>
      </c>
      <c r="E120" s="23">
        <v>34.6</v>
      </c>
      <c r="F120" s="40">
        <v>42124</v>
      </c>
      <c r="G120" s="40">
        <v>25822</v>
      </c>
      <c r="H120" s="41">
        <v>265</v>
      </c>
      <c r="I120" s="85">
        <f t="shared" si="5"/>
        <v>46455.592981656984</v>
      </c>
      <c r="J120" s="25">
        <f t="shared" si="4"/>
        <v>34266.018532386486</v>
      </c>
    </row>
    <row r="121" spans="1:10" x14ac:dyDescent="0.25">
      <c r="A121" s="20"/>
      <c r="B121" s="21"/>
      <c r="C121" s="22">
        <v>132</v>
      </c>
      <c r="D121" s="23">
        <f t="shared" si="3"/>
        <v>20.021415008321419</v>
      </c>
      <c r="E121" s="23">
        <v>34.6</v>
      </c>
      <c r="F121" s="40">
        <v>42124</v>
      </c>
      <c r="G121" s="40">
        <v>25822</v>
      </c>
      <c r="H121" s="41">
        <v>265</v>
      </c>
      <c r="I121" s="85">
        <f t="shared" si="5"/>
        <v>46370.608019681044</v>
      </c>
      <c r="J121" s="25">
        <f t="shared" si="4"/>
        <v>34202.973308368724</v>
      </c>
    </row>
    <row r="122" spans="1:10" x14ac:dyDescent="0.25">
      <c r="A122" s="20"/>
      <c r="B122" s="21"/>
      <c r="C122" s="22">
        <v>133</v>
      </c>
      <c r="D122" s="23">
        <f t="shared" si="3"/>
        <v>20.070909582878258</v>
      </c>
      <c r="E122" s="23">
        <v>34.6</v>
      </c>
      <c r="F122" s="40">
        <v>42124</v>
      </c>
      <c r="G122" s="40">
        <v>25822</v>
      </c>
      <c r="H122" s="41">
        <v>265</v>
      </c>
      <c r="I122" s="85">
        <f t="shared" si="5"/>
        <v>46286.682021458015</v>
      </c>
      <c r="J122" s="25">
        <f t="shared" si="4"/>
        <v>34140.713665770039</v>
      </c>
    </row>
    <row r="123" spans="1:10" x14ac:dyDescent="0.25">
      <c r="A123" s="20"/>
      <c r="B123" s="21"/>
      <c r="C123" s="22">
        <v>134</v>
      </c>
      <c r="D123" s="23">
        <f t="shared" si="3"/>
        <v>20.120033408078072</v>
      </c>
      <c r="E123" s="23">
        <v>34.6</v>
      </c>
      <c r="F123" s="40">
        <v>42124</v>
      </c>
      <c r="G123" s="40">
        <v>25822</v>
      </c>
      <c r="H123" s="41">
        <v>265</v>
      </c>
      <c r="I123" s="85">
        <f t="shared" si="5"/>
        <v>46203.792970409297</v>
      </c>
      <c r="J123" s="25">
        <f t="shared" si="4"/>
        <v>34079.223271816983</v>
      </c>
    </row>
    <row r="124" spans="1:10" x14ac:dyDescent="0.25">
      <c r="A124" s="20"/>
      <c r="B124" s="21"/>
      <c r="C124" s="22">
        <v>135</v>
      </c>
      <c r="D124" s="23">
        <f t="shared" si="3"/>
        <v>20.168791996999218</v>
      </c>
      <c r="E124" s="23">
        <v>34.6</v>
      </c>
      <c r="F124" s="40">
        <v>42124</v>
      </c>
      <c r="G124" s="40">
        <v>25822</v>
      </c>
      <c r="H124" s="41">
        <v>265</v>
      </c>
      <c r="I124" s="85">
        <f t="shared" si="5"/>
        <v>46121.919483609367</v>
      </c>
      <c r="J124" s="25">
        <f t="shared" si="4"/>
        <v>34018.486263805164</v>
      </c>
    </row>
    <row r="125" spans="1:10" x14ac:dyDescent="0.25">
      <c r="A125" s="20"/>
      <c r="B125" s="21"/>
      <c r="C125" s="22">
        <v>136</v>
      </c>
      <c r="D125" s="23">
        <f t="shared" si="3"/>
        <v>20.217190740657031</v>
      </c>
      <c r="E125" s="23">
        <v>34.6</v>
      </c>
      <c r="F125" s="40">
        <v>42124</v>
      </c>
      <c r="G125" s="40">
        <v>25822</v>
      </c>
      <c r="H125" s="41">
        <v>265</v>
      </c>
      <c r="I125" s="85">
        <f t="shared" si="5"/>
        <v>46041.040788627106</v>
      </c>
      <c r="J125" s="25">
        <f t="shared" si="4"/>
        <v>33958.487231919215</v>
      </c>
    </row>
    <row r="126" spans="1:10" x14ac:dyDescent="0.25">
      <c r="A126" s="20"/>
      <c r="B126" s="21"/>
      <c r="C126" s="22">
        <v>137</v>
      </c>
      <c r="D126" s="23">
        <f t="shared" si="3"/>
        <v>20.265234911580841</v>
      </c>
      <c r="E126" s="23">
        <v>34.6</v>
      </c>
      <c r="F126" s="40">
        <v>42124</v>
      </c>
      <c r="G126" s="40">
        <v>25822</v>
      </c>
      <c r="H126" s="41">
        <v>265</v>
      </c>
      <c r="I126" s="85">
        <f t="shared" si="5"/>
        <v>45961.136701389165</v>
      </c>
      <c r="J126" s="25">
        <f t="shared" si="4"/>
        <v>33899.211202810948</v>
      </c>
    </row>
    <row r="127" spans="1:10" x14ac:dyDescent="0.25">
      <c r="A127" s="20"/>
      <c r="B127" s="21"/>
      <c r="C127" s="22">
        <v>138</v>
      </c>
      <c r="D127" s="23">
        <f t="shared" si="3"/>
        <v>20.312929667260953</v>
      </c>
      <c r="E127" s="23">
        <v>34.6</v>
      </c>
      <c r="F127" s="40">
        <v>42124</v>
      </c>
      <c r="G127" s="40">
        <v>25822</v>
      </c>
      <c r="H127" s="41">
        <v>265</v>
      </c>
      <c r="I127" s="85">
        <f t="shared" si="5"/>
        <v>45882.187605012747</v>
      </c>
      <c r="J127" s="25">
        <f t="shared" si="4"/>
        <v>33840.643623896693</v>
      </c>
    </row>
    <row r="128" spans="1:10" x14ac:dyDescent="0.25">
      <c r="A128" s="20"/>
      <c r="B128" s="21"/>
      <c r="C128" s="22">
        <v>139</v>
      </c>
      <c r="D128" s="23">
        <f t="shared" si="3"/>
        <v>20.360280053471072</v>
      </c>
      <c r="E128" s="23">
        <v>34.6</v>
      </c>
      <c r="F128" s="40">
        <v>42124</v>
      </c>
      <c r="G128" s="40">
        <v>25822</v>
      </c>
      <c r="H128" s="41">
        <v>265</v>
      </c>
      <c r="I128" s="85">
        <f t="shared" si="5"/>
        <v>45804.174429558399</v>
      </c>
      <c r="J128" s="25">
        <f t="shared" si="4"/>
        <v>33782.770348337086</v>
      </c>
    </row>
    <row r="129" spans="1:10" x14ac:dyDescent="0.25">
      <c r="A129" s="20"/>
      <c r="B129" s="21"/>
      <c r="C129" s="22">
        <v>140</v>
      </c>
      <c r="D129" s="23">
        <f t="shared" si="3"/>
        <v>20.407291007471812</v>
      </c>
      <c r="E129" s="23">
        <v>34.6</v>
      </c>
      <c r="F129" s="40">
        <v>42124</v>
      </c>
      <c r="G129" s="40">
        <v>25822</v>
      </c>
      <c r="H129" s="41">
        <v>265</v>
      </c>
      <c r="I129" s="85">
        <f t="shared" si="5"/>
        <v>45727.078632655684</v>
      </c>
      <c r="J129" s="25">
        <f t="shared" si="4"/>
        <v>33725.577620664451</v>
      </c>
    </row>
    <row r="130" spans="1:10" x14ac:dyDescent="0.25">
      <c r="A130" s="20"/>
      <c r="B130" s="21"/>
      <c r="C130" s="22">
        <v>141</v>
      </c>
      <c r="D130" s="23">
        <f t="shared" si="3"/>
        <v>20.453967361100027</v>
      </c>
      <c r="E130" s="23">
        <v>34.6</v>
      </c>
      <c r="F130" s="40">
        <v>42124</v>
      </c>
      <c r="G130" s="40">
        <v>25822</v>
      </c>
      <c r="H130" s="41">
        <v>265</v>
      </c>
      <c r="I130" s="85">
        <f t="shared" si="5"/>
        <v>45650.88218095815</v>
      </c>
      <c r="J130" s="25">
        <f t="shared" si="4"/>
        <v>33669.05206302533</v>
      </c>
    </row>
    <row r="131" spans="1:10" x14ac:dyDescent="0.25">
      <c r="A131" s="20"/>
      <c r="B131" s="21"/>
      <c r="C131" s="22">
        <v>142</v>
      </c>
      <c r="D131" s="23">
        <f t="shared" si="3"/>
        <v>20.500313843749069</v>
      </c>
      <c r="E131" s="23">
        <v>34.6</v>
      </c>
      <c r="F131" s="40">
        <v>42124</v>
      </c>
      <c r="G131" s="40">
        <v>25822</v>
      </c>
      <c r="H131" s="41">
        <v>265</v>
      </c>
      <c r="I131" s="85">
        <f t="shared" si="5"/>
        <v>45575.567532385925</v>
      </c>
      <c r="J131" s="25">
        <f t="shared" si="4"/>
        <v>33613.180662007355</v>
      </c>
    </row>
    <row r="132" spans="1:10" x14ac:dyDescent="0.25">
      <c r="A132" s="20"/>
      <c r="B132" s="21"/>
      <c r="C132" s="22">
        <v>143</v>
      </c>
      <c r="D132" s="23">
        <f t="shared" si="3"/>
        <v>20.546335085244472</v>
      </c>
      <c r="E132" s="23">
        <v>34.6</v>
      </c>
      <c r="F132" s="40">
        <v>42124</v>
      </c>
      <c r="G132" s="40">
        <v>25822</v>
      </c>
      <c r="H132" s="41">
        <v>265</v>
      </c>
      <c r="I132" s="85">
        <f t="shared" si="5"/>
        <v>45501.117619116711</v>
      </c>
      <c r="J132" s="25">
        <f t="shared" si="4"/>
        <v>33557.950756021295</v>
      </c>
    </row>
    <row r="133" spans="1:10" x14ac:dyDescent="0.25">
      <c r="A133" s="20"/>
      <c r="B133" s="21"/>
      <c r="C133" s="22">
        <v>144</v>
      </c>
      <c r="D133" s="23">
        <f t="shared" si="3"/>
        <v>20.592035618619413</v>
      </c>
      <c r="E133" s="23">
        <v>34.6</v>
      </c>
      <c r="F133" s="40">
        <v>42124</v>
      </c>
      <c r="G133" s="40">
        <v>25822</v>
      </c>
      <c r="H133" s="41">
        <v>265</v>
      </c>
      <c r="I133" s="85">
        <f t="shared" si="5"/>
        <v>45427.51583128862</v>
      </c>
      <c r="J133" s="25">
        <f t="shared" si="4"/>
        <v>33503.35002321114</v>
      </c>
    </row>
    <row r="134" spans="1:10" x14ac:dyDescent="0.25">
      <c r="A134" s="20"/>
      <c r="B134" s="21"/>
      <c r="C134" s="22">
        <v>145</v>
      </c>
      <c r="D134" s="23">
        <f t="shared" si="3"/>
        <v>20.637419882794127</v>
      </c>
      <c r="E134" s="23">
        <v>34.6</v>
      </c>
      <c r="F134" s="40">
        <v>42124</v>
      </c>
      <c r="G134" s="40">
        <v>25822</v>
      </c>
      <c r="H134" s="41">
        <v>265</v>
      </c>
      <c r="I134" s="85">
        <f t="shared" si="5"/>
        <v>45354.746001379674</v>
      </c>
      <c r="J134" s="25">
        <f t="shared" si="4"/>
        <v>33449.366469866225</v>
      </c>
    </row>
    <row r="135" spans="1:10" x14ac:dyDescent="0.25">
      <c r="A135" s="20"/>
      <c r="B135" s="21"/>
      <c r="C135" s="22">
        <v>146</v>
      </c>
      <c r="D135" s="23">
        <f t="shared" si="3"/>
        <v>20.682492225163266</v>
      </c>
      <c r="E135" s="23">
        <v>34.6</v>
      </c>
      <c r="F135" s="40">
        <v>42124</v>
      </c>
      <c r="G135" s="40">
        <v>25822</v>
      </c>
      <c r="H135" s="41">
        <v>265</v>
      </c>
      <c r="I135" s="85">
        <f t="shared" si="5"/>
        <v>45282.792389231479</v>
      </c>
      <c r="J135" s="25">
        <f t="shared" si="4"/>
        <v>33395.988419311179</v>
      </c>
    </row>
    <row r="136" spans="1:10" x14ac:dyDescent="0.25">
      <c r="A136" s="20"/>
      <c r="B136" s="21"/>
      <c r="C136" s="22">
        <v>147</v>
      </c>
      <c r="D136" s="23">
        <f t="shared" si="3"/>
        <v>20.727256904094951</v>
      </c>
      <c r="E136" s="23">
        <v>34.6</v>
      </c>
      <c r="F136" s="40">
        <v>42124</v>
      </c>
      <c r="G136" s="40">
        <v>25822</v>
      </c>
      <c r="H136" s="41">
        <v>265</v>
      </c>
      <c r="I136" s="85">
        <f t="shared" si="5"/>
        <v>45211.639667685602</v>
      </c>
      <c r="J136" s="25">
        <f t="shared" si="4"/>
        <v>33343.204501250439</v>
      </c>
    </row>
    <row r="137" spans="1:10" x14ac:dyDescent="0.25">
      <c r="A137" s="20"/>
      <c r="B137" s="21"/>
      <c r="C137" s="22">
        <v>148</v>
      </c>
      <c r="D137" s="23">
        <f t="shared" ref="D137:D200" si="6">6.558*LN(C137)-12</f>
        <v>20.771718091345065</v>
      </c>
      <c r="E137" s="23">
        <v>34.6</v>
      </c>
      <c r="F137" s="40">
        <v>42124</v>
      </c>
      <c r="G137" s="40">
        <v>25822</v>
      </c>
      <c r="H137" s="41">
        <v>265</v>
      </c>
      <c r="I137" s="85">
        <f t="shared" si="5"/>
        <v>45141.272908803752</v>
      </c>
      <c r="J137" s="25">
        <f t="shared" ref="J137:J200" si="7">12*(1/D137*F137+1/E137*G137)</f>
        <v>33291.003641545802</v>
      </c>
    </row>
    <row r="138" spans="1:10" x14ac:dyDescent="0.25">
      <c r="A138" s="20"/>
      <c r="B138" s="21"/>
      <c r="C138" s="22">
        <v>149</v>
      </c>
      <c r="D138" s="23">
        <f t="shared" si="6"/>
        <v>20.815879874390319</v>
      </c>
      <c r="E138" s="23">
        <v>34.6</v>
      </c>
      <c r="F138" s="40">
        <v>42124</v>
      </c>
      <c r="G138" s="40">
        <v>25822</v>
      </c>
      <c r="H138" s="41">
        <v>265</v>
      </c>
      <c r="I138" s="85">
        <f t="shared" ref="I138:I201" si="8">12*1.348*(1/D138*F138+1/E138*G138)+H138</f>
        <v>45071.677570643704</v>
      </c>
      <c r="J138" s="25">
        <f t="shared" si="7"/>
        <v>33239.375052406307</v>
      </c>
    </row>
    <row r="139" spans="1:10" x14ac:dyDescent="0.25">
      <c r="A139" s="20"/>
      <c r="B139" s="21"/>
      <c r="C139" s="22">
        <v>150</v>
      </c>
      <c r="D139" s="23">
        <f t="shared" si="6"/>
        <v>20.859746258683245</v>
      </c>
      <c r="E139" s="23">
        <v>34.6</v>
      </c>
      <c r="F139" s="40">
        <v>42124</v>
      </c>
      <c r="G139" s="40">
        <v>25822</v>
      </c>
      <c r="H139" s="41">
        <v>265</v>
      </c>
      <c r="I139" s="85">
        <f t="shared" si="8"/>
        <v>45002.839484564887</v>
      </c>
      <c r="J139" s="25">
        <f t="shared" si="7"/>
        <v>33188.308222970983</v>
      </c>
    </row>
    <row r="140" spans="1:10" x14ac:dyDescent="0.25">
      <c r="A140" s="20"/>
      <c r="B140" s="21"/>
      <c r="C140" s="22">
        <v>151</v>
      </c>
      <c r="D140" s="23">
        <f t="shared" si="6"/>
        <v>20.903321169832275</v>
      </c>
      <c r="E140" s="23">
        <v>34.6</v>
      </c>
      <c r="F140" s="40">
        <v>42124</v>
      </c>
      <c r="G140" s="40">
        <v>25822</v>
      </c>
      <c r="H140" s="41">
        <v>265</v>
      </c>
      <c r="I140" s="85">
        <f t="shared" si="8"/>
        <v>44934.744843038832</v>
      </c>
      <c r="J140" s="25">
        <f t="shared" si="7"/>
        <v>33137.792910266195</v>
      </c>
    </row>
    <row r="141" spans="1:10" x14ac:dyDescent="0.25">
      <c r="A141" s="20"/>
      <c r="B141" s="21"/>
      <c r="C141" s="22">
        <v>152</v>
      </c>
      <c r="D141" s="23">
        <f t="shared" si="6"/>
        <v>20.946608455709878</v>
      </c>
      <c r="E141" s="23">
        <v>34.6</v>
      </c>
      <c r="F141" s="40">
        <v>42124</v>
      </c>
      <c r="G141" s="40">
        <v>25822</v>
      </c>
      <c r="H141" s="41">
        <v>265</v>
      </c>
      <c r="I141" s="85">
        <f t="shared" si="8"/>
        <v>44867.380187940966</v>
      </c>
      <c r="J141" s="25">
        <f t="shared" si="7"/>
        <v>33087.819130520002</v>
      </c>
    </row>
    <row r="142" spans="1:10" x14ac:dyDescent="0.25">
      <c r="A142" s="20"/>
      <c r="B142" s="21"/>
      <c r="C142" s="22">
        <v>153</v>
      </c>
      <c r="D142" s="23">
        <f t="shared" si="6"/>
        <v>20.989611888491588</v>
      </c>
      <c r="E142" s="23">
        <v>34.6</v>
      </c>
      <c r="F142" s="40">
        <v>42124</v>
      </c>
      <c r="G142" s="40">
        <v>25822</v>
      </c>
      <c r="H142" s="41">
        <v>265</v>
      </c>
      <c r="I142" s="85">
        <f t="shared" si="8"/>
        <v>44800.732399301422</v>
      </c>
      <c r="J142" s="25">
        <f t="shared" si="7"/>
        <v>33038.377150817076</v>
      </c>
    </row>
    <row r="143" spans="1:10" x14ac:dyDescent="0.25">
      <c r="A143" s="20"/>
      <c r="B143" s="21"/>
      <c r="C143" s="22">
        <v>154</v>
      </c>
      <c r="D143" s="23">
        <f t="shared" si="6"/>
        <v>21.032335166628584</v>
      </c>
      <c r="E143" s="23">
        <v>34.6</v>
      </c>
      <c r="F143" s="40">
        <v>42124</v>
      </c>
      <c r="G143" s="40">
        <v>25822</v>
      </c>
      <c r="H143" s="41">
        <v>265</v>
      </c>
      <c r="I143" s="85">
        <f t="shared" si="8"/>
        <v>44734.788684494037</v>
      </c>
      <c r="J143" s="25">
        <f t="shared" si="7"/>
        <v>32989.457481078658</v>
      </c>
    </row>
    <row r="144" spans="1:10" x14ac:dyDescent="0.25">
      <c r="A144" s="20"/>
      <c r="B144" s="21"/>
      <c r="C144" s="22">
        <v>155</v>
      </c>
      <c r="D144" s="23">
        <f t="shared" si="6"/>
        <v>21.074781916756422</v>
      </c>
      <c r="E144" s="23">
        <v>34.6</v>
      </c>
      <c r="F144" s="40">
        <v>42124</v>
      </c>
      <c r="G144" s="40">
        <v>25822</v>
      </c>
      <c r="H144" s="41">
        <v>265</v>
      </c>
      <c r="I144" s="85">
        <f t="shared" si="8"/>
        <v>44669.536567843374</v>
      </c>
      <c r="J144" s="25">
        <f t="shared" si="7"/>
        <v>32941.050866352642</v>
      </c>
    </row>
    <row r="145" spans="1:10" x14ac:dyDescent="0.25">
      <c r="A145" s="20"/>
      <c r="B145" s="21"/>
      <c r="C145" s="22">
        <v>156</v>
      </c>
      <c r="D145" s="23">
        <f t="shared" si="6"/>
        <v>21.116955695542465</v>
      </c>
      <c r="E145" s="23">
        <v>34.6</v>
      </c>
      <c r="F145" s="40">
        <v>42124</v>
      </c>
      <c r="G145" s="40">
        <v>25822</v>
      </c>
      <c r="H145" s="41">
        <v>265</v>
      </c>
      <c r="I145" s="85">
        <f t="shared" si="8"/>
        <v>44604.963880630865</v>
      </c>
      <c r="J145" s="25">
        <f t="shared" si="7"/>
        <v>32893.148279399742</v>
      </c>
    </row>
    <row r="146" spans="1:10" x14ac:dyDescent="0.25">
      <c r="A146" s="20"/>
      <c r="B146" s="21"/>
      <c r="C146" s="22">
        <v>157</v>
      </c>
      <c r="D146" s="23">
        <f t="shared" si="6"/>
        <v>21.158859991474202</v>
      </c>
      <c r="E146" s="23">
        <v>34.6</v>
      </c>
      <c r="F146" s="40">
        <v>42124</v>
      </c>
      <c r="G146" s="40">
        <v>25822</v>
      </c>
      <c r="H146" s="41">
        <v>265</v>
      </c>
      <c r="I146" s="85">
        <f t="shared" si="8"/>
        <v>44541.058751482284</v>
      </c>
      <c r="J146" s="25">
        <f t="shared" si="7"/>
        <v>32845.74091356252</v>
      </c>
    </row>
    <row r="147" spans="1:10" x14ac:dyDescent="0.25">
      <c r="A147" s="20"/>
      <c r="B147" s="21"/>
      <c r="C147" s="22">
        <v>158</v>
      </c>
      <c r="D147" s="23">
        <f t="shared" si="6"/>
        <v>21.200498226590845</v>
      </c>
      <c r="E147" s="23">
        <v>34.6</v>
      </c>
      <c r="F147" s="40">
        <v>42124</v>
      </c>
      <c r="G147" s="40">
        <v>25822</v>
      </c>
      <c r="H147" s="41">
        <v>265</v>
      </c>
      <c r="I147" s="85">
        <f t="shared" si="8"/>
        <v>44477.809597119303</v>
      </c>
      <c r="J147" s="25">
        <f t="shared" si="7"/>
        <v>32798.820175904526</v>
      </c>
    </row>
    <row r="148" spans="1:10" x14ac:dyDescent="0.25">
      <c r="A148" s="20"/>
      <c r="B148" s="21"/>
      <c r="C148" s="22">
        <v>159</v>
      </c>
      <c r="D148" s="23">
        <f t="shared" si="6"/>
        <v>21.241873758160274</v>
      </c>
      <c r="E148" s="23">
        <v>34.6</v>
      </c>
      <c r="F148" s="40">
        <v>42124</v>
      </c>
      <c r="G148" s="40">
        <v>25822</v>
      </c>
      <c r="H148" s="41">
        <v>265</v>
      </c>
      <c r="I148" s="85">
        <f t="shared" si="8"/>
        <v>44415.205113459313</v>
      </c>
      <c r="J148" s="25">
        <f t="shared" si="7"/>
        <v>32752.377680607795</v>
      </c>
    </row>
    <row r="149" spans="1:10" x14ac:dyDescent="0.25">
      <c r="A149" s="20"/>
      <c r="B149" s="21"/>
      <c r="C149" s="22">
        <v>160</v>
      </c>
      <c r="D149" s="23">
        <f t="shared" si="6"/>
        <v>21.282989880303433</v>
      </c>
      <c r="E149" s="23">
        <v>34.6</v>
      </c>
      <c r="F149" s="40">
        <v>42124</v>
      </c>
      <c r="G149" s="40">
        <v>25822</v>
      </c>
      <c r="H149" s="41">
        <v>265</v>
      </c>
      <c r="I149" s="85">
        <f t="shared" si="8"/>
        <v>44353.23426704773</v>
      </c>
      <c r="J149" s="25">
        <f t="shared" si="7"/>
        <v>32706.405242617009</v>
      </c>
    </row>
    <row r="150" spans="1:10" x14ac:dyDescent="0.25">
      <c r="A150" s="20"/>
      <c r="B150" s="21"/>
      <c r="C150" s="22">
        <v>161</v>
      </c>
      <c r="D150" s="23">
        <f t="shared" si="6"/>
        <v>21.323849825568111</v>
      </c>
      <c r="E150" s="23">
        <v>34.6</v>
      </c>
      <c r="F150" s="40">
        <v>42124</v>
      </c>
      <c r="G150" s="40">
        <v>25822</v>
      </c>
      <c r="H150" s="41">
        <v>265</v>
      </c>
      <c r="I150" s="85">
        <f t="shared" si="8"/>
        <v>44291.886286808636</v>
      </c>
      <c r="J150" s="25">
        <f t="shared" si="7"/>
        <v>32660.894871519755</v>
      </c>
    </row>
    <row r="151" spans="1:10" x14ac:dyDescent="0.25">
      <c r="A151" s="20"/>
      <c r="B151" s="21"/>
      <c r="C151" s="22">
        <v>162</v>
      </c>
      <c r="D151" s="23">
        <f t="shared" si="6"/>
        <v>21.364456766453969</v>
      </c>
      <c r="E151" s="23">
        <v>34.6</v>
      </c>
      <c r="F151" s="40">
        <v>42124</v>
      </c>
      <c r="G151" s="40">
        <v>25822</v>
      </c>
      <c r="H151" s="41">
        <v>265</v>
      </c>
      <c r="I151" s="85">
        <f t="shared" si="8"/>
        <v>44231.150656099744</v>
      </c>
      <c r="J151" s="25">
        <f t="shared" si="7"/>
        <v>32615.838765652625</v>
      </c>
    </row>
    <row r="152" spans="1:10" x14ac:dyDescent="0.25">
      <c r="A152" s="20"/>
      <c r="B152" s="21"/>
      <c r="C152" s="22">
        <v>163</v>
      </c>
      <c r="D152" s="23">
        <f t="shared" si="6"/>
        <v>21.404813816890744</v>
      </c>
      <c r="E152" s="23">
        <v>34.6</v>
      </c>
      <c r="F152" s="40">
        <v>42124</v>
      </c>
      <c r="G152" s="40">
        <v>25822</v>
      </c>
      <c r="H152" s="41">
        <v>265</v>
      </c>
      <c r="I152" s="85">
        <f t="shared" si="8"/>
        <v>44171.017105058461</v>
      </c>
      <c r="J152" s="25">
        <f t="shared" si="7"/>
        <v>32571.229306423185</v>
      </c>
    </row>
    <row r="153" spans="1:10" x14ac:dyDescent="0.25">
      <c r="A153" s="20"/>
      <c r="B153" s="21"/>
      <c r="C153" s="22">
        <v>164</v>
      </c>
      <c r="D153" s="23">
        <f t="shared" si="6"/>
        <v>21.444924033671093</v>
      </c>
      <c r="E153" s="23">
        <v>34.6</v>
      </c>
      <c r="F153" s="40">
        <v>42124</v>
      </c>
      <c r="G153" s="40">
        <v>25822</v>
      </c>
      <c r="H153" s="41">
        <v>265</v>
      </c>
      <c r="I153" s="85">
        <f t="shared" si="8"/>
        <v>44111.475603226791</v>
      </c>
      <c r="J153" s="25">
        <f t="shared" si="7"/>
        <v>32527.05905283886</v>
      </c>
    </row>
    <row r="154" spans="1:10" x14ac:dyDescent="0.25">
      <c r="A154" s="20"/>
      <c r="B154" s="21"/>
      <c r="C154" s="22">
        <v>165</v>
      </c>
      <c r="D154" s="23">
        <f t="shared" si="6"/>
        <v>21.484790417840003</v>
      </c>
      <c r="E154" s="23">
        <v>34.6</v>
      </c>
      <c r="F154" s="40">
        <v>42124</v>
      </c>
      <c r="G154" s="40">
        <v>25822</v>
      </c>
      <c r="H154" s="41">
        <v>265</v>
      </c>
      <c r="I154" s="85">
        <f t="shared" si="8"/>
        <v>44052.516352442944</v>
      </c>
      <c r="J154" s="25">
        <f t="shared" si="7"/>
        <v>32483.320736233636</v>
      </c>
    </row>
    <row r="155" spans="1:10" x14ac:dyDescent="0.25">
      <c r="A155" s="20"/>
      <c r="B155" s="21"/>
      <c r="C155" s="22">
        <v>166</v>
      </c>
      <c r="D155" s="23">
        <f t="shared" si="6"/>
        <v>21.524415916042216</v>
      </c>
      <c r="E155" s="23">
        <v>34.6</v>
      </c>
      <c r="F155" s="40">
        <v>42124</v>
      </c>
      <c r="G155" s="40">
        <v>25822</v>
      </c>
      <c r="H155" s="41">
        <v>265</v>
      </c>
      <c r="I155" s="85">
        <f t="shared" si="8"/>
        <v>43994.129779988485</v>
      </c>
      <c r="J155" s="25">
        <f t="shared" si="7"/>
        <v>32440.007255184333</v>
      </c>
    </row>
    <row r="156" spans="1:10" x14ac:dyDescent="0.25">
      <c r="A156" s="20"/>
      <c r="B156" s="21"/>
      <c r="C156" s="22">
        <v>167</v>
      </c>
      <c r="D156" s="23">
        <f t="shared" si="6"/>
        <v>21.563803421829078</v>
      </c>
      <c r="E156" s="23">
        <v>34.6</v>
      </c>
      <c r="F156" s="40">
        <v>42124</v>
      </c>
      <c r="G156" s="40">
        <v>25822</v>
      </c>
      <c r="H156" s="41">
        <v>265</v>
      </c>
      <c r="I156" s="85">
        <f t="shared" si="8"/>
        <v>43936.306531980343</v>
      </c>
      <c r="J156" s="25">
        <f t="shared" si="7"/>
        <v>32397.11167060856</v>
      </c>
    </row>
    <row r="157" spans="1:10" x14ac:dyDescent="0.25">
      <c r="A157" s="20"/>
      <c r="B157" s="21"/>
      <c r="C157" s="22">
        <v>168</v>
      </c>
      <c r="D157" s="23">
        <f t="shared" si="6"/>
        <v>21.602955776926571</v>
      </c>
      <c r="E157" s="23">
        <v>34.6</v>
      </c>
      <c r="F157" s="40">
        <v>42124</v>
      </c>
      <c r="G157" s="40">
        <v>25822</v>
      </c>
      <c r="H157" s="41">
        <v>265</v>
      </c>
      <c r="I157" s="85">
        <f t="shared" si="8"/>
        <v>43879.037466997121</v>
      </c>
      <c r="J157" s="25">
        <f t="shared" si="7"/>
        <v>32354.627201036434</v>
      </c>
    </row>
    <row r="158" spans="1:10" x14ac:dyDescent="0.25">
      <c r="A158" s="20"/>
      <c r="B158" s="21"/>
      <c r="C158" s="22">
        <v>169</v>
      </c>
      <c r="D158" s="23">
        <f t="shared" si="6"/>
        <v>21.641875772465518</v>
      </c>
      <c r="E158" s="23">
        <v>34.6</v>
      </c>
      <c r="F158" s="40">
        <v>42124</v>
      </c>
      <c r="G158" s="40">
        <v>25822</v>
      </c>
      <c r="H158" s="41">
        <v>265</v>
      </c>
      <c r="I158" s="85">
        <f t="shared" si="8"/>
        <v>43822.313649930482</v>
      </c>
      <c r="J158" s="25">
        <f t="shared" si="7"/>
        <v>32312.547218049313</v>
      </c>
    </row>
    <row r="159" spans="1:10" x14ac:dyDescent="0.25">
      <c r="A159" s="20"/>
      <c r="B159" s="21"/>
      <c r="C159" s="22">
        <v>170</v>
      </c>
      <c r="D159" s="23">
        <f t="shared" si="6"/>
        <v>21.680566150175615</v>
      </c>
      <c r="E159" s="23">
        <v>34.6</v>
      </c>
      <c r="F159" s="40">
        <v>42124</v>
      </c>
      <c r="G159" s="40">
        <v>25822</v>
      </c>
      <c r="H159" s="41">
        <v>265</v>
      </c>
      <c r="I159" s="85">
        <f t="shared" si="8"/>
        <v>43766.126346051773</v>
      </c>
      <c r="J159" s="25">
        <f t="shared" si="7"/>
        <v>32270.865241878168</v>
      </c>
    </row>
    <row r="160" spans="1:10" x14ac:dyDescent="0.25">
      <c r="A160" s="20"/>
      <c r="B160" s="21"/>
      <c r="C160" s="22">
        <v>171</v>
      </c>
      <c r="D160" s="23">
        <f t="shared" si="6"/>
        <v>21.719029603544442</v>
      </c>
      <c r="E160" s="23">
        <v>34.6</v>
      </c>
      <c r="F160" s="40">
        <v>42124</v>
      </c>
      <c r="G160" s="40">
        <v>25822</v>
      </c>
      <c r="H160" s="41">
        <v>265</v>
      </c>
      <c r="I160" s="85">
        <f t="shared" si="8"/>
        <v>43710.467015285423</v>
      </c>
      <c r="J160" s="25">
        <f t="shared" si="7"/>
        <v>32229.574937155354</v>
      </c>
    </row>
    <row r="161" spans="1:10" x14ac:dyDescent="0.25">
      <c r="A161" s="20"/>
      <c r="B161" s="21"/>
      <c r="C161" s="22">
        <v>172</v>
      </c>
      <c r="D161" s="23">
        <f t="shared" si="6"/>
        <v>21.757268778942624</v>
      </c>
      <c r="E161" s="23">
        <v>34.6</v>
      </c>
      <c r="F161" s="40">
        <v>42124</v>
      </c>
      <c r="G161" s="40">
        <v>25822</v>
      </c>
      <c r="H161" s="41">
        <v>265</v>
      </c>
      <c r="I161" s="85">
        <f t="shared" si="8"/>
        <v>43655.327306680498</v>
      </c>
      <c r="J161" s="25">
        <f t="shared" si="7"/>
        <v>32188.670108813421</v>
      </c>
    </row>
    <row r="162" spans="1:10" x14ac:dyDescent="0.25">
      <c r="A162" s="20"/>
      <c r="B162" s="21"/>
      <c r="C162" s="22">
        <v>173</v>
      </c>
      <c r="D162" s="23">
        <f t="shared" si="6"/>
        <v>21.795286276716439</v>
      </c>
      <c r="E162" s="23">
        <v>34.6</v>
      </c>
      <c r="F162" s="40">
        <v>42124</v>
      </c>
      <c r="G162" s="40">
        <v>25822</v>
      </c>
      <c r="H162" s="41">
        <v>265</v>
      </c>
      <c r="I162" s="85">
        <f t="shared" si="8"/>
        <v>43600.699053072509</v>
      </c>
      <c r="J162" s="25">
        <f t="shared" si="7"/>
        <v>32148.144698125001</v>
      </c>
    </row>
    <row r="163" spans="1:10" x14ac:dyDescent="0.25">
      <c r="A163" s="20"/>
      <c r="B163" s="21"/>
      <c r="C163" s="22">
        <v>174</v>
      </c>
      <c r="D163" s="23">
        <f t="shared" si="6"/>
        <v>21.833084652248878</v>
      </c>
      <c r="E163" s="23">
        <v>34.6</v>
      </c>
      <c r="F163" s="40">
        <v>42124</v>
      </c>
      <c r="G163" s="40">
        <v>25822</v>
      </c>
      <c r="H163" s="41">
        <v>265</v>
      </c>
      <c r="I163" s="85">
        <f t="shared" si="8"/>
        <v>43546.574265927724</v>
      </c>
      <c r="J163" s="25">
        <f t="shared" si="7"/>
        <v>32107.992778878128</v>
      </c>
    </row>
    <row r="164" spans="1:10" x14ac:dyDescent="0.25">
      <c r="A164" s="20"/>
      <c r="B164" s="21"/>
      <c r="C164" s="22">
        <v>175</v>
      </c>
      <c r="D164" s="23">
        <f t="shared" si="6"/>
        <v>21.87066641699041</v>
      </c>
      <c r="E164" s="23">
        <v>34.6</v>
      </c>
      <c r="F164" s="40">
        <v>42124</v>
      </c>
      <c r="G164" s="40">
        <v>25822</v>
      </c>
      <c r="H164" s="41">
        <v>265</v>
      </c>
      <c r="I164" s="85">
        <f t="shared" si="8"/>
        <v>43492.945130362503</v>
      </c>
      <c r="J164" s="25">
        <f t="shared" si="7"/>
        <v>32068.208553681376</v>
      </c>
    </row>
    <row r="165" spans="1:10" x14ac:dyDescent="0.25">
      <c r="A165" s="20"/>
      <c r="B165" s="21"/>
      <c r="C165" s="22">
        <v>176</v>
      </c>
      <c r="D165" s="23">
        <f t="shared" si="6"/>
        <v>21.908034039460198</v>
      </c>
      <c r="E165" s="23">
        <v>34.6</v>
      </c>
      <c r="F165" s="40">
        <v>42124</v>
      </c>
      <c r="G165" s="40">
        <v>25822</v>
      </c>
      <c r="H165" s="41">
        <v>265</v>
      </c>
      <c r="I165" s="85">
        <f t="shared" si="8"/>
        <v>43439.80400033122</v>
      </c>
      <c r="J165" s="25">
        <f t="shared" si="7"/>
        <v>32028.786350394075</v>
      </c>
    </row>
    <row r="166" spans="1:10" x14ac:dyDescent="0.25">
      <c r="A166" s="20"/>
      <c r="B166" s="21"/>
      <c r="C166" s="22">
        <v>177</v>
      </c>
      <c r="D166" s="23">
        <f t="shared" si="6"/>
        <v>21.945189946219166</v>
      </c>
      <c r="E166" s="23">
        <v>34.6</v>
      </c>
      <c r="F166" s="40">
        <v>42124</v>
      </c>
      <c r="G166" s="40">
        <v>25822</v>
      </c>
      <c r="H166" s="41">
        <v>265</v>
      </c>
      <c r="I166" s="85">
        <f t="shared" si="8"/>
        <v>43387.143393975406</v>
      </c>
      <c r="J166" s="25">
        <f t="shared" si="7"/>
        <v>31989.720618676114</v>
      </c>
    </row>
    <row r="167" spans="1:10" x14ac:dyDescent="0.25">
      <c r="A167" s="20"/>
      <c r="B167" s="21"/>
      <c r="C167" s="22">
        <v>178</v>
      </c>
      <c r="D167" s="23">
        <f t="shared" si="6"/>
        <v>21.982136522815495</v>
      </c>
      <c r="E167" s="23">
        <v>34.6</v>
      </c>
      <c r="F167" s="40">
        <v>42124</v>
      </c>
      <c r="G167" s="40">
        <v>25822</v>
      </c>
      <c r="H167" s="41">
        <v>265</v>
      </c>
      <c r="I167" s="85">
        <f t="shared" si="8"/>
        <v>43334.955989128299</v>
      </c>
      <c r="J167" s="25">
        <f t="shared" si="7"/>
        <v>31951.005926653037</v>
      </c>
    </row>
    <row r="168" spans="1:10" x14ac:dyDescent="0.25">
      <c r="A168" s="20"/>
      <c r="B168" s="21"/>
      <c r="C168" s="22">
        <v>179</v>
      </c>
      <c r="D168" s="23">
        <f t="shared" si="6"/>
        <v>22.018876114703673</v>
      </c>
      <c r="E168" s="23">
        <v>34.6</v>
      </c>
      <c r="F168" s="40">
        <v>42124</v>
      </c>
      <c r="G168" s="40">
        <v>25822</v>
      </c>
      <c r="H168" s="41">
        <v>265</v>
      </c>
      <c r="I168" s="85">
        <f t="shared" si="8"/>
        <v>43283.234618968505</v>
      </c>
      <c r="J168" s="25">
        <f t="shared" si="7"/>
        <v>31912.636957691764</v>
      </c>
    </row>
    <row r="169" spans="1:10" x14ac:dyDescent="0.25">
      <c r="A169" s="20"/>
      <c r="B169" s="21"/>
      <c r="C169" s="22">
        <v>180</v>
      </c>
      <c r="D169" s="23">
        <f t="shared" si="6"/>
        <v>22.055411028137996</v>
      </c>
      <c r="E169" s="23">
        <v>34.6</v>
      </c>
      <c r="F169" s="40">
        <v>42124</v>
      </c>
      <c r="G169" s="40">
        <v>25822</v>
      </c>
      <c r="H169" s="41">
        <v>265</v>
      </c>
      <c r="I169" s="85">
        <f t="shared" si="8"/>
        <v>43231.972267817</v>
      </c>
      <c r="J169" s="25">
        <f t="shared" si="7"/>
        <v>31874.608507282639</v>
      </c>
    </row>
    <row r="170" spans="1:10" x14ac:dyDescent="0.25">
      <c r="A170" s="20"/>
      <c r="B170" s="21"/>
      <c r="C170" s="22">
        <v>181</v>
      </c>
      <c r="D170" s="23">
        <f t="shared" si="6"/>
        <v>22.091743531041288</v>
      </c>
      <c r="E170" s="23">
        <v>34.6</v>
      </c>
      <c r="F170" s="40">
        <v>42124</v>
      </c>
      <c r="G170" s="40">
        <v>25822</v>
      </c>
      <c r="H170" s="41">
        <v>265</v>
      </c>
      <c r="I170" s="85">
        <f t="shared" si="8"/>
        <v>43181.162067071884</v>
      </c>
      <c r="J170" s="25">
        <f t="shared" si="7"/>
        <v>31836.91548002365</v>
      </c>
    </row>
    <row r="171" spans="1:10" x14ac:dyDescent="0.25">
      <c r="A171" s="20"/>
      <c r="B171" s="21"/>
      <c r="C171" s="22">
        <v>182</v>
      </c>
      <c r="D171" s="23">
        <f t="shared" si="6"/>
        <v>22.127875853849623</v>
      </c>
      <c r="E171" s="23">
        <v>34.6</v>
      </c>
      <c r="F171" s="40">
        <v>42124</v>
      </c>
      <c r="G171" s="40">
        <v>25822</v>
      </c>
      <c r="H171" s="41">
        <v>265</v>
      </c>
      <c r="I171" s="85">
        <f t="shared" si="8"/>
        <v>43130.797291275798</v>
      </c>
      <c r="J171" s="25">
        <f t="shared" si="7"/>
        <v>31799.55288670311</v>
      </c>
    </row>
    <row r="172" spans="1:10" x14ac:dyDescent="0.25">
      <c r="A172" s="20"/>
      <c r="B172" s="21"/>
      <c r="C172" s="22">
        <v>183</v>
      </c>
      <c r="D172" s="23">
        <f t="shared" si="6"/>
        <v>22.16381019033404</v>
      </c>
      <c r="E172" s="23">
        <v>34.6</v>
      </c>
      <c r="F172" s="40">
        <v>42124</v>
      </c>
      <c r="G172" s="40">
        <v>25822</v>
      </c>
      <c r="H172" s="41">
        <v>265</v>
      </c>
      <c r="I172" s="85">
        <f t="shared" si="8"/>
        <v>43080.87135431057</v>
      </c>
      <c r="J172" s="25">
        <f t="shared" si="7"/>
        <v>31762.515841476681</v>
      </c>
    </row>
    <row r="173" spans="1:10" x14ac:dyDescent="0.25">
      <c r="A173" s="20"/>
      <c r="B173" s="21"/>
      <c r="C173" s="22">
        <v>184</v>
      </c>
      <c r="D173" s="23">
        <f t="shared" si="6"/>
        <v>22.199548698399731</v>
      </c>
      <c r="E173" s="23">
        <v>34.6</v>
      </c>
      <c r="F173" s="40">
        <v>42124</v>
      </c>
      <c r="G173" s="40">
        <v>25822</v>
      </c>
      <c r="H173" s="41">
        <v>265</v>
      </c>
      <c r="I173" s="85">
        <f t="shared" si="8"/>
        <v>43031.37780571467</v>
      </c>
      <c r="J173" s="25">
        <f t="shared" si="7"/>
        <v>31725.79955913551</v>
      </c>
    </row>
    <row r="174" spans="1:10" x14ac:dyDescent="0.25">
      <c r="A174" s="20"/>
      <c r="B174" s="21"/>
      <c r="C174" s="22">
        <v>185</v>
      </c>
      <c r="D174" s="23">
        <f t="shared" si="6"/>
        <v>22.235093500863648</v>
      </c>
      <c r="E174" s="23">
        <v>34.6</v>
      </c>
      <c r="F174" s="40">
        <v>42124</v>
      </c>
      <c r="G174" s="40">
        <v>25822</v>
      </c>
      <c r="H174" s="41">
        <v>265</v>
      </c>
      <c r="I174" s="85">
        <f t="shared" si="8"/>
        <v>42982.310327118561</v>
      </c>
      <c r="J174" s="25">
        <f t="shared" si="7"/>
        <v>31689.399352461838</v>
      </c>
    </row>
    <row r="175" spans="1:10" x14ac:dyDescent="0.25">
      <c r="A175" s="20"/>
      <c r="B175" s="21"/>
      <c r="C175" s="22">
        <v>186</v>
      </c>
      <c r="D175" s="23">
        <f t="shared" si="6"/>
        <v>22.270446686211173</v>
      </c>
      <c r="E175" s="23">
        <v>34.6</v>
      </c>
      <c r="F175" s="40">
        <v>42124</v>
      </c>
      <c r="G175" s="40">
        <v>25822</v>
      </c>
      <c r="H175" s="41">
        <v>265</v>
      </c>
      <c r="I175" s="85">
        <f t="shared" si="8"/>
        <v>42933.662728793504</v>
      </c>
      <c r="J175" s="25">
        <f t="shared" si="7"/>
        <v>31653.310629668766</v>
      </c>
    </row>
    <row r="176" spans="1:10" x14ac:dyDescent="0.25">
      <c r="A176" s="20"/>
      <c r="B176" s="21"/>
      <c r="C176" s="22">
        <v>187</v>
      </c>
      <c r="D176" s="23">
        <f t="shared" si="6"/>
        <v>22.30561030933238</v>
      </c>
      <c r="E176" s="23">
        <v>34.6</v>
      </c>
      <c r="F176" s="40">
        <v>42124</v>
      </c>
      <c r="G176" s="40">
        <v>25822</v>
      </c>
      <c r="H176" s="41">
        <v>265</v>
      </c>
      <c r="I176" s="85">
        <f t="shared" si="8"/>
        <v>42885.428946309883</v>
      </c>
      <c r="J176" s="25">
        <f t="shared" si="7"/>
        <v>31617.528891921273</v>
      </c>
    </row>
    <row r="177" spans="1:10" x14ac:dyDescent="0.25">
      <c r="A177" s="20"/>
      <c r="B177" s="21"/>
      <c r="C177" s="22">
        <v>188</v>
      </c>
      <c r="D177" s="23">
        <f t="shared" si="6"/>
        <v>22.340586392238805</v>
      </c>
      <c r="E177" s="23">
        <v>34.6</v>
      </c>
      <c r="F177" s="40">
        <v>42124</v>
      </c>
      <c r="G177" s="40">
        <v>25822</v>
      </c>
      <c r="H177" s="41">
        <v>265</v>
      </c>
      <c r="I177" s="85">
        <f t="shared" si="8"/>
        <v>42837.603037300578</v>
      </c>
      <c r="J177" s="25">
        <f t="shared" si="7"/>
        <v>31582.049730935141</v>
      </c>
    </row>
    <row r="178" spans="1:10" x14ac:dyDescent="0.25">
      <c r="A178" s="20"/>
      <c r="B178" s="21"/>
      <c r="C178" s="22">
        <v>189</v>
      </c>
      <c r="D178" s="23">
        <f t="shared" si="6"/>
        <v>22.375376924761134</v>
      </c>
      <c r="E178" s="23">
        <v>34.6</v>
      </c>
      <c r="F178" s="40">
        <v>42124</v>
      </c>
      <c r="G178" s="40">
        <v>25822</v>
      </c>
      <c r="H178" s="41">
        <v>265</v>
      </c>
      <c r="I178" s="85">
        <f t="shared" si="8"/>
        <v>42790.179178325816</v>
      </c>
      <c r="J178" s="25">
        <f t="shared" si="7"/>
        <v>31546.868826651196</v>
      </c>
    </row>
    <row r="179" spans="1:10" x14ac:dyDescent="0.25">
      <c r="A179" s="20"/>
      <c r="B179" s="21"/>
      <c r="C179" s="22">
        <v>190</v>
      </c>
      <c r="D179" s="23">
        <f t="shared" si="6"/>
        <v>22.409983865228469</v>
      </c>
      <c r="E179" s="23">
        <v>34.6</v>
      </c>
      <c r="F179" s="40">
        <v>42124</v>
      </c>
      <c r="G179" s="40">
        <v>25822</v>
      </c>
      <c r="H179" s="41">
        <v>265</v>
      </c>
      <c r="I179" s="85">
        <f t="shared" si="8"/>
        <v>42743.151661835582</v>
      </c>
      <c r="J179" s="25">
        <f t="shared" si="7"/>
        <v>31511.981944981882</v>
      </c>
    </row>
    <row r="180" spans="1:10" x14ac:dyDescent="0.25">
      <c r="A180" s="20"/>
      <c r="B180" s="21"/>
      <c r="C180" s="22">
        <v>191</v>
      </c>
      <c r="D180" s="23">
        <f t="shared" si="6"/>
        <v>22.444409141129796</v>
      </c>
      <c r="E180" s="23">
        <v>34.6</v>
      </c>
      <c r="F180" s="40">
        <v>42124</v>
      </c>
      <c r="G180" s="40">
        <v>25822</v>
      </c>
      <c r="H180" s="41">
        <v>265</v>
      </c>
      <c r="I180" s="85">
        <f t="shared" si="8"/>
        <v>42696.514893226216</v>
      </c>
      <c r="J180" s="25">
        <f t="shared" si="7"/>
        <v>31477.38493562775</v>
      </c>
    </row>
    <row r="181" spans="1:10" x14ac:dyDescent="0.25">
      <c r="A181" s="20"/>
      <c r="B181" s="21"/>
      <c r="C181" s="22">
        <v>192</v>
      </c>
      <c r="D181" s="23">
        <f t="shared" si="6"/>
        <v>22.478654649758191</v>
      </c>
      <c r="E181" s="23">
        <v>34.6</v>
      </c>
      <c r="F181" s="40">
        <v>42124</v>
      </c>
      <c r="G181" s="40">
        <v>25822</v>
      </c>
      <c r="H181" s="41">
        <v>265</v>
      </c>
      <c r="I181" s="85">
        <f t="shared" si="8"/>
        <v>42650.263387987485</v>
      </c>
      <c r="J181" s="25">
        <f t="shared" si="7"/>
        <v>31443.073729961037</v>
      </c>
    </row>
    <row r="182" spans="1:10" x14ac:dyDescent="0.25">
      <c r="A182" s="20"/>
      <c r="B182" s="21"/>
      <c r="C182" s="22">
        <v>193</v>
      </c>
      <c r="D182" s="23">
        <f t="shared" si="6"/>
        <v>22.512722258838238</v>
      </c>
      <c r="E182" s="23">
        <v>34.6</v>
      </c>
      <c r="F182" s="40">
        <v>42124</v>
      </c>
      <c r="G182" s="40">
        <v>25822</v>
      </c>
      <c r="H182" s="41">
        <v>265</v>
      </c>
      <c r="I182" s="85">
        <f t="shared" si="8"/>
        <v>42604.391768937297</v>
      </c>
      <c r="J182" s="25">
        <f t="shared" si="7"/>
        <v>31409.04433897425</v>
      </c>
    </row>
    <row r="183" spans="1:10" x14ac:dyDescent="0.25">
      <c r="A183" s="20"/>
      <c r="B183" s="21"/>
      <c r="C183" s="22">
        <v>194</v>
      </c>
      <c r="D183" s="23">
        <f t="shared" si="6"/>
        <v>22.546613807137305</v>
      </c>
      <c r="E183" s="23">
        <v>34.6</v>
      </c>
      <c r="F183" s="40">
        <v>42124</v>
      </c>
      <c r="G183" s="40">
        <v>25822</v>
      </c>
      <c r="H183" s="41">
        <v>265</v>
      </c>
      <c r="I183" s="85">
        <f t="shared" si="8"/>
        <v>42558.894763540382</v>
      </c>
      <c r="J183" s="25">
        <f t="shared" si="7"/>
        <v>31375.29285129108</v>
      </c>
    </row>
    <row r="184" spans="1:10" x14ac:dyDescent="0.25">
      <c r="A184" s="20"/>
      <c r="B184" s="21"/>
      <c r="C184" s="22">
        <v>195</v>
      </c>
      <c r="D184" s="23">
        <f t="shared" si="6"/>
        <v>22.580331105061049</v>
      </c>
      <c r="E184" s="23">
        <v>34.6</v>
      </c>
      <c r="F184" s="40">
        <v>42124</v>
      </c>
      <c r="G184" s="40">
        <v>25822</v>
      </c>
      <c r="H184" s="41">
        <v>265</v>
      </c>
      <c r="I184" s="85">
        <f t="shared" si="8"/>
        <v>42513.767201308408</v>
      </c>
      <c r="J184" s="25">
        <f t="shared" si="7"/>
        <v>31341.81543123769</v>
      </c>
    </row>
    <row r="185" spans="1:10" x14ac:dyDescent="0.25">
      <c r="A185" s="20"/>
      <c r="B185" s="21"/>
      <c r="C185" s="22">
        <v>196</v>
      </c>
      <c r="D185" s="23">
        <f t="shared" si="6"/>
        <v>22.613875935233729</v>
      </c>
      <c r="E185" s="23">
        <v>34.6</v>
      </c>
      <c r="F185" s="40">
        <v>42124</v>
      </c>
      <c r="G185" s="40">
        <v>25822</v>
      </c>
      <c r="H185" s="41">
        <v>265</v>
      </c>
      <c r="I185" s="85">
        <f t="shared" si="8"/>
        <v>42469.004011278419</v>
      </c>
      <c r="J185" s="25">
        <f t="shared" si="7"/>
        <v>31308.608316972117</v>
      </c>
    </row>
    <row r="186" spans="1:10" x14ac:dyDescent="0.25">
      <c r="A186" s="20"/>
      <c r="B186" s="21"/>
      <c r="C186" s="22">
        <v>197</v>
      </c>
      <c r="D186" s="23">
        <f t="shared" si="6"/>
        <v>22.647250053063729</v>
      </c>
      <c r="E186" s="23">
        <v>34.6</v>
      </c>
      <c r="F186" s="40">
        <v>42124</v>
      </c>
      <c r="G186" s="40">
        <v>25822</v>
      </c>
      <c r="H186" s="41">
        <v>265</v>
      </c>
      <c r="I186" s="85">
        <f t="shared" si="8"/>
        <v>42424.600219566666</v>
      </c>
      <c r="J186" s="25">
        <f t="shared" si="7"/>
        <v>31275.66781866963</v>
      </c>
    </row>
    <row r="187" spans="1:10" x14ac:dyDescent="0.25">
      <c r="A187" s="20"/>
      <c r="B187" s="21"/>
      <c r="C187" s="22">
        <v>198</v>
      </c>
      <c r="D187" s="23">
        <f t="shared" si="6"/>
        <v>22.680455187294761</v>
      </c>
      <c r="E187" s="23">
        <v>34.6</v>
      </c>
      <c r="F187" s="40">
        <v>42124</v>
      </c>
      <c r="G187" s="40">
        <v>25822</v>
      </c>
      <c r="H187" s="41">
        <v>265</v>
      </c>
      <c r="I187" s="85">
        <f t="shared" si="8"/>
        <v>42380.550946995703</v>
      </c>
      <c r="J187" s="25">
        <f t="shared" si="7"/>
        <v>31242.990316762385</v>
      </c>
    </row>
    <row r="188" spans="1:10" x14ac:dyDescent="0.25">
      <c r="A188" s="20"/>
      <c r="B188" s="21"/>
      <c r="C188" s="22">
        <v>199</v>
      </c>
      <c r="D188" s="23">
        <f t="shared" si="6"/>
        <v>22.71349304054322</v>
      </c>
      <c r="E188" s="23">
        <v>34.6</v>
      </c>
      <c r="F188" s="40">
        <v>42124</v>
      </c>
      <c r="G188" s="40">
        <v>25822</v>
      </c>
      <c r="H188" s="41">
        <v>265</v>
      </c>
      <c r="I188" s="85">
        <f t="shared" si="8"/>
        <v>42336.851406791488</v>
      </c>
      <c r="J188" s="25">
        <f t="shared" si="7"/>
        <v>31210.572260231071</v>
      </c>
    </row>
    <row r="189" spans="1:10" x14ac:dyDescent="0.25">
      <c r="A189" s="20"/>
      <c r="B189" s="21"/>
      <c r="C189" s="22">
        <v>200</v>
      </c>
      <c r="D189" s="23">
        <f t="shared" si="6"/>
        <v>22.746365289822023</v>
      </c>
      <c r="E189" s="23">
        <v>34.6</v>
      </c>
      <c r="F189" s="40">
        <v>42124</v>
      </c>
      <c r="G189" s="40">
        <v>25822</v>
      </c>
      <c r="H189" s="41">
        <v>265</v>
      </c>
      <c r="I189" s="85">
        <f t="shared" si="8"/>
        <v>42293.49690234867</v>
      </c>
      <c r="J189" s="25">
        <f t="shared" si="7"/>
        <v>31178.410164947079</v>
      </c>
    </row>
    <row r="190" spans="1:10" x14ac:dyDescent="0.25">
      <c r="A190" s="20"/>
      <c r="B190" s="21"/>
      <c r="C190" s="22">
        <v>201</v>
      </c>
      <c r="D190" s="23">
        <f t="shared" si="6"/>
        <v>22.779073587051421</v>
      </c>
      <c r="E190" s="23">
        <v>34.6</v>
      </c>
      <c r="F190" s="40">
        <v>42124</v>
      </c>
      <c r="G190" s="40">
        <v>25822</v>
      </c>
      <c r="H190" s="41">
        <v>265</v>
      </c>
      <c r="I190" s="85">
        <f t="shared" si="8"/>
        <v>42250.482825061357</v>
      </c>
      <c r="J190" s="25">
        <f t="shared" si="7"/>
        <v>31146.500612063315</v>
      </c>
    </row>
    <row r="191" spans="1:10" x14ac:dyDescent="0.25">
      <c r="A191" s="20"/>
      <c r="B191" s="21"/>
      <c r="C191" s="22">
        <v>202</v>
      </c>
      <c r="D191" s="23">
        <f t="shared" si="6"/>
        <v>22.811619559557101</v>
      </c>
      <c r="E191" s="23">
        <v>34.6</v>
      </c>
      <c r="F191" s="40">
        <v>42124</v>
      </c>
      <c r="G191" s="40">
        <v>25822</v>
      </c>
      <c r="H191" s="41">
        <v>265</v>
      </c>
      <c r="I191" s="85">
        <f t="shared" si="8"/>
        <v>42207.804652217172</v>
      </c>
      <c r="J191" s="25">
        <f t="shared" si="7"/>
        <v>31114.840246451902</v>
      </c>
    </row>
    <row r="192" spans="1:10" x14ac:dyDescent="0.25">
      <c r="A192" s="20"/>
      <c r="B192" s="21"/>
      <c r="C192" s="22">
        <v>203</v>
      </c>
      <c r="D192" s="23">
        <f t="shared" si="6"/>
        <v>22.844004810556036</v>
      </c>
      <c r="E192" s="23">
        <v>34.6</v>
      </c>
      <c r="F192" s="40">
        <v>42124</v>
      </c>
      <c r="G192" s="40">
        <v>25822</v>
      </c>
      <c r="H192" s="41">
        <v>265</v>
      </c>
      <c r="I192" s="85">
        <f t="shared" si="8"/>
        <v>42165.45794495249</v>
      </c>
      <c r="J192" s="25">
        <f t="shared" si="7"/>
        <v>31083.425775187305</v>
      </c>
    </row>
    <row r="193" spans="1:10" x14ac:dyDescent="0.25">
      <c r="A193" s="20"/>
      <c r="B193" s="21"/>
      <c r="C193" s="22">
        <v>204</v>
      </c>
      <c r="D193" s="23">
        <f t="shared" si="6"/>
        <v>22.876230919630366</v>
      </c>
      <c r="E193" s="23">
        <v>34.6</v>
      </c>
      <c r="F193" s="40">
        <v>42124</v>
      </c>
      <c r="G193" s="40">
        <v>25822</v>
      </c>
      <c r="H193" s="41">
        <v>265</v>
      </c>
      <c r="I193" s="85">
        <f t="shared" si="8"/>
        <v>42123.438346266783</v>
      </c>
      <c r="J193" s="25">
        <f t="shared" si="7"/>
        <v>31052.253966073276</v>
      </c>
    </row>
    <row r="194" spans="1:10" x14ac:dyDescent="0.25">
      <c r="A194" s="20"/>
      <c r="B194" s="21"/>
      <c r="C194" s="22">
        <v>205</v>
      </c>
      <c r="D194" s="23">
        <f t="shared" si="6"/>
        <v>22.908299443189684</v>
      </c>
      <c r="E194" s="23">
        <v>34.6</v>
      </c>
      <c r="F194" s="40">
        <v>42124</v>
      </c>
      <c r="G194" s="40">
        <v>25822</v>
      </c>
      <c r="H194" s="41">
        <v>265</v>
      </c>
      <c r="I194" s="85">
        <f t="shared" si="8"/>
        <v>42081.741579093898</v>
      </c>
      <c r="J194" s="25">
        <f t="shared" si="7"/>
        <v>31021.321646212087</v>
      </c>
    </row>
    <row r="195" spans="1:10" x14ac:dyDescent="0.25">
      <c r="A195" s="20"/>
      <c r="B195" s="21"/>
      <c r="C195" s="22">
        <v>206</v>
      </c>
      <c r="D195" s="23">
        <f t="shared" si="6"/>
        <v>22.940211914922074</v>
      </c>
      <c r="E195" s="23">
        <v>34.6</v>
      </c>
      <c r="F195" s="40">
        <v>42124</v>
      </c>
      <c r="G195" s="40">
        <v>25822</v>
      </c>
      <c r="H195" s="41">
        <v>265</v>
      </c>
      <c r="I195" s="85">
        <f t="shared" si="8"/>
        <v>42040.363444428724</v>
      </c>
      <c r="J195" s="25">
        <f t="shared" si="7"/>
        <v>30990.625700614775</v>
      </c>
    </row>
    <row r="196" spans="1:10" x14ac:dyDescent="0.25">
      <c r="A196" s="20"/>
      <c r="B196" s="21"/>
      <c r="C196" s="22">
        <v>207</v>
      </c>
      <c r="D196" s="23">
        <f t="shared" si="6"/>
        <v>22.971969846234288</v>
      </c>
      <c r="E196" s="23">
        <v>34.6</v>
      </c>
      <c r="F196" s="40">
        <v>42124</v>
      </c>
      <c r="G196" s="40">
        <v>25822</v>
      </c>
      <c r="H196" s="41">
        <v>265</v>
      </c>
      <c r="I196" s="85">
        <f t="shared" si="8"/>
        <v>41999.299819506778</v>
      </c>
      <c r="J196" s="25">
        <f t="shared" si="7"/>
        <v>30960.163070850722</v>
      </c>
    </row>
    <row r="197" spans="1:10" x14ac:dyDescent="0.25">
      <c r="A197" s="20"/>
      <c r="B197" s="21"/>
      <c r="C197" s="22">
        <v>208</v>
      </c>
      <c r="D197" s="23">
        <f t="shared" si="6"/>
        <v>23.003574726681244</v>
      </c>
      <c r="E197" s="23">
        <v>34.6</v>
      </c>
      <c r="F197" s="40">
        <v>42124</v>
      </c>
      <c r="G197" s="40">
        <v>25822</v>
      </c>
      <c r="H197" s="41">
        <v>265</v>
      </c>
      <c r="I197" s="85">
        <f t="shared" si="8"/>
        <v>41958.546656035673</v>
      </c>
      <c r="J197" s="25">
        <f t="shared" si="7"/>
        <v>30929.930753735658</v>
      </c>
    </row>
    <row r="198" spans="1:10" x14ac:dyDescent="0.25">
      <c r="A198" s="20"/>
      <c r="B198" s="21"/>
      <c r="C198" s="22">
        <v>209</v>
      </c>
      <c r="D198" s="23">
        <f t="shared" si="6"/>
        <v>23.035028024385227</v>
      </c>
      <c r="E198" s="23">
        <v>34.6</v>
      </c>
      <c r="F198" s="40">
        <v>42124</v>
      </c>
      <c r="G198" s="40">
        <v>25822</v>
      </c>
      <c r="H198" s="41">
        <v>265</v>
      </c>
      <c r="I198" s="85">
        <f t="shared" si="8"/>
        <v>41918.099978476159</v>
      </c>
      <c r="J198" s="25">
        <f t="shared" si="7"/>
        <v>30899.925800056495</v>
      </c>
    </row>
    <row r="199" spans="1:10" x14ac:dyDescent="0.25">
      <c r="A199" s="20"/>
      <c r="B199" s="21"/>
      <c r="C199" s="22">
        <v>210</v>
      </c>
      <c r="D199" s="23">
        <f t="shared" si="6"/>
        <v>23.066331186445154</v>
      </c>
      <c r="E199" s="23">
        <v>34.6</v>
      </c>
      <c r="F199" s="40">
        <v>42124</v>
      </c>
      <c r="G199" s="40">
        <v>25822</v>
      </c>
      <c r="H199" s="41">
        <v>265</v>
      </c>
      <c r="I199" s="85">
        <f t="shared" si="8"/>
        <v>41877.955882371403</v>
      </c>
      <c r="J199" s="25">
        <f t="shared" si="7"/>
        <v>30870.145313331897</v>
      </c>
    </row>
    <row r="200" spans="1:10" x14ac:dyDescent="0.25">
      <c r="A200" s="20"/>
      <c r="B200" s="21"/>
      <c r="C200" s="22">
        <v>211</v>
      </c>
      <c r="D200" s="23">
        <f t="shared" si="6"/>
        <v>23.097485639336043</v>
      </c>
      <c r="E200" s="23">
        <v>34.6</v>
      </c>
      <c r="F200" s="40">
        <v>42124</v>
      </c>
      <c r="G200" s="40">
        <v>25822</v>
      </c>
      <c r="H200" s="41">
        <v>265</v>
      </c>
      <c r="I200" s="85">
        <f t="shared" si="8"/>
        <v>41838.110532722778</v>
      </c>
      <c r="J200" s="25">
        <f t="shared" si="7"/>
        <v>30840.586448607399</v>
      </c>
    </row>
    <row r="201" spans="1:10" x14ac:dyDescent="0.25">
      <c r="A201" s="20"/>
      <c r="B201" s="21"/>
      <c r="C201" s="22">
        <v>212</v>
      </c>
      <c r="D201" s="23">
        <f t="shared" ref="D201:D264" si="9">6.558*LN(C201)-12</f>
        <v>23.128492789299052</v>
      </c>
      <c r="E201" s="23">
        <v>34.6</v>
      </c>
      <c r="F201" s="40">
        <v>42124</v>
      </c>
      <c r="G201" s="40">
        <v>25822</v>
      </c>
      <c r="H201" s="41">
        <v>265</v>
      </c>
      <c r="I201" s="85">
        <f t="shared" si="8"/>
        <v>41798.560162410839</v>
      </c>
      <c r="J201" s="25">
        <f t="shared" ref="J201:J264" si="10">12*(1/D201*F201+1/E201*G201)</f>
        <v>30811.246411284003</v>
      </c>
    </row>
    <row r="202" spans="1:10" x14ac:dyDescent="0.25">
      <c r="A202" s="20"/>
      <c r="B202" s="21"/>
      <c r="C202" s="22">
        <v>213</v>
      </c>
      <c r="D202" s="23">
        <f t="shared" si="9"/>
        <v>23.159354022722411</v>
      </c>
      <c r="E202" s="23">
        <v>34.6</v>
      </c>
      <c r="F202" s="40">
        <v>42124</v>
      </c>
      <c r="G202" s="40">
        <v>25822</v>
      </c>
      <c r="H202" s="41">
        <v>265</v>
      </c>
      <c r="I202" s="85">
        <f t="shared" ref="I202:I265" si="11">12*1.348*(1/D202*F202+1/E202*G202)+H202</f>
        <v>41759.301070659683</v>
      </c>
      <c r="J202" s="25">
        <f t="shared" si="10"/>
        <v>30782.122455978988</v>
      </c>
    </row>
    <row r="203" spans="1:10" x14ac:dyDescent="0.25">
      <c r="A203" s="20"/>
      <c r="B203" s="21"/>
      <c r="C203" s="22">
        <v>214</v>
      </c>
      <c r="D203" s="23">
        <f t="shared" si="9"/>
        <v>23.190070706513296</v>
      </c>
      <c r="E203" s="23">
        <v>34.6</v>
      </c>
      <c r="F203" s="40">
        <v>42124</v>
      </c>
      <c r="G203" s="40">
        <v>25822</v>
      </c>
      <c r="H203" s="41">
        <v>265</v>
      </c>
      <c r="I203" s="85">
        <f t="shared" si="11"/>
        <v>41720.329621543686</v>
      </c>
      <c r="J203" s="25">
        <f t="shared" si="10"/>
        <v>30753.211885418161</v>
      </c>
    </row>
    <row r="204" spans="1:10" x14ac:dyDescent="0.25">
      <c r="A204" s="20"/>
      <c r="B204" s="21"/>
      <c r="C204" s="22">
        <v>215</v>
      </c>
      <c r="D204" s="23">
        <f t="shared" si="9"/>
        <v>23.220644188461208</v>
      </c>
      <c r="E204" s="23">
        <v>34.6</v>
      </c>
      <c r="F204" s="40">
        <v>42124</v>
      </c>
      <c r="G204" s="40">
        <v>25822</v>
      </c>
      <c r="H204" s="41">
        <v>265</v>
      </c>
      <c r="I204" s="85">
        <f t="shared" si="11"/>
        <v>41681.642242534836</v>
      </c>
      <c r="J204" s="25">
        <f t="shared" si="10"/>
        <v>30724.512049358182</v>
      </c>
    </row>
    <row r="205" spans="1:10" x14ac:dyDescent="0.25">
      <c r="A205" s="20"/>
      <c r="B205" s="21"/>
      <c r="C205" s="22">
        <v>216</v>
      </c>
      <c r="D205" s="23">
        <f t="shared" si="9"/>
        <v>23.251075797592755</v>
      </c>
      <c r="E205" s="23">
        <v>34.6</v>
      </c>
      <c r="F205" s="40">
        <v>42124</v>
      </c>
      <c r="G205" s="40">
        <v>25822</v>
      </c>
      <c r="H205" s="41">
        <v>265</v>
      </c>
      <c r="I205" s="85">
        <f t="shared" si="11"/>
        <v>41643.235423089747</v>
      </c>
      <c r="J205" s="25">
        <f t="shared" si="10"/>
        <v>30696.020343538385</v>
      </c>
    </row>
    <row r="206" spans="1:10" x14ac:dyDescent="0.25">
      <c r="A206" s="20"/>
      <c r="B206" s="21"/>
      <c r="C206" s="22">
        <v>217</v>
      </c>
      <c r="D206" s="23">
        <f t="shared" si="9"/>
        <v>23.281366844518331</v>
      </c>
      <c r="E206" s="23">
        <v>34.6</v>
      </c>
      <c r="F206" s="40">
        <v>42124</v>
      </c>
      <c r="G206" s="40">
        <v>25822</v>
      </c>
      <c r="H206" s="41">
        <v>265</v>
      </c>
      <c r="I206" s="85">
        <f t="shared" si="11"/>
        <v>41605.105713274868</v>
      </c>
      <c r="J206" s="25">
        <f t="shared" si="10"/>
        <v>30667.734208660881</v>
      </c>
    </row>
    <row r="207" spans="1:10" x14ac:dyDescent="0.25">
      <c r="A207" s="20"/>
      <c r="B207" s="21"/>
      <c r="C207" s="22">
        <v>218</v>
      </c>
      <c r="D207" s="23">
        <f t="shared" si="9"/>
        <v>23.311518621770844</v>
      </c>
      <c r="E207" s="23">
        <v>34.6</v>
      </c>
      <c r="F207" s="40">
        <v>42124</v>
      </c>
      <c r="G207" s="40">
        <v>25822</v>
      </c>
      <c r="H207" s="41">
        <v>265</v>
      </c>
      <c r="I207" s="85">
        <f t="shared" si="11"/>
        <v>41567.249722428656</v>
      </c>
      <c r="J207" s="25">
        <f t="shared" si="10"/>
        <v>30639.651129398109</v>
      </c>
    </row>
    <row r="208" spans="1:10" x14ac:dyDescent="0.25">
      <c r="A208" s="20"/>
      <c r="B208" s="21"/>
      <c r="C208" s="22">
        <v>219</v>
      </c>
      <c r="D208" s="23">
        <f t="shared" si="9"/>
        <v>23.341532404136615</v>
      </c>
      <c r="E208" s="23">
        <v>34.6</v>
      </c>
      <c r="F208" s="40">
        <v>42124</v>
      </c>
      <c r="G208" s="40">
        <v>25822</v>
      </c>
      <c r="H208" s="41">
        <v>265</v>
      </c>
      <c r="I208" s="85">
        <f t="shared" si="11"/>
        <v>41529.664117859596</v>
      </c>
      <c r="J208" s="25">
        <f t="shared" si="10"/>
        <v>30611.768633426997</v>
      </c>
    </row>
    <row r="209" spans="1:10" x14ac:dyDescent="0.25">
      <c r="A209" s="20"/>
      <c r="B209" s="21"/>
      <c r="C209" s="22">
        <v>220</v>
      </c>
      <c r="D209" s="23">
        <f t="shared" si="9"/>
        <v>23.371409448978788</v>
      </c>
      <c r="E209" s="23">
        <v>34.6</v>
      </c>
      <c r="F209" s="40">
        <v>42124</v>
      </c>
      <c r="G209" s="40">
        <v>25822</v>
      </c>
      <c r="H209" s="41">
        <v>265</v>
      </c>
      <c r="I209" s="85">
        <f t="shared" si="11"/>
        <v>41492.345623579116</v>
      </c>
      <c r="J209" s="25">
        <f t="shared" si="10"/>
        <v>30584.084290488954</v>
      </c>
    </row>
    <row r="210" spans="1:10" x14ac:dyDescent="0.25">
      <c r="A210" s="20"/>
      <c r="B210" s="21"/>
      <c r="C210" s="22">
        <v>221</v>
      </c>
      <c r="D210" s="23">
        <f t="shared" si="9"/>
        <v>23.401150996553419</v>
      </c>
      <c r="E210" s="23">
        <v>34.6</v>
      </c>
      <c r="F210" s="40">
        <v>42124</v>
      </c>
      <c r="G210" s="40">
        <v>25822</v>
      </c>
      <c r="H210" s="41">
        <v>265</v>
      </c>
      <c r="I210" s="85">
        <f t="shared" si="11"/>
        <v>41455.291019067918</v>
      </c>
      <c r="J210" s="25">
        <f t="shared" si="10"/>
        <v>30556.595711474711</v>
      </c>
    </row>
    <row r="211" spans="1:10" x14ac:dyDescent="0.25">
      <c r="A211" s="20"/>
      <c r="B211" s="21"/>
      <c r="C211" s="22">
        <v>222</v>
      </c>
      <c r="D211" s="23">
        <f t="shared" si="9"/>
        <v>23.430758270318407</v>
      </c>
      <c r="E211" s="23">
        <v>34.6</v>
      </c>
      <c r="F211" s="40">
        <v>42124</v>
      </c>
      <c r="G211" s="40">
        <v>25822</v>
      </c>
      <c r="H211" s="41">
        <v>265</v>
      </c>
      <c r="I211" s="85">
        <f t="shared" si="11"/>
        <v>41418.497138075028</v>
      </c>
      <c r="J211" s="25">
        <f t="shared" si="10"/>
        <v>30529.300547533399</v>
      </c>
    </row>
    <row r="212" spans="1:10" x14ac:dyDescent="0.25">
      <c r="A212" s="20"/>
      <c r="B212" s="21"/>
      <c r="C212" s="22">
        <v>223</v>
      </c>
      <c r="D212" s="23">
        <f t="shared" si="9"/>
        <v>23.460232477235458</v>
      </c>
      <c r="E212" s="23">
        <v>34.6</v>
      </c>
      <c r="F212" s="40">
        <v>42124</v>
      </c>
      <c r="G212" s="40">
        <v>25822</v>
      </c>
      <c r="H212" s="41">
        <v>265</v>
      </c>
      <c r="I212" s="85">
        <f t="shared" si="11"/>
        <v>41381.960867448433</v>
      </c>
      <c r="J212" s="25">
        <f t="shared" si="10"/>
        <v>30502.196489205067</v>
      </c>
    </row>
    <row r="213" spans="1:10" x14ac:dyDescent="0.25">
      <c r="A213" s="20"/>
      <c r="B213" s="21"/>
      <c r="C213" s="22">
        <v>224</v>
      </c>
      <c r="D213" s="23">
        <f t="shared" si="9"/>
        <v>23.489574808065349</v>
      </c>
      <c r="E213" s="23">
        <v>34.6</v>
      </c>
      <c r="F213" s="40">
        <v>42124</v>
      </c>
      <c r="G213" s="40">
        <v>25822</v>
      </c>
      <c r="H213" s="41">
        <v>265</v>
      </c>
      <c r="I213" s="85">
        <f t="shared" si="11"/>
        <v>41345.679145996284</v>
      </c>
      <c r="J213" s="25">
        <f t="shared" si="10"/>
        <v>30475.281265575875</v>
      </c>
    </row>
    <row r="214" spans="1:10" x14ac:dyDescent="0.25">
      <c r="A214" s="20"/>
      <c r="B214" s="21"/>
      <c r="C214" s="22">
        <v>225</v>
      </c>
      <c r="D214" s="23">
        <f t="shared" si="9"/>
        <v>23.518786437656587</v>
      </c>
      <c r="E214" s="23">
        <v>34.6</v>
      </c>
      <c r="F214" s="40">
        <v>42124</v>
      </c>
      <c r="G214" s="40">
        <v>25822</v>
      </c>
      <c r="H214" s="41">
        <v>265</v>
      </c>
      <c r="I214" s="85">
        <f t="shared" si="11"/>
        <v>41309.648963377702</v>
      </c>
      <c r="J214" s="25">
        <f t="shared" si="10"/>
        <v>30448.552643455263</v>
      </c>
    </row>
    <row r="215" spans="1:10" x14ac:dyDescent="0.25">
      <c r="A215" s="20"/>
      <c r="B215" s="21"/>
      <c r="C215" s="22">
        <v>226</v>
      </c>
      <c r="D215" s="23">
        <f t="shared" si="9"/>
        <v>23.547868525227649</v>
      </c>
      <c r="E215" s="23">
        <v>34.6</v>
      </c>
      <c r="F215" s="40">
        <v>42124</v>
      </c>
      <c r="G215" s="40">
        <v>25822</v>
      </c>
      <c r="H215" s="41">
        <v>265</v>
      </c>
      <c r="I215" s="85">
        <f t="shared" si="11"/>
        <v>41273.867359022501</v>
      </c>
      <c r="J215" s="25">
        <f t="shared" si="10"/>
        <v>30422.00842657455</v>
      </c>
    </row>
    <row r="216" spans="1:10" x14ac:dyDescent="0.25">
      <c r="A216" s="20"/>
      <c r="B216" s="21"/>
      <c r="C216" s="22">
        <v>227</v>
      </c>
      <c r="D216" s="23">
        <f t="shared" si="9"/>
        <v>23.576822214643038</v>
      </c>
      <c r="E216" s="23">
        <v>34.6</v>
      </c>
      <c r="F216" s="40">
        <v>42124</v>
      </c>
      <c r="G216" s="40">
        <v>25822</v>
      </c>
      <c r="H216" s="41">
        <v>265</v>
      </c>
      <c r="I216" s="85">
        <f t="shared" si="11"/>
        <v>41238.331421078634</v>
      </c>
      <c r="J216" s="25">
        <f t="shared" si="10"/>
        <v>30395.646454806105</v>
      </c>
    </row>
    <row r="217" spans="1:10" x14ac:dyDescent="0.25">
      <c r="A217" s="20"/>
      <c r="B217" s="21"/>
      <c r="C217" s="22">
        <v>228</v>
      </c>
      <c r="D217" s="23">
        <f t="shared" si="9"/>
        <v>23.60564863468322</v>
      </c>
      <c r="E217" s="23">
        <v>34.6</v>
      </c>
      <c r="F217" s="40">
        <v>42124</v>
      </c>
      <c r="G217" s="40">
        <v>25822</v>
      </c>
      <c r="H217" s="41">
        <v>265</v>
      </c>
      <c r="I217" s="85">
        <f t="shared" si="11"/>
        <v>41203.038285386778</v>
      </c>
      <c r="J217" s="25">
        <f t="shared" si="10"/>
        <v>30369.464603402652</v>
      </c>
    </row>
    <row r="218" spans="1:10" x14ac:dyDescent="0.25">
      <c r="A218" s="20"/>
      <c r="B218" s="21"/>
      <c r="C218" s="22">
        <v>229</v>
      </c>
      <c r="D218" s="23">
        <f t="shared" si="9"/>
        <v>23.634348899308705</v>
      </c>
      <c r="E218" s="23">
        <v>34.6</v>
      </c>
      <c r="F218" s="40">
        <v>42124</v>
      </c>
      <c r="G218" s="40">
        <v>25822</v>
      </c>
      <c r="H218" s="41">
        <v>265</v>
      </c>
      <c r="I218" s="85">
        <f t="shared" si="11"/>
        <v>41167.98513448111</v>
      </c>
      <c r="J218" s="25">
        <f t="shared" si="10"/>
        <v>30343.460782256014</v>
      </c>
    </row>
    <row r="219" spans="1:10" x14ac:dyDescent="0.25">
      <c r="A219" s="20"/>
      <c r="B219" s="21"/>
      <c r="C219" s="22">
        <v>230</v>
      </c>
      <c r="D219" s="23">
        <f t="shared" si="9"/>
        <v>23.662924107918315</v>
      </c>
      <c r="E219" s="23">
        <v>34.6</v>
      </c>
      <c r="F219" s="40">
        <v>42124</v>
      </c>
      <c r="G219" s="40">
        <v>25822</v>
      </c>
      <c r="H219" s="41">
        <v>265</v>
      </c>
      <c r="I219" s="85">
        <f t="shared" si="11"/>
        <v>41133.169196615454</v>
      </c>
      <c r="J219" s="25">
        <f t="shared" si="10"/>
        <v>30317.632935174668</v>
      </c>
    </row>
    <row r="220" spans="1:10" x14ac:dyDescent="0.25">
      <c r="A220" s="20"/>
      <c r="B220" s="21"/>
      <c r="C220" s="22">
        <v>231</v>
      </c>
      <c r="D220" s="23">
        <f t="shared" si="9"/>
        <v>23.691375345601919</v>
      </c>
      <c r="E220" s="23">
        <v>34.6</v>
      </c>
      <c r="F220" s="40">
        <v>42124</v>
      </c>
      <c r="G220" s="40">
        <v>25822</v>
      </c>
      <c r="H220" s="41">
        <v>265</v>
      </c>
      <c r="I220" s="85">
        <f t="shared" si="11"/>
        <v>41098.587744814227</v>
      </c>
      <c r="J220" s="25">
        <f t="shared" si="10"/>
        <v>30291.979039179692</v>
      </c>
    </row>
    <row r="221" spans="1:10" x14ac:dyDescent="0.25">
      <c r="A221" s="20"/>
      <c r="B221" s="21"/>
      <c r="C221" s="22">
        <v>232</v>
      </c>
      <c r="D221" s="23">
        <f t="shared" si="9"/>
        <v>23.719703683387657</v>
      </c>
      <c r="E221" s="23">
        <v>34.6</v>
      </c>
      <c r="F221" s="40">
        <v>42124</v>
      </c>
      <c r="G221" s="40">
        <v>25822</v>
      </c>
      <c r="H221" s="41">
        <v>265</v>
      </c>
      <c r="I221" s="85">
        <f t="shared" si="11"/>
        <v>41064.238095947199</v>
      </c>
      <c r="J221" s="25">
        <f t="shared" si="10"/>
        <v>30266.497103818394</v>
      </c>
    </row>
    <row r="222" spans="1:10" x14ac:dyDescent="0.25">
      <c r="A222" s="20"/>
      <c r="B222" s="21"/>
      <c r="C222" s="22">
        <v>233</v>
      </c>
      <c r="D222" s="23">
        <f t="shared" si="9"/>
        <v>23.747910178483863</v>
      </c>
      <c r="E222" s="23">
        <v>34.6</v>
      </c>
      <c r="F222" s="40">
        <v>42124</v>
      </c>
      <c r="G222" s="40">
        <v>25822</v>
      </c>
      <c r="H222" s="41">
        <v>265</v>
      </c>
      <c r="I222" s="85">
        <f t="shared" si="11"/>
        <v>41030.117609827554</v>
      </c>
      <c r="J222" s="25">
        <f t="shared" si="10"/>
        <v>30241.185170495213</v>
      </c>
    </row>
    <row r="223" spans="1:10" x14ac:dyDescent="0.25">
      <c r="A223" s="20"/>
      <c r="B223" s="21"/>
      <c r="C223" s="22">
        <v>234</v>
      </c>
      <c r="D223" s="23">
        <f t="shared" si="9"/>
        <v>23.775995874515807</v>
      </c>
      <c r="E223" s="23">
        <v>34.6</v>
      </c>
      <c r="F223" s="40">
        <v>42124</v>
      </c>
      <c r="G223" s="40">
        <v>25822</v>
      </c>
      <c r="H223" s="41">
        <v>265</v>
      </c>
      <c r="I223" s="85">
        <f t="shared" si="11"/>
        <v>40996.223688332509</v>
      </c>
      <c r="J223" s="25">
        <f t="shared" si="10"/>
        <v>30216.041311819361</v>
      </c>
    </row>
    <row r="224" spans="1:10" x14ac:dyDescent="0.25">
      <c r="A224" s="20"/>
      <c r="B224" s="21"/>
      <c r="C224" s="22">
        <v>235</v>
      </c>
      <c r="D224" s="23">
        <f t="shared" si="9"/>
        <v>23.803961801757396</v>
      </c>
      <c r="E224" s="23">
        <v>34.6</v>
      </c>
      <c r="F224" s="40">
        <v>42124</v>
      </c>
      <c r="G224" s="40">
        <v>25822</v>
      </c>
      <c r="H224" s="41">
        <v>265</v>
      </c>
      <c r="I224" s="85">
        <f t="shared" si="11"/>
        <v>40962.553774545726</v>
      </c>
      <c r="J224" s="25">
        <f t="shared" si="10"/>
        <v>30191.063630968634</v>
      </c>
    </row>
    <row r="225" spans="1:10" x14ac:dyDescent="0.25">
      <c r="A225" s="20"/>
      <c r="B225" s="21"/>
      <c r="C225" s="22">
        <v>236</v>
      </c>
      <c r="D225" s="23">
        <f t="shared" si="9"/>
        <v>23.831808977357952</v>
      </c>
      <c r="E225" s="23">
        <v>34.6</v>
      </c>
      <c r="F225" s="40">
        <v>42124</v>
      </c>
      <c r="G225" s="40">
        <v>25822</v>
      </c>
      <c r="H225" s="41">
        <v>265</v>
      </c>
      <c r="I225" s="85">
        <f t="shared" si="11"/>
        <v>40929.105351921105</v>
      </c>
      <c r="J225" s="25">
        <f t="shared" si="10"/>
        <v>30166.250261069068</v>
      </c>
    </row>
    <row r="226" spans="1:10" x14ac:dyDescent="0.25">
      <c r="A226" s="20"/>
      <c r="B226" s="21"/>
      <c r="C226" s="22">
        <v>237</v>
      </c>
      <c r="D226" s="23">
        <f t="shared" si="9"/>
        <v>23.859538405564194</v>
      </c>
      <c r="E226" s="23">
        <v>34.6</v>
      </c>
      <c r="F226" s="40">
        <v>42124</v>
      </c>
      <c r="G226" s="40">
        <v>25822</v>
      </c>
      <c r="H226" s="41">
        <v>265</v>
      </c>
      <c r="I226" s="85">
        <f t="shared" si="11"/>
        <v>40895.875943467021</v>
      </c>
      <c r="J226" s="25">
        <f t="shared" si="10"/>
        <v>30141.599364589772</v>
      </c>
    </row>
    <row r="227" spans="1:10" x14ac:dyDescent="0.25">
      <c r="A227" s="20"/>
      <c r="B227" s="21"/>
      <c r="C227" s="22">
        <v>238</v>
      </c>
      <c r="D227" s="23">
        <f t="shared" si="9"/>
        <v>23.887151077937531</v>
      </c>
      <c r="E227" s="23">
        <v>34.6</v>
      </c>
      <c r="F227" s="40">
        <v>42124</v>
      </c>
      <c r="G227" s="40">
        <v>25822</v>
      </c>
      <c r="H227" s="41">
        <v>265</v>
      </c>
      <c r="I227" s="85">
        <f t="shared" si="11"/>
        <v>40862.863110950799</v>
      </c>
      <c r="J227" s="25">
        <f t="shared" si="10"/>
        <v>30117.109132752812</v>
      </c>
    </row>
    <row r="228" spans="1:10" x14ac:dyDescent="0.25">
      <c r="A228" s="20"/>
      <c r="B228" s="21"/>
      <c r="C228" s="22">
        <v>239</v>
      </c>
      <c r="D228" s="23">
        <f t="shared" si="9"/>
        <v>23.914647973566851</v>
      </c>
      <c r="E228" s="23">
        <v>34.6</v>
      </c>
      <c r="F228" s="40">
        <v>42124</v>
      </c>
      <c r="G228" s="40">
        <v>25822</v>
      </c>
      <c r="H228" s="41">
        <v>265</v>
      </c>
      <c r="I228" s="85">
        <f t="shared" si="11"/>
        <v>40830.064454122439</v>
      </c>
      <c r="J228" s="25">
        <f t="shared" si="10"/>
        <v>30092.777784957296</v>
      </c>
    </row>
    <row r="229" spans="1:10" x14ac:dyDescent="0.25">
      <c r="A229" s="20"/>
      <c r="B229" s="21"/>
      <c r="C229" s="22">
        <v>240</v>
      </c>
      <c r="D229" s="23">
        <f t="shared" si="9"/>
        <v>23.942030059276775</v>
      </c>
      <c r="E229" s="23">
        <v>34.6</v>
      </c>
      <c r="F229" s="40">
        <v>42124</v>
      </c>
      <c r="G229" s="40">
        <v>25822</v>
      </c>
      <c r="H229" s="41">
        <v>265</v>
      </c>
      <c r="I229" s="85">
        <f t="shared" si="11"/>
        <v>40797.477609957401</v>
      </c>
      <c r="J229" s="25">
        <f t="shared" si="10"/>
        <v>30068.603568217652</v>
      </c>
    </row>
    <row r="230" spans="1:10" x14ac:dyDescent="0.25">
      <c r="A230" s="20"/>
      <c r="B230" s="21"/>
      <c r="C230" s="22">
        <v>241</v>
      </c>
      <c r="D230" s="23">
        <f t="shared" si="9"/>
        <v>23.969298289831713</v>
      </c>
      <c r="E230" s="23">
        <v>34.6</v>
      </c>
      <c r="F230" s="40">
        <v>42124</v>
      </c>
      <c r="G230" s="40">
        <v>25822</v>
      </c>
      <c r="H230" s="41">
        <v>265</v>
      </c>
      <c r="I230" s="85">
        <f t="shared" si="11"/>
        <v>40765.100251917567</v>
      </c>
      <c r="J230" s="25">
        <f t="shared" si="10"/>
        <v>30044.584756615401</v>
      </c>
    </row>
    <row r="231" spans="1:10" x14ac:dyDescent="0.25">
      <c r="A231" s="20"/>
      <c r="B231" s="21"/>
      <c r="C231" s="22">
        <v>242</v>
      </c>
      <c r="D231" s="23">
        <f t="shared" si="9"/>
        <v>23.996453608135553</v>
      </c>
      <c r="E231" s="23">
        <v>34.6</v>
      </c>
      <c r="F231" s="40">
        <v>42124</v>
      </c>
      <c r="G231" s="40">
        <v>25822</v>
      </c>
      <c r="H231" s="41">
        <v>265</v>
      </c>
      <c r="I231" s="85">
        <f t="shared" si="11"/>
        <v>40732.930089230227</v>
      </c>
      <c r="J231" s="25">
        <f t="shared" si="10"/>
        <v>30020.719650764258</v>
      </c>
    </row>
    <row r="232" spans="1:10" x14ac:dyDescent="0.25">
      <c r="A232" s="20"/>
      <c r="B232" s="21"/>
      <c r="C232" s="22">
        <v>243</v>
      </c>
      <c r="D232" s="23">
        <f t="shared" si="9"/>
        <v>24.023496945427311</v>
      </c>
      <c r="E232" s="23">
        <v>34.6</v>
      </c>
      <c r="F232" s="40">
        <v>42124</v>
      </c>
      <c r="G232" s="40">
        <v>25822</v>
      </c>
      <c r="H232" s="41">
        <v>265</v>
      </c>
      <c r="I232" s="85">
        <f t="shared" si="11"/>
        <v>40700.964866184266</v>
      </c>
      <c r="J232" s="25">
        <f t="shared" si="10"/>
        <v>29997.00657728803</v>
      </c>
    </row>
    <row r="233" spans="1:10" x14ac:dyDescent="0.25">
      <c r="A233" s="20"/>
      <c r="B233" s="21"/>
      <c r="C233" s="22">
        <v>244</v>
      </c>
      <c r="D233" s="23">
        <f t="shared" si="9"/>
        <v>24.050429221472818</v>
      </c>
      <c r="E233" s="23">
        <v>34.6</v>
      </c>
      <c r="F233" s="40">
        <v>42124</v>
      </c>
      <c r="G233" s="40">
        <v>25822</v>
      </c>
      <c r="H233" s="41">
        <v>265</v>
      </c>
      <c r="I233" s="85">
        <f t="shared" si="11"/>
        <v>40669.202361443102</v>
      </c>
      <c r="J233" s="25">
        <f t="shared" si="10"/>
        <v>29973.443888310903</v>
      </c>
    </row>
    <row r="234" spans="1:10" x14ac:dyDescent="0.25">
      <c r="A234" s="20"/>
      <c r="B234" s="21"/>
      <c r="C234" s="22">
        <v>245</v>
      </c>
      <c r="D234" s="23">
        <f t="shared" si="9"/>
        <v>24.07725134475232</v>
      </c>
      <c r="E234" s="23">
        <v>34.6</v>
      </c>
      <c r="F234" s="40">
        <v>42124</v>
      </c>
      <c r="G234" s="40">
        <v>25822</v>
      </c>
      <c r="H234" s="41">
        <v>265</v>
      </c>
      <c r="I234" s="85">
        <f t="shared" si="11"/>
        <v>40637.640387374275</v>
      </c>
      <c r="J234" s="25">
        <f t="shared" si="10"/>
        <v>29950.029960960142</v>
      </c>
    </row>
    <row r="235" spans="1:10" x14ac:dyDescent="0.25">
      <c r="A235" s="20"/>
      <c r="B235" s="21"/>
      <c r="C235" s="22">
        <v>246</v>
      </c>
      <c r="D235" s="23">
        <f t="shared" si="9"/>
        <v>24.103964212644435</v>
      </c>
      <c r="E235" s="23">
        <v>34.6</v>
      </c>
      <c r="F235" s="40">
        <v>42124</v>
      </c>
      <c r="G235" s="40">
        <v>25822</v>
      </c>
      <c r="H235" s="41">
        <v>265</v>
      </c>
      <c r="I235" s="85">
        <f t="shared" si="11"/>
        <v>40606.276789394578</v>
      </c>
      <c r="J235" s="25">
        <f t="shared" si="10"/>
        <v>29926.763196880245</v>
      </c>
    </row>
    <row r="236" spans="1:10" x14ac:dyDescent="0.25">
      <c r="A236" s="20"/>
      <c r="B236" s="21"/>
      <c r="C236" s="22">
        <v>247</v>
      </c>
      <c r="D236" s="23">
        <f t="shared" si="9"/>
        <v>24.130568711606273</v>
      </c>
      <c r="E236" s="23">
        <v>34.6</v>
      </c>
      <c r="F236" s="40">
        <v>42124</v>
      </c>
      <c r="G236" s="40">
        <v>25822</v>
      </c>
      <c r="H236" s="41">
        <v>265</v>
      </c>
      <c r="I236" s="85">
        <f t="shared" si="11"/>
        <v>40575.109445330927</v>
      </c>
      <c r="J236" s="25">
        <f t="shared" si="10"/>
        <v>29903.642021758846</v>
      </c>
    </row>
    <row r="237" spans="1:10" x14ac:dyDescent="0.25">
      <c r="A237" s="20"/>
      <c r="B237" s="21"/>
      <c r="C237" s="22">
        <v>248</v>
      </c>
      <c r="D237" s="23">
        <f t="shared" si="9"/>
        <v>24.157065717349951</v>
      </c>
      <c r="E237" s="23">
        <v>34.6</v>
      </c>
      <c r="F237" s="40">
        <v>42124</v>
      </c>
      <c r="G237" s="40">
        <v>25822</v>
      </c>
      <c r="H237" s="41">
        <v>265</v>
      </c>
      <c r="I237" s="85">
        <f t="shared" si="11"/>
        <v>40544.136264796129</v>
      </c>
      <c r="J237" s="25">
        <f t="shared" si="10"/>
        <v>29880.664884863596</v>
      </c>
    </row>
    <row r="238" spans="1:10" x14ac:dyDescent="0.25">
      <c r="A238" s="20"/>
      <c r="B238" s="21"/>
      <c r="C238" s="22">
        <v>249</v>
      </c>
      <c r="D238" s="23">
        <f t="shared" si="9"/>
        <v>24.183456095015551</v>
      </c>
      <c r="E238" s="23">
        <v>34.6</v>
      </c>
      <c r="F238" s="40">
        <v>42124</v>
      </c>
      <c r="G238" s="40">
        <v>25822</v>
      </c>
      <c r="H238" s="41">
        <v>265</v>
      </c>
      <c r="I238" s="85">
        <f t="shared" si="11"/>
        <v>40513.355188579291</v>
      </c>
      <c r="J238" s="25">
        <f t="shared" si="10"/>
        <v>29857.830258589976</v>
      </c>
    </row>
    <row r="239" spans="1:10" x14ac:dyDescent="0.25">
      <c r="A239" s="20"/>
      <c r="B239" s="21"/>
      <c r="C239" s="22">
        <v>250</v>
      </c>
      <c r="D239" s="23">
        <f t="shared" si="9"/>
        <v>24.209740699340607</v>
      </c>
      <c r="E239" s="23">
        <v>34.6</v>
      </c>
      <c r="F239" s="40">
        <v>42124</v>
      </c>
      <c r="G239" s="40">
        <v>25822</v>
      </c>
      <c r="H239" s="41">
        <v>265</v>
      </c>
      <c r="I239" s="85">
        <f t="shared" si="11"/>
        <v>40482.76418805046</v>
      </c>
      <c r="J239" s="25">
        <f t="shared" si="10"/>
        <v>29835.136638019627</v>
      </c>
    </row>
    <row r="240" spans="1:10" x14ac:dyDescent="0.25">
      <c r="A240" s="20"/>
      <c r="B240" s="21"/>
      <c r="C240" s="22">
        <v>251</v>
      </c>
      <c r="D240" s="23">
        <f t="shared" si="9"/>
        <v>24.235920374826236</v>
      </c>
      <c r="E240" s="23">
        <v>34.6</v>
      </c>
      <c r="F240" s="40">
        <v>42124</v>
      </c>
      <c r="G240" s="40">
        <v>25822</v>
      </c>
      <c r="H240" s="41">
        <v>265</v>
      </c>
      <c r="I240" s="85">
        <f t="shared" si="11"/>
        <v>40452.361264579064</v>
      </c>
      <c r="J240" s="25">
        <f t="shared" si="10"/>
        <v>29812.582540488915</v>
      </c>
    </row>
    <row r="241" spans="1:10" x14ac:dyDescent="0.25">
      <c r="A241" s="20"/>
      <c r="B241" s="21"/>
      <c r="C241" s="22">
        <v>252</v>
      </c>
      <c r="D241" s="23">
        <f t="shared" si="9"/>
        <v>24.261995955899913</v>
      </c>
      <c r="E241" s="23">
        <v>34.6</v>
      </c>
      <c r="F241" s="40">
        <v>42124</v>
      </c>
      <c r="G241" s="40">
        <v>25822</v>
      </c>
      <c r="H241" s="41">
        <v>265</v>
      </c>
      <c r="I241" s="85">
        <f t="shared" si="11"/>
        <v>40422.144448965788</v>
      </c>
      <c r="J241" s="25">
        <f t="shared" si="10"/>
        <v>29790.166505167494</v>
      </c>
    </row>
    <row r="242" spans="1:10" x14ac:dyDescent="0.25">
      <c r="A242" s="20"/>
      <c r="B242" s="21"/>
      <c r="C242" s="22">
        <v>253</v>
      </c>
      <c r="D242" s="23">
        <f t="shared" si="9"/>
        <v>24.28796826707508</v>
      </c>
      <c r="E242" s="23">
        <v>34.6</v>
      </c>
      <c r="F242" s="40">
        <v>42124</v>
      </c>
      <c r="G242" s="40">
        <v>25822</v>
      </c>
      <c r="H242" s="41">
        <v>265</v>
      </c>
      <c r="I242" s="85">
        <f t="shared" si="11"/>
        <v>40392.111800887578</v>
      </c>
      <c r="J242" s="25">
        <f t="shared" si="10"/>
        <v>29767.887092646568</v>
      </c>
    </row>
    <row r="243" spans="1:10" x14ac:dyDescent="0.25">
      <c r="A243" s="20"/>
      <c r="B243" s="21"/>
      <c r="C243" s="22">
        <v>254</v>
      </c>
      <c r="D243" s="23">
        <f t="shared" si="9"/>
        <v>24.313838123107566</v>
      </c>
      <c r="E243" s="23">
        <v>34.6</v>
      </c>
      <c r="F243" s="40">
        <v>42124</v>
      </c>
      <c r="G243" s="40">
        <v>25822</v>
      </c>
      <c r="H243" s="41">
        <v>265</v>
      </c>
      <c r="I243" s="85">
        <f t="shared" si="11"/>
        <v>40362.261408355385</v>
      </c>
      <c r="J243" s="25">
        <f t="shared" si="10"/>
        <v>29745.74288453663</v>
      </c>
    </row>
    <row r="244" spans="1:10" x14ac:dyDescent="0.25">
      <c r="A244" s="20"/>
      <c r="B244" s="21"/>
      <c r="C244" s="22">
        <v>255</v>
      </c>
      <c r="D244" s="23">
        <f t="shared" si="9"/>
        <v>24.339606329148957</v>
      </c>
      <c r="E244" s="23">
        <v>34.6</v>
      </c>
      <c r="F244" s="40">
        <v>42124</v>
      </c>
      <c r="G244" s="40">
        <v>25822</v>
      </c>
      <c r="H244" s="41">
        <v>265</v>
      </c>
      <c r="I244" s="85">
        <f t="shared" si="11"/>
        <v>40332.591387184162</v>
      </c>
      <c r="J244" s="25">
        <f t="shared" si="10"/>
        <v>29723.732483074302</v>
      </c>
    </row>
    <row r="245" spans="1:10" x14ac:dyDescent="0.25">
      <c r="A245" s="20"/>
      <c r="B245" s="21"/>
      <c r="C245" s="22">
        <v>256</v>
      </c>
      <c r="D245" s="23">
        <f t="shared" si="9"/>
        <v>24.365273680896969</v>
      </c>
      <c r="E245" s="23">
        <v>34.6</v>
      </c>
      <c r="F245" s="40">
        <v>42124</v>
      </c>
      <c r="G245" s="40">
        <v>25822</v>
      </c>
      <c r="H245" s="41">
        <v>265</v>
      </c>
      <c r="I245" s="85">
        <f t="shared" si="11"/>
        <v>40303.099880475056</v>
      </c>
      <c r="J245" s="25">
        <f t="shared" si="10"/>
        <v>29701.854510738169</v>
      </c>
    </row>
    <row r="246" spans="1:10" x14ac:dyDescent="0.25">
      <c r="A246" s="20"/>
      <c r="B246" s="21"/>
      <c r="C246" s="22">
        <v>257</v>
      </c>
      <c r="D246" s="23">
        <f t="shared" si="9"/>
        <v>24.39084096474285</v>
      </c>
      <c r="E246" s="23">
        <v>34.6</v>
      </c>
      <c r="F246" s="40">
        <v>42124</v>
      </c>
      <c r="G246" s="40">
        <v>25822</v>
      </c>
      <c r="H246" s="41">
        <v>265</v>
      </c>
      <c r="I246" s="85">
        <f t="shared" si="11"/>
        <v>40273.785058109293</v>
      </c>
      <c r="J246" s="25">
        <f t="shared" si="10"/>
        <v>29680.107609873361</v>
      </c>
    </row>
    <row r="247" spans="1:10" x14ac:dyDescent="0.25">
      <c r="A247" s="20"/>
      <c r="B247" s="21"/>
      <c r="C247" s="22">
        <v>258</v>
      </c>
      <c r="D247" s="23">
        <f t="shared" si="9"/>
        <v>24.416308957915966</v>
      </c>
      <c r="E247" s="23">
        <v>34.6</v>
      </c>
      <c r="F247" s="40">
        <v>42124</v>
      </c>
      <c r="G247" s="40">
        <v>25822</v>
      </c>
      <c r="H247" s="41">
        <v>265</v>
      </c>
      <c r="I247" s="85">
        <f t="shared" si="11"/>
        <v>40244.645116253436</v>
      </c>
      <c r="J247" s="25">
        <f t="shared" si="10"/>
        <v>29658.490442324503</v>
      </c>
    </row>
    <row r="248" spans="1:10" x14ac:dyDescent="0.25">
      <c r="A248" s="20"/>
      <c r="B248" s="21"/>
      <c r="C248" s="22">
        <v>259</v>
      </c>
      <c r="D248" s="23">
        <f t="shared" si="9"/>
        <v>24.441678428625565</v>
      </c>
      <c r="E248" s="23">
        <v>34.6</v>
      </c>
      <c r="F248" s="40">
        <v>42124</v>
      </c>
      <c r="G248" s="40">
        <v>25822</v>
      </c>
      <c r="H248" s="41">
        <v>265</v>
      </c>
      <c r="I248" s="85">
        <f t="shared" si="11"/>
        <v>40215.678276875813</v>
      </c>
      <c r="J248" s="25">
        <f t="shared" si="10"/>
        <v>29637.001689077006</v>
      </c>
    </row>
    <row r="249" spans="1:10" x14ac:dyDescent="0.25">
      <c r="A249" s="20"/>
      <c r="B249" s="21"/>
      <c r="C249" s="22">
        <v>260</v>
      </c>
      <c r="D249" s="23">
        <f t="shared" si="9"/>
        <v>24.466950136199827</v>
      </c>
      <c r="E249" s="23">
        <v>34.6</v>
      </c>
      <c r="F249" s="40">
        <v>42124</v>
      </c>
      <c r="G249" s="40">
        <v>25822</v>
      </c>
      <c r="H249" s="41">
        <v>265</v>
      </c>
      <c r="I249" s="85">
        <f t="shared" si="11"/>
        <v>40186.882787273702</v>
      </c>
      <c r="J249" s="25">
        <f t="shared" si="10"/>
        <v>29615.640049906302</v>
      </c>
    </row>
    <row r="250" spans="1:10" x14ac:dyDescent="0.25">
      <c r="A250" s="20"/>
      <c r="B250" s="21"/>
      <c r="C250" s="22">
        <v>261</v>
      </c>
      <c r="D250" s="23">
        <f t="shared" si="9"/>
        <v>24.492124831222227</v>
      </c>
      <c r="E250" s="23">
        <v>34.6</v>
      </c>
      <c r="F250" s="40">
        <v>42124</v>
      </c>
      <c r="G250" s="40">
        <v>25822</v>
      </c>
      <c r="H250" s="41">
        <v>265</v>
      </c>
      <c r="I250" s="85">
        <f t="shared" si="11"/>
        <v>40158.256919611122</v>
      </c>
      <c r="J250" s="25">
        <f t="shared" si="10"/>
        <v>29594.404243034951</v>
      </c>
    </row>
    <row r="251" spans="1:10" x14ac:dyDescent="0.25">
      <c r="A251" s="20"/>
      <c r="B251" s="21"/>
      <c r="C251" s="22">
        <v>262</v>
      </c>
      <c r="D251" s="23">
        <f t="shared" si="9"/>
        <v>24.517203255665272</v>
      </c>
      <c r="E251" s="23">
        <v>34.6</v>
      </c>
      <c r="F251" s="40">
        <v>42124</v>
      </c>
      <c r="G251" s="40">
        <v>25822</v>
      </c>
      <c r="H251" s="41">
        <v>265</v>
      </c>
      <c r="I251" s="85">
        <f t="shared" si="11"/>
        <v>40129.798970466873</v>
      </c>
      <c r="J251" s="25">
        <f t="shared" si="10"/>
        <v>29573.293004797382</v>
      </c>
    </row>
    <row r="252" spans="1:10" x14ac:dyDescent="0.25">
      <c r="A252" s="20"/>
      <c r="B252" s="21"/>
      <c r="C252" s="22">
        <v>263</v>
      </c>
      <c r="D252" s="23">
        <f t="shared" si="9"/>
        <v>24.54218614302178</v>
      </c>
      <c r="E252" s="23">
        <v>34.6</v>
      </c>
      <c r="F252" s="40">
        <v>42124</v>
      </c>
      <c r="G252" s="40">
        <v>25822</v>
      </c>
      <c r="H252" s="41">
        <v>265</v>
      </c>
      <c r="I252" s="85">
        <f t="shared" si="11"/>
        <v>40101.507260392471</v>
      </c>
      <c r="J252" s="25">
        <f t="shared" si="10"/>
        <v>29552.305089311918</v>
      </c>
    </row>
    <row r="253" spans="1:10" x14ac:dyDescent="0.25">
      <c r="A253" s="20"/>
      <c r="B253" s="21"/>
      <c r="C253" s="22">
        <v>264</v>
      </c>
      <c r="D253" s="23">
        <f t="shared" si="9"/>
        <v>24.56707421843354</v>
      </c>
      <c r="E253" s="23">
        <v>34.6</v>
      </c>
      <c r="F253" s="40">
        <v>42124</v>
      </c>
      <c r="G253" s="40">
        <v>25822</v>
      </c>
      <c r="H253" s="41">
        <v>265</v>
      </c>
      <c r="I253" s="85">
        <f t="shared" si="11"/>
        <v>40073.380133479972</v>
      </c>
      <c r="J253" s="25">
        <f t="shared" si="10"/>
        <v>29531.439268160215</v>
      </c>
    </row>
    <row r="254" spans="1:10" x14ac:dyDescent="0.25">
      <c r="A254" s="20"/>
      <c r="B254" s="21"/>
      <c r="C254" s="22">
        <v>265</v>
      </c>
      <c r="D254" s="23">
        <f t="shared" si="9"/>
        <v>24.591868198817643</v>
      </c>
      <c r="E254" s="23">
        <v>34.6</v>
      </c>
      <c r="F254" s="40">
        <v>42124</v>
      </c>
      <c r="G254" s="40">
        <v>25822</v>
      </c>
      <c r="H254" s="41">
        <v>265</v>
      </c>
      <c r="I254" s="85">
        <f t="shared" si="11"/>
        <v>40045.415956939156</v>
      </c>
      <c r="J254" s="25">
        <f t="shared" si="10"/>
        <v>29510.694330073555</v>
      </c>
    </row>
    <row r="255" spans="1:10" x14ac:dyDescent="0.25">
      <c r="A255" s="20"/>
      <c r="B255" s="21"/>
      <c r="C255" s="22">
        <v>266</v>
      </c>
      <c r="D255" s="23">
        <f t="shared" si="9"/>
        <v>24.616568792990385</v>
      </c>
      <c r="E255" s="23">
        <v>34.6</v>
      </c>
      <c r="F255" s="40">
        <v>42124</v>
      </c>
      <c r="G255" s="40">
        <v>25822</v>
      </c>
      <c r="H255" s="41">
        <v>265</v>
      </c>
      <c r="I255" s="85">
        <f t="shared" si="11"/>
        <v>40017.613120683978</v>
      </c>
      <c r="J255" s="25">
        <f t="shared" si="10"/>
        <v>29490.06908062609</v>
      </c>
    </row>
    <row r="256" spans="1:10" x14ac:dyDescent="0.25">
      <c r="A256" s="20"/>
      <c r="B256" s="21"/>
      <c r="C256" s="22">
        <v>267</v>
      </c>
      <c r="D256" s="23">
        <f t="shared" si="9"/>
        <v>24.641176701788837</v>
      </c>
      <c r="E256" s="23">
        <v>34.6</v>
      </c>
      <c r="F256" s="40">
        <v>42124</v>
      </c>
      <c r="G256" s="40">
        <v>25822</v>
      </c>
      <c r="H256" s="41">
        <v>265</v>
      </c>
      <c r="I256" s="85">
        <f t="shared" si="11"/>
        <v>39989.970036928091</v>
      </c>
      <c r="J256" s="25">
        <f t="shared" si="10"/>
        <v>29469.562341934779</v>
      </c>
    </row>
    <row r="257" spans="1:10" x14ac:dyDescent="0.25">
      <c r="A257" s="20"/>
      <c r="B257" s="21"/>
      <c r="C257" s="22">
        <v>268</v>
      </c>
      <c r="D257" s="23">
        <f t="shared" si="9"/>
        <v>24.665692618190199</v>
      </c>
      <c r="E257" s="23">
        <v>34.6</v>
      </c>
      <c r="F257" s="40">
        <v>42124</v>
      </c>
      <c r="G257" s="40">
        <v>25822</v>
      </c>
      <c r="H257" s="41">
        <v>265</v>
      </c>
      <c r="I257" s="85">
        <f t="shared" si="11"/>
        <v>39962.485139788994</v>
      </c>
      <c r="J257" s="25">
        <f t="shared" si="10"/>
        <v>29449.17295236572</v>
      </c>
    </row>
    <row r="258" spans="1:10" x14ac:dyDescent="0.25">
      <c r="A258" s="20"/>
      <c r="B258" s="21"/>
      <c r="C258" s="22">
        <v>269</v>
      </c>
      <c r="D258" s="23">
        <f t="shared" si="9"/>
        <v>24.690117227428857</v>
      </c>
      <c r="E258" s="23">
        <v>34.6</v>
      </c>
      <c r="F258" s="40">
        <v>42124</v>
      </c>
      <c r="G258" s="40">
        <v>25822</v>
      </c>
      <c r="H258" s="41">
        <v>265</v>
      </c>
      <c r="I258" s="85">
        <f t="shared" si="11"/>
        <v>39935.156884900884</v>
      </c>
      <c r="J258" s="25">
        <f t="shared" si="10"/>
        <v>29428.899766246941</v>
      </c>
    </row>
    <row r="259" spans="1:10" x14ac:dyDescent="0.25">
      <c r="A259" s="20"/>
      <c r="B259" s="21"/>
      <c r="C259" s="22">
        <v>270</v>
      </c>
      <c r="D259" s="23">
        <f t="shared" si="9"/>
        <v>24.714451207111345</v>
      </c>
      <c r="E259" s="23">
        <v>34.6</v>
      </c>
      <c r="F259" s="40">
        <v>42124</v>
      </c>
      <c r="G259" s="40">
        <v>25822</v>
      </c>
      <c r="H259" s="41">
        <v>265</v>
      </c>
      <c r="I259" s="85">
        <f t="shared" si="11"/>
        <v>39907.983749035651</v>
      </c>
      <c r="J259" s="25">
        <f t="shared" si="10"/>
        <v>29408.741653587273</v>
      </c>
    </row>
    <row r="260" spans="1:10" x14ac:dyDescent="0.25">
      <c r="A260" s="20"/>
      <c r="B260" s="21"/>
      <c r="C260" s="22">
        <v>271</v>
      </c>
      <c r="D260" s="23">
        <f t="shared" si="9"/>
        <v>24.738695227329082</v>
      </c>
      <c r="E260" s="23">
        <v>34.6</v>
      </c>
      <c r="F260" s="40">
        <v>42124</v>
      </c>
      <c r="G260" s="40">
        <v>25822</v>
      </c>
      <c r="H260" s="41">
        <v>265</v>
      </c>
      <c r="I260" s="85">
        <f t="shared" si="11"/>
        <v>39880.964229732257</v>
      </c>
      <c r="J260" s="25">
        <f t="shared" si="10"/>
        <v>29388.697499801372</v>
      </c>
    </row>
    <row r="261" spans="1:10" x14ac:dyDescent="0.25">
      <c r="A261" s="20"/>
      <c r="B261" s="21"/>
      <c r="C261" s="22">
        <v>272</v>
      </c>
      <c r="D261" s="23">
        <f t="shared" si="9"/>
        <v>24.762849950769152</v>
      </c>
      <c r="E261" s="23">
        <v>34.6</v>
      </c>
      <c r="F261" s="40">
        <v>42124</v>
      </c>
      <c r="G261" s="40">
        <v>25822</v>
      </c>
      <c r="H261" s="41">
        <v>265</v>
      </c>
      <c r="I261" s="85">
        <f t="shared" si="11"/>
        <v>39854.096844933709</v>
      </c>
      <c r="J261" s="25">
        <f t="shared" si="10"/>
        <v>29368.766205440435</v>
      </c>
    </row>
    <row r="262" spans="1:10" x14ac:dyDescent="0.25">
      <c r="A262" s="20"/>
      <c r="B262" s="21"/>
      <c r="C262" s="22">
        <v>273</v>
      </c>
      <c r="D262" s="23">
        <f t="shared" si="9"/>
        <v>24.786916032822965</v>
      </c>
      <c r="E262" s="23">
        <v>34.6</v>
      </c>
      <c r="F262" s="40">
        <v>42124</v>
      </c>
      <c r="G262" s="40">
        <v>25822</v>
      </c>
      <c r="H262" s="41">
        <v>265</v>
      </c>
      <c r="I262" s="85">
        <f t="shared" si="11"/>
        <v>39827.380132632017</v>
      </c>
      <c r="J262" s="25">
        <f t="shared" si="10"/>
        <v>29348.946685928793</v>
      </c>
    </row>
    <row r="263" spans="1:10" x14ac:dyDescent="0.25">
      <c r="A263" s="20"/>
      <c r="B263" s="21"/>
      <c r="C263" s="22">
        <v>274</v>
      </c>
      <c r="D263" s="23">
        <f t="shared" si="9"/>
        <v>24.810894121692968</v>
      </c>
      <c r="E263" s="23">
        <v>34.6</v>
      </c>
      <c r="F263" s="40">
        <v>42124</v>
      </c>
      <c r="G263" s="40">
        <v>25822</v>
      </c>
      <c r="H263" s="41">
        <v>265</v>
      </c>
      <c r="I263" s="85">
        <f t="shared" si="11"/>
        <v>39800.812650520507</v>
      </c>
      <c r="J263" s="25">
        <f t="shared" si="10"/>
        <v>29329.23787130601</v>
      </c>
    </row>
    <row r="264" spans="1:10" x14ac:dyDescent="0.25">
      <c r="A264" s="20"/>
      <c r="B264" s="21"/>
      <c r="C264" s="22">
        <v>275</v>
      </c>
      <c r="D264" s="23">
        <f t="shared" si="9"/>
        <v>24.834784858497379</v>
      </c>
      <c r="E264" s="23">
        <v>34.6</v>
      </c>
      <c r="F264" s="40">
        <v>42124</v>
      </c>
      <c r="G264" s="40">
        <v>25822</v>
      </c>
      <c r="H264" s="41">
        <v>265</v>
      </c>
      <c r="I264" s="85">
        <f t="shared" si="11"/>
        <v>39774.392975653551</v>
      </c>
      <c r="J264" s="25">
        <f t="shared" si="10"/>
        <v>29309.638705974441</v>
      </c>
    </row>
    <row r="265" spans="1:10" x14ac:dyDescent="0.25">
      <c r="A265" s="20"/>
      <c r="B265" s="21"/>
      <c r="C265" s="22">
        <v>276</v>
      </c>
      <c r="D265" s="23">
        <f t="shared" ref="D265:D298" si="12">6.558*LN(C265)-12</f>
        <v>24.858588877373066</v>
      </c>
      <c r="E265" s="23">
        <v>34.6</v>
      </c>
      <c r="F265" s="40">
        <v>42124</v>
      </c>
      <c r="G265" s="40">
        <v>25822</v>
      </c>
      <c r="H265" s="41">
        <v>265</v>
      </c>
      <c r="I265" s="85">
        <f t="shared" si="11"/>
        <v>39748.119704113429</v>
      </c>
      <c r="J265" s="25">
        <f t="shared" ref="J265:J288" si="13">12*(1/D265*F265+1/E265*G265)</f>
        <v>29290.148148452092</v>
      </c>
    </row>
    <row r="266" spans="1:10" x14ac:dyDescent="0.25">
      <c r="A266" s="20"/>
      <c r="B266" s="21"/>
      <c r="C266" s="22">
        <v>277</v>
      </c>
      <c r="D266" s="23">
        <f t="shared" si="12"/>
        <v>24.882306805576562</v>
      </c>
      <c r="E266" s="23">
        <v>34.6</v>
      </c>
      <c r="F266" s="40">
        <v>42124</v>
      </c>
      <c r="G266" s="40">
        <v>25822</v>
      </c>
      <c r="H266" s="41">
        <v>265</v>
      </c>
      <c r="I266" s="85">
        <f t="shared" ref="I266:I298" si="14">12*1.348*(1/D266*F266+1/E266*G266)+H266</f>
        <v>39721.991450684101</v>
      </c>
      <c r="J266" s="25">
        <f t="shared" si="13"/>
        <v>29270.765171130632</v>
      </c>
    </row>
    <row r="267" spans="1:10" x14ac:dyDescent="0.25">
      <c r="A267" s="20"/>
      <c r="B267" s="21"/>
      <c r="C267" s="22">
        <v>278</v>
      </c>
      <c r="D267" s="23">
        <f t="shared" si="12"/>
        <v>24.905939263583193</v>
      </c>
      <c r="E267" s="23">
        <v>34.6</v>
      </c>
      <c r="F267" s="40">
        <v>42124</v>
      </c>
      <c r="G267" s="40">
        <v>25822</v>
      </c>
      <c r="H267" s="41">
        <v>265</v>
      </c>
      <c r="I267" s="85">
        <f t="shared" si="14"/>
        <v>39696.006848531928</v>
      </c>
      <c r="J267" s="25">
        <f t="shared" si="13"/>
        <v>29251.488760038519</v>
      </c>
    </row>
    <row r="268" spans="1:10" x14ac:dyDescent="0.25">
      <c r="A268" s="20"/>
      <c r="B268" s="21"/>
      <c r="C268" s="22">
        <v>279</v>
      </c>
      <c r="D268" s="23">
        <f t="shared" si="12"/>
        <v>24.929486865184515</v>
      </c>
      <c r="E268" s="23">
        <v>34.6</v>
      </c>
      <c r="F268" s="40">
        <v>42124</v>
      </c>
      <c r="G268" s="40">
        <v>25822</v>
      </c>
      <c r="H268" s="41">
        <v>265</v>
      </c>
      <c r="I268" s="85">
        <f t="shared" si="14"/>
        <v>39670.164548892913</v>
      </c>
      <c r="J268" s="25">
        <f t="shared" si="13"/>
        <v>29232.317914608982</v>
      </c>
    </row>
    <row r="269" spans="1:10" x14ac:dyDescent="0.25">
      <c r="A269" s="20"/>
      <c r="B269" s="21"/>
      <c r="C269" s="22">
        <v>280</v>
      </c>
      <c r="D269" s="23">
        <f t="shared" si="12"/>
        <v>24.952950217583933</v>
      </c>
      <c r="E269" s="23">
        <v>34.6</v>
      </c>
      <c r="F269" s="40">
        <v>42124</v>
      </c>
      <c r="G269" s="40">
        <v>25822</v>
      </c>
      <c r="H269" s="41">
        <v>265</v>
      </c>
      <c r="I269" s="85">
        <f t="shared" si="14"/>
        <v>39644.463220766425</v>
      </c>
      <c r="J269" s="25">
        <f t="shared" si="13"/>
        <v>29213.251647452838</v>
      </c>
    </row>
    <row r="270" spans="1:10" x14ac:dyDescent="0.25">
      <c r="A270" s="20"/>
      <c r="B270" s="21"/>
      <c r="C270" s="22">
        <v>281</v>
      </c>
      <c r="D270" s="23">
        <f t="shared" si="12"/>
        <v>24.976329921490702</v>
      </c>
      <c r="E270" s="23">
        <v>34.6</v>
      </c>
      <c r="F270" s="40">
        <v>42124</v>
      </c>
      <c r="G270" s="40">
        <v>25822</v>
      </c>
      <c r="H270" s="41">
        <v>265</v>
      </c>
      <c r="I270" s="85">
        <f t="shared" si="14"/>
        <v>39618.901550615272</v>
      </c>
      <c r="J270" s="25">
        <f t="shared" si="13"/>
        <v>29194.288984135957</v>
      </c>
    </row>
    <row r="271" spans="1:10" x14ac:dyDescent="0.25">
      <c r="A271" s="20"/>
      <c r="B271" s="21"/>
      <c r="C271" s="22">
        <v>282</v>
      </c>
      <c r="D271" s="23">
        <f t="shared" si="12"/>
        <v>24.999626571212147</v>
      </c>
      <c r="E271" s="23">
        <v>34.6</v>
      </c>
      <c r="F271" s="40">
        <v>42124</v>
      </c>
      <c r="G271" s="40">
        <v>25822</v>
      </c>
      <c r="H271" s="41">
        <v>265</v>
      </c>
      <c r="I271" s="85">
        <f t="shared" si="14"/>
        <v>39593.478242071949</v>
      </c>
      <c r="J271" s="25">
        <f t="shared" si="13"/>
        <v>29175.428962961385</v>
      </c>
    </row>
    <row r="272" spans="1:10" x14ac:dyDescent="0.25">
      <c r="A272" s="20"/>
      <c r="B272" s="21"/>
      <c r="C272" s="22">
        <v>283</v>
      </c>
      <c r="D272" s="23">
        <f t="shared" si="12"/>
        <v>25.022840754744351</v>
      </c>
      <c r="E272" s="23">
        <v>34.6</v>
      </c>
      <c r="F272" s="40">
        <v>42124</v>
      </c>
      <c r="G272" s="40">
        <v>25822</v>
      </c>
      <c r="H272" s="41">
        <v>265</v>
      </c>
      <c r="I272" s="85">
        <f t="shared" si="14"/>
        <v>39568.192015650871</v>
      </c>
      <c r="J272" s="25">
        <f t="shared" si="13"/>
        <v>29156.670634755836</v>
      </c>
    </row>
    <row r="273" spans="1:10" x14ac:dyDescent="0.25">
      <c r="A273" s="20"/>
      <c r="B273" s="21"/>
      <c r="C273" s="22">
        <v>284</v>
      </c>
      <c r="D273" s="23">
        <f t="shared" si="12"/>
        <v>25.045973053861189</v>
      </c>
      <c r="E273" s="23">
        <v>34.6</v>
      </c>
      <c r="F273" s="40">
        <v>42124</v>
      </c>
      <c r="G273" s="40">
        <v>25822</v>
      </c>
      <c r="H273" s="41">
        <v>265</v>
      </c>
      <c r="I273" s="85">
        <f t="shared" si="14"/>
        <v>39543.041608466461</v>
      </c>
      <c r="J273" s="25">
        <f t="shared" si="13"/>
        <v>29138.013062660575</v>
      </c>
    </row>
    <row r="274" spans="1:10" x14ac:dyDescent="0.25">
      <c r="A274" s="20"/>
      <c r="B274" s="21"/>
      <c r="C274" s="22">
        <v>285</v>
      </c>
      <c r="D274" s="23">
        <f t="shared" si="12"/>
        <v>25.069024044201811</v>
      </c>
      <c r="E274" s="23">
        <v>34.6</v>
      </c>
      <c r="F274" s="40">
        <v>42124</v>
      </c>
      <c r="G274" s="40">
        <v>25822</v>
      </c>
      <c r="H274" s="41">
        <v>265</v>
      </c>
      <c r="I274" s="85">
        <f t="shared" si="14"/>
        <v>39518.025773957037</v>
      </c>
      <c r="J274" s="25">
        <f t="shared" si="13"/>
        <v>29119.455321926584</v>
      </c>
    </row>
    <row r="275" spans="1:10" x14ac:dyDescent="0.25">
      <c r="A275" s="20"/>
      <c r="B275" s="21"/>
      <c r="C275" s="22">
        <v>286</v>
      </c>
      <c r="D275" s="23">
        <f t="shared" si="12"/>
        <v>25.091994295356592</v>
      </c>
      <c r="E275" s="23">
        <v>34.6</v>
      </c>
      <c r="F275" s="40">
        <v>42124</v>
      </c>
      <c r="G275" s="40">
        <v>25822</v>
      </c>
      <c r="H275" s="41">
        <v>265</v>
      </c>
      <c r="I275" s="85">
        <f t="shared" si="14"/>
        <v>39493.143281614204</v>
      </c>
      <c r="J275" s="25">
        <f t="shared" si="13"/>
        <v>29100.996499713801</v>
      </c>
    </row>
    <row r="276" spans="1:10" x14ac:dyDescent="0.25">
      <c r="A276" s="20"/>
      <c r="B276" s="21"/>
      <c r="C276" s="22">
        <v>287</v>
      </c>
      <c r="D276" s="23">
        <f t="shared" si="12"/>
        <v>25.114884370951593</v>
      </c>
      <c r="E276" s="23">
        <v>34.6</v>
      </c>
      <c r="F276" s="40">
        <v>42124</v>
      </c>
      <c r="G276" s="40">
        <v>25822</v>
      </c>
      <c r="H276" s="41">
        <v>265</v>
      </c>
      <c r="I276" s="85">
        <f t="shared" si="14"/>
        <v>39468.392916717778</v>
      </c>
      <c r="J276" s="25">
        <f t="shared" si="13"/>
        <v>29082.635694894489</v>
      </c>
    </row>
    <row r="277" spans="1:10" x14ac:dyDescent="0.25">
      <c r="A277" s="20"/>
      <c r="B277" s="21"/>
      <c r="C277" s="22">
        <v>288</v>
      </c>
      <c r="D277" s="23">
        <f t="shared" si="12"/>
        <v>25.137694828731533</v>
      </c>
      <c r="E277" s="23">
        <v>34.6</v>
      </c>
      <c r="F277" s="40">
        <v>42124</v>
      </c>
      <c r="G277" s="40">
        <v>25822</v>
      </c>
      <c r="H277" s="41">
        <v>265</v>
      </c>
      <c r="I277" s="85">
        <f t="shared" si="14"/>
        <v>39443.773480075964</v>
      </c>
      <c r="J277" s="25">
        <f t="shared" si="13"/>
        <v>29064.372017860504</v>
      </c>
    </row>
    <row r="278" spans="1:10" x14ac:dyDescent="0.25">
      <c r="A278" s="20"/>
      <c r="B278" s="21"/>
      <c r="C278" s="22">
        <v>289</v>
      </c>
      <c r="D278" s="23">
        <f t="shared" si="12"/>
        <v>25.160426220641327</v>
      </c>
      <c r="E278" s="23">
        <v>34.6</v>
      </c>
      <c r="F278" s="40">
        <v>42124</v>
      </c>
      <c r="G278" s="40">
        <v>25822</v>
      </c>
      <c r="H278" s="41">
        <v>265</v>
      </c>
      <c r="I278" s="85">
        <f t="shared" si="14"/>
        <v>39419.28378777083</v>
      </c>
      <c r="J278" s="25">
        <f t="shared" si="13"/>
        <v>29046.204590334441</v>
      </c>
    </row>
    <row r="279" spans="1:10" x14ac:dyDescent="0.25">
      <c r="A279" s="20"/>
      <c r="B279" s="21"/>
      <c r="C279" s="22">
        <v>290</v>
      </c>
      <c r="D279" s="23">
        <f t="shared" si="12"/>
        <v>25.183079092906247</v>
      </c>
      <c r="E279" s="23">
        <v>34.6</v>
      </c>
      <c r="F279" s="40">
        <v>42124</v>
      </c>
      <c r="G279" s="40">
        <v>25822</v>
      </c>
      <c r="H279" s="41">
        <v>265</v>
      </c>
      <c r="I279" s="85">
        <f t="shared" si="14"/>
        <v>39394.922670908782</v>
      </c>
      <c r="J279" s="25">
        <f t="shared" si="13"/>
        <v>29028.132545184555</v>
      </c>
    </row>
    <row r="280" spans="1:10" x14ac:dyDescent="0.25">
      <c r="A280" s="20"/>
      <c r="B280" s="21"/>
      <c r="C280" s="22">
        <v>291</v>
      </c>
      <c r="D280" s="23">
        <f t="shared" si="12"/>
        <v>25.205653986110647</v>
      </c>
      <c r="E280" s="23">
        <v>34.6</v>
      </c>
      <c r="F280" s="40">
        <v>42124</v>
      </c>
      <c r="G280" s="40">
        <v>25822</v>
      </c>
      <c r="H280" s="41">
        <v>265</v>
      </c>
      <c r="I280" s="85">
        <f t="shared" si="14"/>
        <v>39370.688975376055</v>
      </c>
      <c r="J280" s="25">
        <f t="shared" si="13"/>
        <v>29010.155026243359</v>
      </c>
    </row>
    <row r="281" spans="1:10" x14ac:dyDescent="0.25">
      <c r="A281" s="20"/>
      <c r="B281" s="21"/>
      <c r="C281" s="22">
        <v>292</v>
      </c>
      <c r="D281" s="23">
        <f t="shared" si="12"/>
        <v>25.228151435275393</v>
      </c>
      <c r="E281" s="23">
        <v>34.6</v>
      </c>
      <c r="F281" s="40">
        <v>42124</v>
      </c>
      <c r="G281" s="40">
        <v>25822</v>
      </c>
      <c r="H281" s="41">
        <v>265</v>
      </c>
      <c r="I281" s="85">
        <f t="shared" si="14"/>
        <v>39346.58156159897</v>
      </c>
      <c r="J281" s="25">
        <f t="shared" si="13"/>
        <v>28992.271188129798</v>
      </c>
    </row>
    <row r="282" spans="1:10" x14ac:dyDescent="0.25">
      <c r="A282" s="20"/>
      <c r="B282" s="21"/>
      <c r="C282" s="22">
        <v>293</v>
      </c>
      <c r="D282" s="23">
        <f t="shared" si="12"/>
        <v>25.250571969933929</v>
      </c>
      <c r="E282" s="23">
        <v>34.6</v>
      </c>
      <c r="F282" s="40">
        <v>42124</v>
      </c>
      <c r="G282" s="40">
        <v>25822</v>
      </c>
      <c r="H282" s="41">
        <v>265</v>
      </c>
      <c r="I282" s="85">
        <f t="shared" si="14"/>
        <v>39322.599304309064</v>
      </c>
      <c r="J282" s="25">
        <f t="shared" si="13"/>
        <v>28974.480196074968</v>
      </c>
    </row>
    <row r="283" spans="1:10" x14ac:dyDescent="0.25">
      <c r="A283" s="20"/>
      <c r="B283" s="21"/>
      <c r="C283" s="22">
        <v>294</v>
      </c>
      <c r="D283" s="23">
        <f t="shared" si="12"/>
        <v>25.272916114207071</v>
      </c>
      <c r="E283" s="23">
        <v>34.6</v>
      </c>
      <c r="F283" s="40">
        <v>42124</v>
      </c>
      <c r="G283" s="40">
        <v>25822</v>
      </c>
      <c r="H283" s="41">
        <v>265</v>
      </c>
      <c r="I283" s="85">
        <f t="shared" si="14"/>
        <v>39298.741092312666</v>
      </c>
      <c r="J283" s="25">
        <f t="shared" si="13"/>
        <v>28956.781225751234</v>
      </c>
    </row>
    <row r="284" spans="1:10" x14ac:dyDescent="0.25">
      <c r="A284" s="20"/>
      <c r="B284" s="21"/>
      <c r="C284" s="22">
        <v>295</v>
      </c>
      <c r="D284" s="23">
        <f t="shared" si="12"/>
        <v>25.295184386876542</v>
      </c>
      <c r="E284" s="23">
        <v>34.6</v>
      </c>
      <c r="F284" s="40">
        <v>42124</v>
      </c>
      <c r="G284" s="40">
        <v>25822</v>
      </c>
      <c r="H284" s="41">
        <v>265</v>
      </c>
      <c r="I284" s="85">
        <f t="shared" si="14"/>
        <v>39275.005828265137</v>
      </c>
      <c r="J284" s="25">
        <f t="shared" si="13"/>
        <v>28939.1734631047</v>
      </c>
    </row>
    <row r="285" spans="1:10" x14ac:dyDescent="0.25">
      <c r="A285" s="20"/>
      <c r="B285" s="21"/>
      <c r="C285" s="22">
        <v>296</v>
      </c>
      <c r="D285" s="23">
        <f t="shared" si="12"/>
        <v>25.317377301457185</v>
      </c>
      <c r="E285" s="23">
        <v>34.6</v>
      </c>
      <c r="F285" s="40">
        <v>42124</v>
      </c>
      <c r="G285" s="40">
        <v>25822</v>
      </c>
      <c r="H285" s="41">
        <v>265</v>
      </c>
      <c r="I285" s="85">
        <f t="shared" si="14"/>
        <v>39251.392428449457</v>
      </c>
      <c r="J285" s="25">
        <f t="shared" si="13"/>
        <v>28921.656104190988</v>
      </c>
    </row>
    <row r="286" spans="1:10" x14ac:dyDescent="0.25">
      <c r="A286" s="20"/>
      <c r="B286" s="21"/>
      <c r="C286" s="22">
        <v>297</v>
      </c>
      <c r="D286" s="23">
        <f t="shared" si="12"/>
        <v>25.339495366268103</v>
      </c>
      <c r="E286" s="23">
        <v>34.6</v>
      </c>
      <c r="F286" s="40">
        <v>42124</v>
      </c>
      <c r="G286" s="40">
        <v>25822</v>
      </c>
      <c r="H286" s="41">
        <v>265</v>
      </c>
      <c r="I286" s="85">
        <f t="shared" si="14"/>
        <v>39227.899822559099</v>
      </c>
      <c r="J286" s="25">
        <f t="shared" si="13"/>
        <v>28904.228355014162</v>
      </c>
    </row>
    <row r="287" spans="1:10" x14ac:dyDescent="0.25">
      <c r="A287" s="20"/>
      <c r="B287" s="21"/>
      <c r="C287" s="22">
        <v>298</v>
      </c>
      <c r="D287" s="23">
        <f t="shared" si="12"/>
        <v>25.361539084502439</v>
      </c>
      <c r="E287" s="23">
        <v>34.6</v>
      </c>
      <c r="F287" s="40">
        <v>42124</v>
      </c>
      <c r="G287" s="40">
        <v>25822</v>
      </c>
      <c r="H287" s="41">
        <v>265</v>
      </c>
      <c r="I287" s="85">
        <f t="shared" si="14"/>
        <v>39204.52695348514</v>
      </c>
      <c r="J287" s="25">
        <f t="shared" si="13"/>
        <v>28886.889431368796</v>
      </c>
    </row>
    <row r="288" spans="1:10" x14ac:dyDescent="0.25">
      <c r="A288" s="20"/>
      <c r="B288" s="21"/>
      <c r="C288" s="22">
        <v>299</v>
      </c>
      <c r="D288" s="23">
        <f t="shared" si="12"/>
        <v>25.383508954296126</v>
      </c>
      <c r="E288" s="23">
        <v>34.6</v>
      </c>
      <c r="F288" s="40">
        <v>42124</v>
      </c>
      <c r="G288" s="40">
        <v>25822</v>
      </c>
      <c r="H288" s="41">
        <v>265</v>
      </c>
      <c r="I288" s="85">
        <f t="shared" si="14"/>
        <v>39181.272777107566</v>
      </c>
      <c r="J288" s="25">
        <f t="shared" si="13"/>
        <v>28869.638558685136</v>
      </c>
    </row>
    <row r="289" spans="1:10" x14ac:dyDescent="0.25">
      <c r="A289" s="20"/>
      <c r="B289" s="21"/>
      <c r="C289" s="22">
        <v>300</v>
      </c>
      <c r="D289" s="23">
        <f t="shared" si="12"/>
        <v>25.405405468795365</v>
      </c>
      <c r="E289" s="23">
        <v>34.6</v>
      </c>
      <c r="F289" s="40">
        <v>42124</v>
      </c>
      <c r="G289" s="40">
        <v>25822</v>
      </c>
      <c r="H289" s="41">
        <v>265</v>
      </c>
      <c r="I289" s="85">
        <f t="shared" si="14"/>
        <v>39158.136262090418</v>
      </c>
      <c r="J289" s="25">
        <f t="shared" ref="J289:J298" si="15">12*(1/D289*F289+1/E289*G289)</f>
        <v>28852.47497187716</v>
      </c>
    </row>
    <row r="290" spans="1:10" x14ac:dyDescent="0.25">
      <c r="A290" s="20"/>
      <c r="B290" s="21"/>
      <c r="C290" s="22">
        <v>301</v>
      </c>
      <c r="D290" s="23">
        <f t="shared" si="12"/>
        <v>25.427229116223124</v>
      </c>
      <c r="E290" s="23">
        <v>34.6</v>
      </c>
      <c r="F290" s="40">
        <v>42124</v>
      </c>
      <c r="G290" s="40">
        <v>25822</v>
      </c>
      <c r="H290" s="41">
        <v>265</v>
      </c>
      <c r="I290" s="85">
        <f t="shared" si="14"/>
        <v>39135.116389681032</v>
      </c>
      <c r="J290" s="25">
        <f t="shared" si="15"/>
        <v>28835.397915193644</v>
      </c>
    </row>
    <row r="291" spans="1:10" x14ac:dyDescent="0.25">
      <c r="A291" s="20"/>
      <c r="B291" s="21"/>
      <c r="C291" s="22">
        <v>302</v>
      </c>
      <c r="D291" s="23">
        <f t="shared" si="12"/>
        <v>25.448980379944395</v>
      </c>
      <c r="E291" s="23">
        <v>34.6</v>
      </c>
      <c r="F291" s="40">
        <v>42124</v>
      </c>
      <c r="G291" s="40">
        <v>25822</v>
      </c>
      <c r="H291" s="41">
        <v>265</v>
      </c>
      <c r="I291" s="85">
        <f t="shared" si="14"/>
        <v>39112.21215351305</v>
      </c>
      <c r="J291" s="25">
        <f t="shared" si="15"/>
        <v>28818.406642071994</v>
      </c>
    </row>
    <row r="292" spans="1:10" x14ac:dyDescent="0.25">
      <c r="A292" s="20"/>
      <c r="B292" s="21"/>
      <c r="C292" s="22">
        <v>303</v>
      </c>
      <c r="D292" s="23">
        <f t="shared" si="12"/>
        <v>25.470659738530436</v>
      </c>
      <c r="E292" s="23">
        <v>34.6</v>
      </c>
      <c r="F292" s="40">
        <v>42124</v>
      </c>
      <c r="G292" s="40">
        <v>25822</v>
      </c>
      <c r="H292" s="41">
        <v>265</v>
      </c>
      <c r="I292" s="85">
        <f t="shared" si="14"/>
        <v>39089.422559413208</v>
      </c>
      <c r="J292" s="25">
        <f t="shared" si="15"/>
        <v>28801.500414994956</v>
      </c>
    </row>
    <row r="293" spans="1:10" x14ac:dyDescent="0.25">
      <c r="A293" s="20"/>
      <c r="B293" s="21"/>
      <c r="C293" s="22">
        <v>304</v>
      </c>
      <c r="D293" s="23">
        <f t="shared" si="12"/>
        <v>25.492267665821998</v>
      </c>
      <c r="E293" s="23">
        <v>34.6</v>
      </c>
      <c r="F293" s="40">
        <v>42124</v>
      </c>
      <c r="G293" s="40">
        <v>25822</v>
      </c>
      <c r="H293" s="41">
        <v>265</v>
      </c>
      <c r="I293" s="85">
        <f t="shared" si="14"/>
        <v>39066.746625211708</v>
      </c>
      <c r="J293" s="25">
        <f t="shared" si="15"/>
        <v>28784.67850534993</v>
      </c>
    </row>
    <row r="294" spans="1:10" x14ac:dyDescent="0.25">
      <c r="A294" s="20"/>
      <c r="B294" s="21"/>
      <c r="C294" s="22">
        <v>305</v>
      </c>
      <c r="D294" s="23">
        <f t="shared" si="12"/>
        <v>25.513804630991409</v>
      </c>
      <c r="E294" s="23">
        <v>34.6</v>
      </c>
      <c r="F294" s="40">
        <v>42124</v>
      </c>
      <c r="G294" s="40">
        <v>25822</v>
      </c>
      <c r="H294" s="41">
        <v>265</v>
      </c>
      <c r="I294" s="85">
        <f t="shared" si="14"/>
        <v>39044.183380556387</v>
      </c>
      <c r="J294" s="25">
        <f t="shared" si="15"/>
        <v>28767.940193291084</v>
      </c>
    </row>
    <row r="295" spans="1:10" x14ac:dyDescent="0.25">
      <c r="A295" s="20"/>
      <c r="B295" s="21"/>
      <c r="C295" s="22">
        <v>306</v>
      </c>
      <c r="D295" s="23">
        <f t="shared" si="12"/>
        <v>25.535271098603708</v>
      </c>
      <c r="E295" s="23">
        <v>34.6</v>
      </c>
      <c r="F295" s="40">
        <v>42124</v>
      </c>
      <c r="G295" s="40">
        <v>25822</v>
      </c>
      <c r="H295" s="41">
        <v>265</v>
      </c>
      <c r="I295" s="85">
        <f t="shared" si="14"/>
        <v>39021.731866730181</v>
      </c>
      <c r="J295" s="25">
        <f t="shared" si="15"/>
        <v>28751.284767603989</v>
      </c>
    </row>
    <row r="296" spans="1:10" x14ac:dyDescent="0.25">
      <c r="A296" s="20"/>
      <c r="B296" s="21"/>
      <c r="C296" s="22">
        <v>307</v>
      </c>
      <c r="D296" s="23">
        <f t="shared" si="12"/>
        <v>25.556667528676833</v>
      </c>
      <c r="E296" s="23">
        <v>34.6</v>
      </c>
      <c r="F296" s="40">
        <v>42124</v>
      </c>
      <c r="G296" s="40">
        <v>25822</v>
      </c>
      <c r="H296" s="41">
        <v>265</v>
      </c>
      <c r="I296" s="85">
        <f t="shared" si="14"/>
        <v>38999.391136472048</v>
      </c>
      <c r="J296" s="25">
        <f t="shared" si="15"/>
        <v>28734.711525572733</v>
      </c>
    </row>
    <row r="297" spans="1:10" x14ac:dyDescent="0.25">
      <c r="A297" s="20"/>
      <c r="B297" s="21"/>
      <c r="C297" s="22">
        <v>308</v>
      </c>
      <c r="D297" s="23">
        <f t="shared" si="12"/>
        <v>25.577994376740698</v>
      </c>
      <c r="E297" s="23">
        <v>34.6</v>
      </c>
      <c r="F297" s="40">
        <v>42124</v>
      </c>
      <c r="G297" s="40">
        <v>25822</v>
      </c>
      <c r="H297" s="41">
        <v>265</v>
      </c>
      <c r="I297" s="85">
        <f t="shared" si="14"/>
        <v>38977.160253801398</v>
      </c>
      <c r="J297" s="25">
        <f t="shared" si="15"/>
        <v>28718.219772849698</v>
      </c>
    </row>
    <row r="298" spans="1:10" ht="13.8" thickBot="1" x14ac:dyDescent="0.3">
      <c r="A298" s="26"/>
      <c r="B298" s="27"/>
      <c r="C298" s="28">
        <v>309</v>
      </c>
      <c r="D298" s="29">
        <f t="shared" si="12"/>
        <v>25.599252093895416</v>
      </c>
      <c r="E298" s="29">
        <v>34.6</v>
      </c>
      <c r="F298" s="44">
        <v>42124</v>
      </c>
      <c r="G298" s="44">
        <v>25822</v>
      </c>
      <c r="H298" s="47">
        <v>265</v>
      </c>
      <c r="I298" s="86">
        <f t="shared" si="14"/>
        <v>38955.038293845682</v>
      </c>
      <c r="J298" s="31">
        <f t="shared" si="15"/>
        <v>28701.808823327654</v>
      </c>
    </row>
  </sheetData>
  <customSheetViews>
    <customSheetView guid="{9CAAA60C-106D-4F8E-A81F-95CFD06AFDD7}" fitToPage="1" showRuler="0">
      <selection activeCell="E28" sqref="E28"/>
      <pageMargins left="0.78740157499999996" right="0.78740157499999996" top="0.984251969" bottom="0.984251969" header="0.4921259845" footer="0.4921259845"/>
      <pageSetup scale="18" orientation="portrait" horizontalDpi="1200" verticalDpi="1200" r:id="rId1"/>
      <headerFooter alignWithMargins="0"/>
    </customSheetView>
    <customSheetView guid="{F6CAA2D7-F165-4585-B311-FBB90CE27D95}" fitToPage="1" showRuler="0">
      <selection activeCell="E28" sqref="E28"/>
      <pageMargins left="0.78740157499999996" right="0.78740157499999996" top="0.984251969" bottom="0.984251969" header="0.4921259845" footer="0.4921259845"/>
      <pageSetup scale="18" orientation="portrait" horizontalDpi="1200" verticalDpi="1200" r:id="rId2"/>
      <headerFooter alignWithMargins="0"/>
    </customSheetView>
    <customSheetView guid="{BD550E2D-5A13-4DCD-8207-F03E30E83E0E}" fitToPage="1" showRuler="0">
      <selection activeCell="E28" sqref="E28"/>
      <pageMargins left="0.78740157499999996" right="0.78740157499999996" top="0.984251969" bottom="0.984251969" header="0.4921259845" footer="0.4921259845"/>
      <pageSetup scale="18" orientation="portrait" horizontalDpi="1200" verticalDpi="1200" r:id="rId3"/>
      <headerFooter alignWithMargins="0"/>
    </customSheetView>
    <customSheetView guid="{870FA27C-07D8-4C73-B8DE-C062A9FA7A0E}" fitToPage="1" showRuler="0" topLeftCell="C1">
      <selection activeCell="J18" sqref="J18"/>
      <pageMargins left="0.78740157499999996" right="0.78740157499999996" top="0.984251969" bottom="0.984251969" header="0.4921259845" footer="0.4921259845"/>
      <pageSetup scale="18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99999996" right="0.78740157499999996" top="0.984251969" bottom="0.984251969" header="0.4921259845" footer="0.4921259845"/>
  <pageSetup scale="64" fitToHeight="5" orientation="portrait" r:id="rId5"/>
  <headerFooter alignWithMargins="0"/>
  <ignoredErrors>
    <ignoredError sqref="D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299"/>
  <sheetViews>
    <sheetView tabSelected="1" workbookViewId="0">
      <selection activeCell="D21" sqref="D21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9.7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33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310</v>
      </c>
      <c r="D9" s="15">
        <f>LN(C9)+19.9</f>
        <v>25.636572297479191</v>
      </c>
      <c r="E9" s="15">
        <v>34.6</v>
      </c>
      <c r="F9" s="17">
        <v>42124</v>
      </c>
      <c r="G9" s="17">
        <v>25822</v>
      </c>
      <c r="H9" s="18">
        <v>265</v>
      </c>
      <c r="I9" s="19">
        <f>12*1.348*(1/D9*F9+1/E9*G9)+H9</f>
        <v>38916.289560419107</v>
      </c>
      <c r="J9" s="19">
        <f t="shared" ref="J9:J72" si="0">12*(1/D9*F9+1/E9*G9)</f>
        <v>28673.063472120994</v>
      </c>
    </row>
    <row r="10" spans="1:10" x14ac:dyDescent="0.25">
      <c r="A10" s="20"/>
      <c r="B10" s="21"/>
      <c r="C10" s="22">
        <v>311</v>
      </c>
      <c r="D10" s="23">
        <f t="shared" ref="D10:D73" si="1">LN(C10)+19.9</f>
        <v>25.639792912179232</v>
      </c>
      <c r="E10" s="42">
        <v>34.6</v>
      </c>
      <c r="F10" s="40">
        <v>42124</v>
      </c>
      <c r="G10" s="40">
        <v>25822</v>
      </c>
      <c r="H10" s="25">
        <v>265</v>
      </c>
      <c r="I10" s="85">
        <f t="shared" ref="I10:I73" si="2">12*1.348*(1/D10*F10+1/E10*G10)+H10</f>
        <v>38912.950955398897</v>
      </c>
      <c r="J10" s="25">
        <f t="shared" si="0"/>
        <v>28670.586762165352</v>
      </c>
    </row>
    <row r="11" spans="1:10" x14ac:dyDescent="0.25">
      <c r="A11" s="20"/>
      <c r="B11" s="21"/>
      <c r="C11" s="22">
        <v>312</v>
      </c>
      <c r="D11" s="23">
        <f t="shared" si="1"/>
        <v>25.64300318780948</v>
      </c>
      <c r="E11" s="42">
        <v>34.6</v>
      </c>
      <c r="F11" s="40">
        <v>42124</v>
      </c>
      <c r="G11" s="40">
        <v>25822</v>
      </c>
      <c r="H11" s="25">
        <v>265</v>
      </c>
      <c r="I11" s="85">
        <f t="shared" si="2"/>
        <v>38909.623902815707</v>
      </c>
      <c r="J11" s="25">
        <f t="shared" si="0"/>
        <v>28668.11862226684</v>
      </c>
    </row>
    <row r="12" spans="1:10" x14ac:dyDescent="0.25">
      <c r="A12" s="20"/>
      <c r="B12" s="21"/>
      <c r="C12" s="22">
        <v>313</v>
      </c>
      <c r="D12" s="23">
        <f t="shared" si="1"/>
        <v>25.646203190540152</v>
      </c>
      <c r="E12" s="42">
        <v>34.6</v>
      </c>
      <c r="F12" s="40">
        <v>42124</v>
      </c>
      <c r="G12" s="40">
        <v>25822</v>
      </c>
      <c r="H12" s="25">
        <v>265</v>
      </c>
      <c r="I12" s="85">
        <f t="shared" si="2"/>
        <v>38906.308325755934</v>
      </c>
      <c r="J12" s="25">
        <f t="shared" si="0"/>
        <v>28665.658995367899</v>
      </c>
    </row>
    <row r="13" spans="1:10" x14ac:dyDescent="0.25">
      <c r="A13" s="20"/>
      <c r="B13" s="21"/>
      <c r="C13" s="22">
        <v>314</v>
      </c>
      <c r="D13" s="23">
        <f t="shared" si="1"/>
        <v>25.64939298590825</v>
      </c>
      <c r="E13" s="42">
        <v>34.6</v>
      </c>
      <c r="F13" s="40">
        <v>42124</v>
      </c>
      <c r="G13" s="40">
        <v>25822</v>
      </c>
      <c r="H13" s="25">
        <v>265</v>
      </c>
      <c r="I13" s="85">
        <f t="shared" si="2"/>
        <v>38903.004148062122</v>
      </c>
      <c r="J13" s="25">
        <f t="shared" si="0"/>
        <v>28663.207824971898</v>
      </c>
    </row>
    <row r="14" spans="1:10" x14ac:dyDescent="0.25">
      <c r="A14" s="20"/>
      <c r="B14" s="21"/>
      <c r="C14" s="22">
        <v>315</v>
      </c>
      <c r="D14" s="23">
        <f t="shared" si="1"/>
        <v>25.652572638825632</v>
      </c>
      <c r="E14" s="42">
        <v>34.6</v>
      </c>
      <c r="F14" s="40">
        <v>42124</v>
      </c>
      <c r="G14" s="40">
        <v>25822</v>
      </c>
      <c r="H14" s="25">
        <v>265</v>
      </c>
      <c r="I14" s="85">
        <f t="shared" si="2"/>
        <v>38899.71129432309</v>
      </c>
      <c r="J14" s="25">
        <f t="shared" si="0"/>
        <v>28660.76505513582</v>
      </c>
    </row>
    <row r="15" spans="1:10" x14ac:dyDescent="0.25">
      <c r="A15" s="20"/>
      <c r="B15" s="21"/>
      <c r="C15" s="22">
        <v>316</v>
      </c>
      <c r="D15" s="23">
        <f t="shared" si="1"/>
        <v>25.655742213586912</v>
      </c>
      <c r="E15" s="42">
        <v>34.6</v>
      </c>
      <c r="F15" s="40">
        <v>42124</v>
      </c>
      <c r="G15" s="40">
        <v>25822</v>
      </c>
      <c r="H15" s="25">
        <v>265</v>
      </c>
      <c r="I15" s="85">
        <f t="shared" si="2"/>
        <v>38896.429689864344</v>
      </c>
      <c r="J15" s="25">
        <f t="shared" si="0"/>
        <v>28658.330630463162</v>
      </c>
    </row>
    <row r="16" spans="1:10" x14ac:dyDescent="0.25">
      <c r="A16" s="20"/>
      <c r="B16" s="21"/>
      <c r="C16" s="22">
        <v>317</v>
      </c>
      <c r="D16" s="23">
        <f t="shared" si="1"/>
        <v>25.658901773877279</v>
      </c>
      <c r="E16" s="42">
        <v>34.6</v>
      </c>
      <c r="F16" s="40">
        <v>42124</v>
      </c>
      <c r="G16" s="40">
        <v>25822</v>
      </c>
      <c r="H16" s="25">
        <v>265</v>
      </c>
      <c r="I16" s="85">
        <f t="shared" si="2"/>
        <v>38893.159260738539</v>
      </c>
      <c r="J16" s="25">
        <f t="shared" si="0"/>
        <v>28655.904496096835</v>
      </c>
    </row>
    <row r="17" spans="1:10" x14ac:dyDescent="0.25">
      <c r="A17" s="20"/>
      <c r="B17" s="21"/>
      <c r="C17" s="22">
        <v>318</v>
      </c>
      <c r="D17" s="23">
        <f t="shared" si="1"/>
        <v>25.662051382780177</v>
      </c>
      <c r="E17" s="42">
        <v>34.6</v>
      </c>
      <c r="F17" s="40">
        <v>42124</v>
      </c>
      <c r="G17" s="40">
        <v>25822</v>
      </c>
      <c r="H17" s="25">
        <v>265</v>
      </c>
      <c r="I17" s="85">
        <f t="shared" si="2"/>
        <v>38889.899933716108</v>
      </c>
      <c r="J17" s="25">
        <f t="shared" si="0"/>
        <v>28653.486597712246</v>
      </c>
    </row>
    <row r="18" spans="1:10" x14ac:dyDescent="0.25">
      <c r="A18" s="20"/>
      <c r="B18" s="21"/>
      <c r="C18" s="22">
        <v>319</v>
      </c>
      <c r="D18" s="23">
        <f t="shared" si="1"/>
        <v>25.665191102784842</v>
      </c>
      <c r="E18" s="42">
        <v>34.6</v>
      </c>
      <c r="F18" s="40">
        <v>42124</v>
      </c>
      <c r="G18" s="40">
        <v>25822</v>
      </c>
      <c r="H18" s="25">
        <v>265</v>
      </c>
      <c r="I18" s="85">
        <f t="shared" si="2"/>
        <v>38886.651636276118</v>
      </c>
      <c r="J18" s="25">
        <f t="shared" si="0"/>
        <v>28651.076881510471</v>
      </c>
    </row>
    <row r="19" spans="1:10" x14ac:dyDescent="0.25">
      <c r="A19" s="20"/>
      <c r="B19" s="21"/>
      <c r="C19" s="22">
        <v>320</v>
      </c>
      <c r="D19" s="23">
        <f t="shared" si="1"/>
        <v>25.668320995793771</v>
      </c>
      <c r="E19" s="42">
        <v>34.6</v>
      </c>
      <c r="F19" s="40">
        <v>42124</v>
      </c>
      <c r="G19" s="40">
        <v>25822</v>
      </c>
      <c r="H19" s="25">
        <v>265</v>
      </c>
      <c r="I19" s="85">
        <f t="shared" si="2"/>
        <v>38883.414296597133</v>
      </c>
      <c r="J19" s="25">
        <f t="shared" si="0"/>
        <v>28648.67529421152</v>
      </c>
    </row>
    <row r="20" spans="1:10" x14ac:dyDescent="0.25">
      <c r="A20" s="20"/>
      <c r="B20" s="21"/>
      <c r="C20" s="22">
        <v>321</v>
      </c>
      <c r="D20" s="23">
        <f t="shared" si="1"/>
        <v>25.671441123130016</v>
      </c>
      <c r="E20" s="42">
        <v>34.6</v>
      </c>
      <c r="F20" s="40">
        <v>42124</v>
      </c>
      <c r="G20" s="40">
        <v>25822</v>
      </c>
      <c r="H20" s="25">
        <v>265</v>
      </c>
      <c r="I20" s="85">
        <f t="shared" si="2"/>
        <v>38880.187843548403</v>
      </c>
      <c r="J20" s="25">
        <f t="shared" si="0"/>
        <v>28646.281783047772</v>
      </c>
    </row>
    <row r="21" spans="1:10" x14ac:dyDescent="0.25">
      <c r="A21" s="20"/>
      <c r="B21" s="21"/>
      <c r="C21" s="22">
        <v>322</v>
      </c>
      <c r="D21" s="23">
        <f t="shared" si="1"/>
        <v>25.674551545544407</v>
      </c>
      <c r="E21" s="42">
        <v>34.6</v>
      </c>
      <c r="F21" s="40">
        <v>42124</v>
      </c>
      <c r="G21" s="40">
        <v>25822</v>
      </c>
      <c r="H21" s="25">
        <v>265</v>
      </c>
      <c r="I21" s="85">
        <f t="shared" si="2"/>
        <v>38876.972206681006</v>
      </c>
      <c r="J21" s="25">
        <f t="shared" si="0"/>
        <v>28643.896295757419</v>
      </c>
    </row>
    <row r="22" spans="1:10" x14ac:dyDescent="0.25">
      <c r="A22" s="20"/>
      <c r="B22" s="21"/>
      <c r="C22" s="22">
        <v>323</v>
      </c>
      <c r="D22" s="23">
        <f t="shared" si="1"/>
        <v>25.677652323222656</v>
      </c>
      <c r="E22" s="42">
        <v>34.6</v>
      </c>
      <c r="F22" s="40">
        <v>42124</v>
      </c>
      <c r="G22" s="40">
        <v>25822</v>
      </c>
      <c r="H22" s="25">
        <v>265</v>
      </c>
      <c r="I22" s="85">
        <f t="shared" si="2"/>
        <v>38873.767316219251</v>
      </c>
      <c r="J22" s="25">
        <f t="shared" si="0"/>
        <v>28641.518780578077</v>
      </c>
    </row>
    <row r="23" spans="1:10" x14ac:dyDescent="0.25">
      <c r="A23" s="20"/>
      <c r="B23" s="21"/>
      <c r="C23" s="22">
        <v>324</v>
      </c>
      <c r="D23" s="23">
        <f t="shared" si="1"/>
        <v>25.680743515792329</v>
      </c>
      <c r="E23" s="42">
        <v>34.6</v>
      </c>
      <c r="F23" s="40">
        <v>42124</v>
      </c>
      <c r="G23" s="40">
        <v>25822</v>
      </c>
      <c r="H23" s="25">
        <v>265</v>
      </c>
      <c r="I23" s="85">
        <f t="shared" si="2"/>
        <v>38870.573103052186</v>
      </c>
      <c r="J23" s="25">
        <f t="shared" si="0"/>
        <v>28639.149186240491</v>
      </c>
    </row>
    <row r="24" spans="1:10" x14ac:dyDescent="0.25">
      <c r="A24" s="20"/>
      <c r="B24" s="21"/>
      <c r="C24" s="22">
        <v>325</v>
      </c>
      <c r="D24" s="23">
        <f t="shared" si="1"/>
        <v>25.683825182329734</v>
      </c>
      <c r="E24" s="42">
        <v>34.6</v>
      </c>
      <c r="F24" s="40">
        <v>42124</v>
      </c>
      <c r="G24" s="40">
        <v>25822</v>
      </c>
      <c r="H24" s="25">
        <v>265</v>
      </c>
      <c r="I24" s="85">
        <f t="shared" si="2"/>
        <v>38867.389498725242</v>
      </c>
      <c r="J24" s="25">
        <f t="shared" si="0"/>
        <v>28636.787461962344</v>
      </c>
    </row>
    <row r="25" spans="1:10" x14ac:dyDescent="0.25">
      <c r="A25" s="20"/>
      <c r="B25" s="21"/>
      <c r="C25" s="22">
        <v>326</v>
      </c>
      <c r="D25" s="23">
        <f t="shared" si="1"/>
        <v>25.686897381366705</v>
      </c>
      <c r="E25" s="42">
        <v>34.6</v>
      </c>
      <c r="F25" s="40">
        <v>42124</v>
      </c>
      <c r="G25" s="40">
        <v>25822</v>
      </c>
      <c r="H25" s="25">
        <v>265</v>
      </c>
      <c r="I25" s="85">
        <f t="shared" si="2"/>
        <v>38864.216435431954</v>
      </c>
      <c r="J25" s="25">
        <f t="shared" si="0"/>
        <v>28634.433557442098</v>
      </c>
    </row>
    <row r="26" spans="1:10" x14ac:dyDescent="0.25">
      <c r="A26" s="20"/>
      <c r="B26" s="21"/>
      <c r="C26" s="22">
        <v>327</v>
      </c>
      <c r="D26" s="23">
        <f t="shared" si="1"/>
        <v>25.689960170897251</v>
      </c>
      <c r="E26" s="42">
        <v>34.6</v>
      </c>
      <c r="F26" s="40">
        <v>42124</v>
      </c>
      <c r="G26" s="40">
        <v>25822</v>
      </c>
      <c r="H26" s="25">
        <v>265</v>
      </c>
      <c r="I26" s="85">
        <f t="shared" si="2"/>
        <v>38861.053846005918</v>
      </c>
      <c r="J26" s="25">
        <f t="shared" si="0"/>
        <v>28632.087422853052</v>
      </c>
    </row>
    <row r="27" spans="1:10" x14ac:dyDescent="0.25">
      <c r="A27" s="20"/>
      <c r="B27" s="21"/>
      <c r="C27" s="22">
        <v>328</v>
      </c>
      <c r="D27" s="23">
        <f t="shared" si="1"/>
        <v>25.693013608384142</v>
      </c>
      <c r="E27" s="42">
        <v>34.6</v>
      </c>
      <c r="F27" s="40">
        <v>42124</v>
      </c>
      <c r="G27" s="40">
        <v>25822</v>
      </c>
      <c r="H27" s="25">
        <v>265</v>
      </c>
      <c r="I27" s="85">
        <f t="shared" si="2"/>
        <v>38857.901663912759</v>
      </c>
      <c r="J27" s="25">
        <f t="shared" si="0"/>
        <v>28629.749008837352</v>
      </c>
    </row>
    <row r="28" spans="1:10" x14ac:dyDescent="0.25">
      <c r="A28" s="20"/>
      <c r="B28" s="21"/>
      <c r="C28" s="22">
        <v>329</v>
      </c>
      <c r="D28" s="23">
        <f t="shared" si="1"/>
        <v>25.69605775076537</v>
      </c>
      <c r="E28" s="42">
        <v>34.6</v>
      </c>
      <c r="F28" s="40">
        <v>42124</v>
      </c>
      <c r="G28" s="40">
        <v>25822</v>
      </c>
      <c r="H28" s="25">
        <v>265</v>
      </c>
      <c r="I28" s="85">
        <f t="shared" si="2"/>
        <v>38854.759823242312</v>
      </c>
      <c r="J28" s="25">
        <f t="shared" si="0"/>
        <v>28627.418266500226</v>
      </c>
    </row>
    <row r="29" spans="1:10" x14ac:dyDescent="0.25">
      <c r="A29" s="20"/>
      <c r="B29" s="21"/>
      <c r="C29" s="22">
        <v>330</v>
      </c>
      <c r="D29" s="23">
        <f t="shared" si="1"/>
        <v>25.699092654460525</v>
      </c>
      <c r="E29" s="42">
        <v>34.6</v>
      </c>
      <c r="F29" s="40">
        <v>42124</v>
      </c>
      <c r="G29" s="40">
        <v>25822</v>
      </c>
      <c r="H29" s="25">
        <v>265</v>
      </c>
      <c r="I29" s="85">
        <f t="shared" si="2"/>
        <v>38851.628258700868</v>
      </c>
      <c r="J29" s="25">
        <f t="shared" si="0"/>
        <v>28625.095147404201</v>
      </c>
    </row>
    <row r="30" spans="1:10" x14ac:dyDescent="0.25">
      <c r="A30" s="20"/>
      <c r="B30" s="21"/>
      <c r="C30" s="22">
        <v>331</v>
      </c>
      <c r="D30" s="23">
        <f t="shared" si="1"/>
        <v>25.702118375377061</v>
      </c>
      <c r="E30" s="42">
        <v>34.6</v>
      </c>
      <c r="F30" s="40">
        <v>42124</v>
      </c>
      <c r="G30" s="40">
        <v>25822</v>
      </c>
      <c r="H30" s="25">
        <v>265</v>
      </c>
      <c r="I30" s="85">
        <f t="shared" si="2"/>
        <v>38848.506905603579</v>
      </c>
      <c r="J30" s="25">
        <f t="shared" si="0"/>
        <v>28622.779603563482</v>
      </c>
    </row>
    <row r="31" spans="1:10" x14ac:dyDescent="0.25">
      <c r="A31" s="20"/>
      <c r="B31" s="21"/>
      <c r="C31" s="22">
        <v>332</v>
      </c>
      <c r="D31" s="23">
        <f t="shared" si="1"/>
        <v>25.705134968916486</v>
      </c>
      <c r="E31" s="42">
        <v>34.6</v>
      </c>
      <c r="F31" s="40">
        <v>42124</v>
      </c>
      <c r="G31" s="40">
        <v>25822</v>
      </c>
      <c r="H31" s="25">
        <v>265</v>
      </c>
      <c r="I31" s="85">
        <f t="shared" si="2"/>
        <v>38845.395699866924</v>
      </c>
      <c r="J31" s="25">
        <f t="shared" si="0"/>
        <v>28620.471587438369</v>
      </c>
    </row>
    <row r="32" spans="1:10" x14ac:dyDescent="0.25">
      <c r="A32" s="20"/>
      <c r="B32" s="21"/>
      <c r="C32" s="22">
        <v>333</v>
      </c>
      <c r="D32" s="23">
        <f t="shared" si="1"/>
        <v>25.708142489980442</v>
      </c>
      <c r="E32" s="42">
        <v>34.6</v>
      </c>
      <c r="F32" s="40">
        <v>42124</v>
      </c>
      <c r="G32" s="40">
        <v>25822</v>
      </c>
      <c r="H32" s="25">
        <v>265</v>
      </c>
      <c r="I32" s="85">
        <f t="shared" si="2"/>
        <v>38842.294578001362</v>
      </c>
      <c r="J32" s="25">
        <f t="shared" si="0"/>
        <v>28618.171051929792</v>
      </c>
    </row>
    <row r="33" spans="1:10" x14ac:dyDescent="0.25">
      <c r="A33" s="20"/>
      <c r="B33" s="21"/>
      <c r="C33" s="22">
        <v>334</v>
      </c>
      <c r="D33" s="23">
        <f t="shared" si="1"/>
        <v>25.711140992976699</v>
      </c>
      <c r="E33" s="42">
        <v>34.6</v>
      </c>
      <c r="F33" s="40">
        <v>42124</v>
      </c>
      <c r="G33" s="40">
        <v>25822</v>
      </c>
      <c r="H33" s="25">
        <v>265</v>
      </c>
      <c r="I33" s="85">
        <f t="shared" si="2"/>
        <v>38839.203477104027</v>
      </c>
      <c r="J33" s="25">
        <f t="shared" si="0"/>
        <v>28615.877950373906</v>
      </c>
    </row>
    <row r="34" spans="1:10" x14ac:dyDescent="0.25">
      <c r="A34" s="20"/>
      <c r="B34" s="21"/>
      <c r="C34" s="22">
        <v>335</v>
      </c>
      <c r="D34" s="23">
        <f t="shared" si="1"/>
        <v>25.714130531825063</v>
      </c>
      <c r="E34" s="42">
        <v>34.6</v>
      </c>
      <c r="F34" s="40">
        <v>42124</v>
      </c>
      <c r="G34" s="40">
        <v>25822</v>
      </c>
      <c r="H34" s="25">
        <v>265</v>
      </c>
      <c r="I34" s="85">
        <f t="shared" si="2"/>
        <v>38836.122334851621</v>
      </c>
      <c r="J34" s="25">
        <f t="shared" si="0"/>
        <v>28613.59223653681</v>
      </c>
    </row>
    <row r="35" spans="1:10" x14ac:dyDescent="0.25">
      <c r="A35" s="20"/>
      <c r="B35" s="21"/>
      <c r="C35" s="22">
        <v>336</v>
      </c>
      <c r="D35" s="23">
        <f t="shared" si="1"/>
        <v>25.717111159963203</v>
      </c>
      <c r="E35" s="42">
        <v>34.6</v>
      </c>
      <c r="F35" s="40">
        <v>42124</v>
      </c>
      <c r="G35" s="40">
        <v>25822</v>
      </c>
      <c r="H35" s="25">
        <v>265</v>
      </c>
      <c r="I35" s="85">
        <f t="shared" si="2"/>
        <v>38833.051089493281</v>
      </c>
      <c r="J35" s="25">
        <f t="shared" si="0"/>
        <v>28611.313864609256</v>
      </c>
    </row>
    <row r="36" spans="1:10" x14ac:dyDescent="0.25">
      <c r="A36" s="20"/>
      <c r="B36" s="21"/>
      <c r="C36" s="22">
        <v>337</v>
      </c>
      <c r="D36" s="23">
        <f t="shared" si="1"/>
        <v>25.720082930352362</v>
      </c>
      <c r="E36" s="42">
        <v>34.6</v>
      </c>
      <c r="F36" s="40">
        <v>42124</v>
      </c>
      <c r="G36" s="40">
        <v>25822</v>
      </c>
      <c r="H36" s="25">
        <v>265</v>
      </c>
      <c r="I36" s="85">
        <f t="shared" si="2"/>
        <v>38829.989679843689</v>
      </c>
      <c r="J36" s="25">
        <f t="shared" si="0"/>
        <v>28609.042789201547</v>
      </c>
    </row>
    <row r="37" spans="1:10" x14ac:dyDescent="0.25">
      <c r="A37" s="20"/>
      <c r="B37" s="21"/>
      <c r="C37" s="22">
        <v>338</v>
      </c>
      <c r="D37" s="23">
        <f t="shared" si="1"/>
        <v>25.723045895483018</v>
      </c>
      <c r="E37" s="42">
        <v>34.6</v>
      </c>
      <c r="F37" s="40">
        <v>42124</v>
      </c>
      <c r="G37" s="40">
        <v>25822</v>
      </c>
      <c r="H37" s="25">
        <v>265</v>
      </c>
      <c r="I37" s="85">
        <f t="shared" si="2"/>
        <v>38826.938045276263</v>
      </c>
      <c r="J37" s="25">
        <f t="shared" si="0"/>
        <v>28606.778965338468</v>
      </c>
    </row>
    <row r="38" spans="1:10" x14ac:dyDescent="0.25">
      <c r="A38" s="20"/>
      <c r="B38" s="21"/>
      <c r="C38" s="22">
        <v>339</v>
      </c>
      <c r="D38" s="23">
        <f t="shared" si="1"/>
        <v>25.72600010738045</v>
      </c>
      <c r="E38" s="42">
        <v>34.6</v>
      </c>
      <c r="F38" s="40">
        <v>42124</v>
      </c>
      <c r="G38" s="40">
        <v>25822</v>
      </c>
      <c r="H38" s="25">
        <v>265</v>
      </c>
      <c r="I38" s="85">
        <f t="shared" si="2"/>
        <v>38823.896125716303</v>
      </c>
      <c r="J38" s="25">
        <f t="shared" si="0"/>
        <v>28604.522348454226</v>
      </c>
    </row>
    <row r="39" spans="1:10" x14ac:dyDescent="0.25">
      <c r="A39" s="20"/>
      <c r="B39" s="21"/>
      <c r="C39" s="22">
        <v>340</v>
      </c>
      <c r="D39" s="23">
        <f t="shared" si="1"/>
        <v>25.728945617610208</v>
      </c>
      <c r="E39" s="42">
        <v>34.6</v>
      </c>
      <c r="F39" s="40">
        <v>42124</v>
      </c>
      <c r="G39" s="40">
        <v>25822</v>
      </c>
      <c r="H39" s="25">
        <v>265</v>
      </c>
      <c r="I39" s="85">
        <f t="shared" si="2"/>
        <v>38820.863861634469</v>
      </c>
      <c r="J39" s="25">
        <f t="shared" si="0"/>
        <v>28602.272894387585</v>
      </c>
    </row>
    <row r="40" spans="1:10" x14ac:dyDescent="0.25">
      <c r="A40" s="20"/>
      <c r="B40" s="21"/>
      <c r="C40" s="22">
        <v>341</v>
      </c>
      <c r="D40" s="23">
        <f t="shared" si="1"/>
        <v>25.731882477283516</v>
      </c>
      <c r="E40" s="42">
        <v>34.6</v>
      </c>
      <c r="F40" s="40">
        <v>42124</v>
      </c>
      <c r="G40" s="40">
        <v>25822</v>
      </c>
      <c r="H40" s="25">
        <v>265</v>
      </c>
      <c r="I40" s="85">
        <f t="shared" si="2"/>
        <v>38817.841194040207</v>
      </c>
      <c r="J40" s="25">
        <f t="shared" si="0"/>
        <v>28600.030559377006</v>
      </c>
    </row>
    <row r="41" spans="1:10" x14ac:dyDescent="0.25">
      <c r="A41" s="20"/>
      <c r="B41" s="21"/>
      <c r="C41" s="22">
        <v>342</v>
      </c>
      <c r="D41" s="23">
        <f t="shared" si="1"/>
        <v>25.734810737062602</v>
      </c>
      <c r="E41" s="42">
        <v>34.6</v>
      </c>
      <c r="F41" s="40">
        <v>42124</v>
      </c>
      <c r="G41" s="40">
        <v>25822</v>
      </c>
      <c r="H41" s="25">
        <v>265</v>
      </c>
      <c r="I41" s="85">
        <f t="shared" si="2"/>
        <v>38814.828064475281</v>
      </c>
      <c r="J41" s="25">
        <f t="shared" si="0"/>
        <v>28597.795300055845</v>
      </c>
    </row>
    <row r="42" spans="1:10" x14ac:dyDescent="0.25">
      <c r="A42" s="20"/>
      <c r="B42" s="21"/>
      <c r="C42" s="22">
        <v>343</v>
      </c>
      <c r="D42" s="23">
        <f t="shared" si="1"/>
        <v>25.737730447165937</v>
      </c>
      <c r="E42" s="42">
        <v>34.6</v>
      </c>
      <c r="F42" s="40">
        <v>42124</v>
      </c>
      <c r="G42" s="40">
        <v>25822</v>
      </c>
      <c r="H42" s="25">
        <v>265</v>
      </c>
      <c r="I42" s="85">
        <f t="shared" si="2"/>
        <v>38811.824415007432</v>
      </c>
      <c r="J42" s="25">
        <f t="shared" si="0"/>
        <v>28595.567073447648</v>
      </c>
    </row>
    <row r="43" spans="1:10" x14ac:dyDescent="0.25">
      <c r="A43" s="20"/>
      <c r="B43" s="21"/>
      <c r="C43" s="22">
        <v>344</v>
      </c>
      <c r="D43" s="23">
        <f t="shared" si="1"/>
        <v>25.740641657373395</v>
      </c>
      <c r="E43" s="42">
        <v>34.6</v>
      </c>
      <c r="F43" s="40">
        <v>42124</v>
      </c>
      <c r="G43" s="40">
        <v>25822</v>
      </c>
      <c r="H43" s="25">
        <v>265</v>
      </c>
      <c r="I43" s="85">
        <f t="shared" si="2"/>
        <v>38808.830188224165</v>
      </c>
      <c r="J43" s="25">
        <f t="shared" si="0"/>
        <v>28593.345836961544</v>
      </c>
    </row>
    <row r="44" spans="1:10" x14ac:dyDescent="0.25">
      <c r="A44" s="20"/>
      <c r="B44" s="21"/>
      <c r="C44" s="22">
        <v>345</v>
      </c>
      <c r="D44" s="23">
        <f t="shared" si="1"/>
        <v>25.743544417031359</v>
      </c>
      <c r="E44" s="42">
        <v>34.6</v>
      </c>
      <c r="F44" s="40">
        <v>42124</v>
      </c>
      <c r="G44" s="40">
        <v>25822</v>
      </c>
      <c r="H44" s="25">
        <v>265</v>
      </c>
      <c r="I44" s="85">
        <f t="shared" si="2"/>
        <v>38805.845327226561</v>
      </c>
      <c r="J44" s="25">
        <f t="shared" si="0"/>
        <v>28591.131548387653</v>
      </c>
    </row>
    <row r="45" spans="1:10" x14ac:dyDescent="0.25">
      <c r="A45" s="20"/>
      <c r="B45" s="21"/>
      <c r="C45" s="22">
        <v>346</v>
      </c>
      <c r="D45" s="23">
        <f t="shared" si="1"/>
        <v>25.746438775057722</v>
      </c>
      <c r="E45" s="42">
        <v>34.6</v>
      </c>
      <c r="F45" s="40">
        <v>42124</v>
      </c>
      <c r="G45" s="40">
        <v>25822</v>
      </c>
      <c r="H45" s="25">
        <v>265</v>
      </c>
      <c r="I45" s="85">
        <f t="shared" si="2"/>
        <v>38802.869775623207</v>
      </c>
      <c r="J45" s="25">
        <f t="shared" si="0"/>
        <v>28588.924165892586</v>
      </c>
    </row>
    <row r="46" spans="1:10" x14ac:dyDescent="0.25">
      <c r="A46" s="20"/>
      <c r="B46" s="21"/>
      <c r="C46" s="22">
        <v>347</v>
      </c>
      <c r="D46" s="23">
        <f t="shared" si="1"/>
        <v>25.749324779946857</v>
      </c>
      <c r="E46" s="42">
        <v>34.6</v>
      </c>
      <c r="F46" s="40">
        <v>42124</v>
      </c>
      <c r="G46" s="40">
        <v>25822</v>
      </c>
      <c r="H46" s="25">
        <v>265</v>
      </c>
      <c r="I46" s="85">
        <f t="shared" si="2"/>
        <v>38799.903477524218</v>
      </c>
      <c r="J46" s="25">
        <f t="shared" si="0"/>
        <v>28586.723648014995</v>
      </c>
    </row>
    <row r="47" spans="1:10" x14ac:dyDescent="0.25">
      <c r="A47" s="20"/>
      <c r="B47" s="21"/>
      <c r="C47" s="22">
        <v>348</v>
      </c>
      <c r="D47" s="23">
        <f t="shared" si="1"/>
        <v>25.752202479774475</v>
      </c>
      <c r="E47" s="42">
        <v>34.6</v>
      </c>
      <c r="F47" s="40">
        <v>42124</v>
      </c>
      <c r="G47" s="40">
        <v>25822</v>
      </c>
      <c r="H47" s="25">
        <v>265</v>
      </c>
      <c r="I47" s="85">
        <f t="shared" si="2"/>
        <v>38796.946377535336</v>
      </c>
      <c r="J47" s="25">
        <f t="shared" si="0"/>
        <v>28584.529953661226</v>
      </c>
    </row>
    <row r="48" spans="1:10" x14ac:dyDescent="0.25">
      <c r="A48" s="20"/>
      <c r="B48" s="21"/>
      <c r="C48" s="22">
        <v>349</v>
      </c>
      <c r="D48" s="23">
        <f t="shared" si="1"/>
        <v>25.755071922202426</v>
      </c>
      <c r="E48" s="42">
        <v>34.6</v>
      </c>
      <c r="F48" s="40">
        <v>42124</v>
      </c>
      <c r="G48" s="40">
        <v>25822</v>
      </c>
      <c r="H48" s="25">
        <v>265</v>
      </c>
      <c r="I48" s="85">
        <f t="shared" si="2"/>
        <v>38793.998420752177</v>
      </c>
      <c r="J48" s="25">
        <f t="shared" si="0"/>
        <v>28582.34304210102</v>
      </c>
    </row>
    <row r="49" spans="1:10" x14ac:dyDescent="0.25">
      <c r="A49" s="20"/>
      <c r="B49" s="21"/>
      <c r="C49" s="22">
        <v>350</v>
      </c>
      <c r="D49" s="23">
        <f t="shared" si="1"/>
        <v>25.757933154483457</v>
      </c>
      <c r="E49" s="42">
        <v>34.6</v>
      </c>
      <c r="F49" s="40">
        <v>42124</v>
      </c>
      <c r="G49" s="40">
        <v>25822</v>
      </c>
      <c r="H49" s="25">
        <v>265</v>
      </c>
      <c r="I49" s="85">
        <f t="shared" si="2"/>
        <v>38791.059552754421</v>
      </c>
      <c r="J49" s="25">
        <f t="shared" si="0"/>
        <v>28580.162872963221</v>
      </c>
    </row>
    <row r="50" spans="1:10" x14ac:dyDescent="0.25">
      <c r="A50" s="20"/>
      <c r="B50" s="21"/>
      <c r="C50" s="22">
        <v>351</v>
      </c>
      <c r="D50" s="23">
        <f t="shared" si="1"/>
        <v>25.760786223465864</v>
      </c>
      <c r="E50" s="42">
        <v>34.6</v>
      </c>
      <c r="F50" s="40">
        <v>42124</v>
      </c>
      <c r="G50" s="40">
        <v>25822</v>
      </c>
      <c r="H50" s="25">
        <v>265</v>
      </c>
      <c r="I50" s="85">
        <f t="shared" si="2"/>
        <v>38788.129719600249</v>
      </c>
      <c r="J50" s="25">
        <f t="shared" si="0"/>
        <v>28577.989406231638</v>
      </c>
    </row>
    <row r="51" spans="1:10" x14ac:dyDescent="0.25">
      <c r="A51" s="20"/>
      <c r="B51" s="21"/>
      <c r="C51" s="22">
        <v>352</v>
      </c>
      <c r="D51" s="23">
        <f t="shared" si="1"/>
        <v>25.763631175598096</v>
      </c>
      <c r="E51" s="42">
        <v>34.6</v>
      </c>
      <c r="F51" s="40">
        <v>42124</v>
      </c>
      <c r="G51" s="40">
        <v>25822</v>
      </c>
      <c r="H51" s="25">
        <v>265</v>
      </c>
      <c r="I51" s="85">
        <f t="shared" si="2"/>
        <v>38785.208867820751</v>
      </c>
      <c r="J51" s="25">
        <f t="shared" si="0"/>
        <v>28575.822602240907</v>
      </c>
    </row>
    <row r="52" spans="1:10" x14ac:dyDescent="0.25">
      <c r="A52" s="20"/>
      <c r="B52" s="21"/>
      <c r="C52" s="22">
        <v>353</v>
      </c>
      <c r="D52" s="23">
        <f t="shared" si="1"/>
        <v>25.766468056933295</v>
      </c>
      <c r="E52" s="42">
        <v>34.6</v>
      </c>
      <c r="F52" s="40">
        <v>42124</v>
      </c>
      <c r="G52" s="40">
        <v>25822</v>
      </c>
      <c r="H52" s="25">
        <v>265</v>
      </c>
      <c r="I52" s="85">
        <f t="shared" si="2"/>
        <v>38782.29694441444</v>
      </c>
      <c r="J52" s="25">
        <f t="shared" si="0"/>
        <v>28573.66242167243</v>
      </c>
    </row>
    <row r="53" spans="1:10" x14ac:dyDescent="0.25">
      <c r="A53" s="20"/>
      <c r="B53" s="21"/>
      <c r="C53" s="22">
        <v>354</v>
      </c>
      <c r="D53" s="23">
        <f t="shared" si="1"/>
        <v>25.769296913133772</v>
      </c>
      <c r="E53" s="42">
        <v>34.6</v>
      </c>
      <c r="F53" s="40">
        <v>42124</v>
      </c>
      <c r="G53" s="40">
        <v>25822</v>
      </c>
      <c r="H53" s="25">
        <v>265</v>
      </c>
      <c r="I53" s="85">
        <f t="shared" si="2"/>
        <v>38779.393896841881</v>
      </c>
      <c r="J53" s="25">
        <f t="shared" si="0"/>
        <v>28571.508825550351</v>
      </c>
    </row>
    <row r="54" spans="1:10" x14ac:dyDescent="0.25">
      <c r="A54" s="20"/>
      <c r="B54" s="21"/>
      <c r="C54" s="22">
        <v>355</v>
      </c>
      <c r="D54" s="23">
        <f t="shared" si="1"/>
        <v>25.772117789475416</v>
      </c>
      <c r="E54" s="42">
        <v>34.6</v>
      </c>
      <c r="F54" s="40">
        <v>42124</v>
      </c>
      <c r="G54" s="40">
        <v>25822</v>
      </c>
      <c r="H54" s="25">
        <v>265</v>
      </c>
      <c r="I54" s="85">
        <f t="shared" si="2"/>
        <v>38776.499673020342</v>
      </c>
      <c r="J54" s="25">
        <f t="shared" si="0"/>
        <v>28569.361775237638</v>
      </c>
    </row>
    <row r="55" spans="1:10" x14ac:dyDescent="0.25">
      <c r="A55" s="20"/>
      <c r="B55" s="21"/>
      <c r="C55" s="22">
        <v>356</v>
      </c>
      <c r="D55" s="23">
        <f t="shared" si="1"/>
        <v>25.774930730852027</v>
      </c>
      <c r="E55" s="42">
        <v>34.6</v>
      </c>
      <c r="F55" s="40">
        <v>42124</v>
      </c>
      <c r="G55" s="40">
        <v>25822</v>
      </c>
      <c r="H55" s="25">
        <v>265</v>
      </c>
      <c r="I55" s="85">
        <f t="shared" si="2"/>
        <v>38773.614221318596</v>
      </c>
      <c r="J55" s="25">
        <f t="shared" si="0"/>
        <v>28567.221232432192</v>
      </c>
    </row>
    <row r="56" spans="1:10" x14ac:dyDescent="0.25">
      <c r="A56" s="20"/>
      <c r="B56" s="21"/>
      <c r="C56" s="22">
        <v>357</v>
      </c>
      <c r="D56" s="23">
        <f t="shared" si="1"/>
        <v>25.777735781779636</v>
      </c>
      <c r="E56" s="42">
        <v>34.6</v>
      </c>
      <c r="F56" s="40">
        <v>42124</v>
      </c>
      <c r="G56" s="40">
        <v>25822</v>
      </c>
      <c r="H56" s="25">
        <v>265</v>
      </c>
      <c r="I56" s="85">
        <f t="shared" si="2"/>
        <v>38770.737490551699</v>
      </c>
      <c r="J56" s="25">
        <f t="shared" si="0"/>
        <v>28565.087159162977</v>
      </c>
    </row>
    <row r="57" spans="1:10" x14ac:dyDescent="0.25">
      <c r="A57" s="20"/>
      <c r="B57" s="21"/>
      <c r="C57" s="22">
        <v>358</v>
      </c>
      <c r="D57" s="23">
        <f t="shared" si="1"/>
        <v>25.780532986400701</v>
      </c>
      <c r="E57" s="42">
        <v>34.6</v>
      </c>
      <c r="F57" s="40">
        <v>42124</v>
      </c>
      <c r="G57" s="40">
        <v>25822</v>
      </c>
      <c r="H57" s="25">
        <v>265</v>
      </c>
      <c r="I57" s="85">
        <f t="shared" si="2"/>
        <v>38767.869429975872</v>
      </c>
      <c r="J57" s="25">
        <f t="shared" si="0"/>
        <v>28562.959517786254</v>
      </c>
    </row>
    <row r="58" spans="1:10" x14ac:dyDescent="0.25">
      <c r="A58" s="20"/>
      <c r="B58" s="21"/>
      <c r="C58" s="22">
        <v>359</v>
      </c>
      <c r="D58" s="23">
        <f t="shared" si="1"/>
        <v>25.783322388488276</v>
      </c>
      <c r="E58" s="42">
        <v>34.6</v>
      </c>
      <c r="F58" s="40">
        <v>42124</v>
      </c>
      <c r="G58" s="40">
        <v>25822</v>
      </c>
      <c r="H58" s="25">
        <v>265</v>
      </c>
      <c r="I58" s="85">
        <f t="shared" si="2"/>
        <v>38765.009989283601</v>
      </c>
      <c r="J58" s="25">
        <f t="shared" si="0"/>
        <v>28560.838270981894</v>
      </c>
    </row>
    <row r="59" spans="1:10" x14ac:dyDescent="0.25">
      <c r="A59" s="20"/>
      <c r="B59" s="21"/>
      <c r="C59" s="22">
        <v>360</v>
      </c>
      <c r="D59" s="23">
        <f t="shared" si="1"/>
        <v>25.786104031450154</v>
      </c>
      <c r="E59" s="42">
        <v>34.6</v>
      </c>
      <c r="F59" s="40">
        <v>42124</v>
      </c>
      <c r="G59" s="40">
        <v>25822</v>
      </c>
      <c r="H59" s="25">
        <v>265</v>
      </c>
      <c r="I59" s="85">
        <f t="shared" si="2"/>
        <v>38762.159118598523</v>
      </c>
      <c r="J59" s="25">
        <f t="shared" si="0"/>
        <v>28558.723381749645</v>
      </c>
    </row>
    <row r="60" spans="1:10" x14ac:dyDescent="0.25">
      <c r="A60" s="20"/>
      <c r="B60" s="21"/>
      <c r="C60" s="22">
        <v>361</v>
      </c>
      <c r="D60" s="23">
        <f t="shared" si="1"/>
        <v>25.788877958332879</v>
      </c>
      <c r="E60" s="42">
        <v>34.6</v>
      </c>
      <c r="F60" s="40">
        <v>42124</v>
      </c>
      <c r="G60" s="40">
        <v>25822</v>
      </c>
      <c r="H60" s="25">
        <v>265</v>
      </c>
      <c r="I60" s="85">
        <f t="shared" si="2"/>
        <v>38759.316768470671</v>
      </c>
      <c r="J60" s="25">
        <f t="shared" si="0"/>
        <v>28556.61481340554</v>
      </c>
    </row>
    <row r="61" spans="1:10" x14ac:dyDescent="0.25">
      <c r="A61" s="20"/>
      <c r="B61" s="21"/>
      <c r="C61" s="22">
        <v>362</v>
      </c>
      <c r="D61" s="23">
        <f t="shared" si="1"/>
        <v>25.791644211825769</v>
      </c>
      <c r="E61" s="42">
        <v>34.6</v>
      </c>
      <c r="F61" s="40">
        <v>42124</v>
      </c>
      <c r="G61" s="40">
        <v>25822</v>
      </c>
      <c r="H61" s="25">
        <v>265</v>
      </c>
      <c r="I61" s="85">
        <f t="shared" si="2"/>
        <v>38756.482889871593</v>
      </c>
      <c r="J61" s="25">
        <f t="shared" si="0"/>
        <v>28554.512529578329</v>
      </c>
    </row>
    <row r="62" spans="1:10" x14ac:dyDescent="0.25">
      <c r="A62" s="20"/>
      <c r="B62" s="21"/>
      <c r="C62" s="22">
        <v>363</v>
      </c>
      <c r="D62" s="23">
        <f t="shared" si="1"/>
        <v>25.794402834264851</v>
      </c>
      <c r="E62" s="42">
        <v>34.6</v>
      </c>
      <c r="F62" s="40">
        <v>42124</v>
      </c>
      <c r="G62" s="40">
        <v>25822</v>
      </c>
      <c r="H62" s="25">
        <v>265</v>
      </c>
      <c r="I62" s="85">
        <f t="shared" si="2"/>
        <v>38753.65743418959</v>
      </c>
      <c r="J62" s="25">
        <f t="shared" si="0"/>
        <v>28552.416494205921</v>
      </c>
    </row>
    <row r="63" spans="1:10" x14ac:dyDescent="0.25">
      <c r="A63" s="20"/>
      <c r="B63" s="21"/>
      <c r="C63" s="22">
        <v>364</v>
      </c>
      <c r="D63" s="23">
        <f t="shared" si="1"/>
        <v>25.797153867636737</v>
      </c>
      <c r="E63" s="42">
        <v>34.6</v>
      </c>
      <c r="F63" s="40">
        <v>42124</v>
      </c>
      <c r="G63" s="40">
        <v>25822</v>
      </c>
      <c r="H63" s="25">
        <v>265</v>
      </c>
      <c r="I63" s="85">
        <f t="shared" si="2"/>
        <v>38750.840353225103</v>
      </c>
      <c r="J63" s="25">
        <f t="shared" si="0"/>
        <v>28550.32667153197</v>
      </c>
    </row>
    <row r="64" spans="1:10" x14ac:dyDescent="0.25">
      <c r="A64" s="20"/>
      <c r="B64" s="21"/>
      <c r="C64" s="22">
        <v>365</v>
      </c>
      <c r="D64" s="23">
        <f t="shared" si="1"/>
        <v>25.799897353582491</v>
      </c>
      <c r="E64" s="42">
        <v>34.6</v>
      </c>
      <c r="F64" s="40">
        <v>42124</v>
      </c>
      <c r="G64" s="40">
        <v>25822</v>
      </c>
      <c r="H64" s="25">
        <v>265</v>
      </c>
      <c r="I64" s="85">
        <f t="shared" si="2"/>
        <v>38748.031599186033</v>
      </c>
      <c r="J64" s="25">
        <f t="shared" si="0"/>
        <v>28548.243026102391</v>
      </c>
    </row>
    <row r="65" spans="1:10" x14ac:dyDescent="0.25">
      <c r="A65" s="20"/>
      <c r="B65" s="21"/>
      <c r="C65" s="22">
        <v>366</v>
      </c>
      <c r="D65" s="23">
        <f t="shared" si="1"/>
        <v>25.802633333401364</v>
      </c>
      <c r="E65" s="42">
        <v>34.6</v>
      </c>
      <c r="F65" s="40">
        <v>42124</v>
      </c>
      <c r="G65" s="40">
        <v>25822</v>
      </c>
      <c r="H65" s="25">
        <v>265</v>
      </c>
      <c r="I65" s="85">
        <f t="shared" si="2"/>
        <v>38745.23112468324</v>
      </c>
      <c r="J65" s="25">
        <f t="shared" si="0"/>
        <v>28546.165522762043</v>
      </c>
    </row>
    <row r="66" spans="1:10" x14ac:dyDescent="0.25">
      <c r="A66" s="20"/>
      <c r="B66" s="21"/>
      <c r="C66" s="22">
        <v>367</v>
      </c>
      <c r="D66" s="23">
        <f t="shared" si="1"/>
        <v>25.80536184805457</v>
      </c>
      <c r="E66" s="42">
        <v>34.6</v>
      </c>
      <c r="F66" s="40">
        <v>42124</v>
      </c>
      <c r="G66" s="40">
        <v>25822</v>
      </c>
      <c r="H66" s="25">
        <v>265</v>
      </c>
      <c r="I66" s="85">
        <f t="shared" si="2"/>
        <v>38742.438882726019</v>
      </c>
      <c r="J66" s="25">
        <f t="shared" si="0"/>
        <v>28544.094126651344</v>
      </c>
    </row>
    <row r="67" spans="1:10" x14ac:dyDescent="0.25">
      <c r="A67" s="20"/>
      <c r="B67" s="21"/>
      <c r="C67" s="22">
        <v>368</v>
      </c>
      <c r="D67" s="23">
        <f t="shared" si="1"/>
        <v>25.80808293816893</v>
      </c>
      <c r="E67" s="42">
        <v>34.6</v>
      </c>
      <c r="F67" s="40">
        <v>42124</v>
      </c>
      <c r="G67" s="40">
        <v>25822</v>
      </c>
      <c r="H67" s="25">
        <v>265</v>
      </c>
      <c r="I67" s="85">
        <f t="shared" si="2"/>
        <v>38739.654826717669</v>
      </c>
      <c r="J67" s="25">
        <f t="shared" si="0"/>
        <v>28542.028803203015</v>
      </c>
    </row>
    <row r="68" spans="1:10" x14ac:dyDescent="0.25">
      <c r="A68" s="20"/>
      <c r="B68" s="21"/>
      <c r="C68" s="22">
        <v>369</v>
      </c>
      <c r="D68" s="23">
        <f t="shared" si="1"/>
        <v>25.810796644040526</v>
      </c>
      <c r="E68" s="42">
        <v>34.6</v>
      </c>
      <c r="F68" s="40">
        <v>42124</v>
      </c>
      <c r="G68" s="40">
        <v>25822</v>
      </c>
      <c r="H68" s="25">
        <v>265</v>
      </c>
      <c r="I68" s="85">
        <f t="shared" si="2"/>
        <v>38736.87891045116</v>
      </c>
      <c r="J68" s="25">
        <f t="shared" si="0"/>
        <v>28539.969518138838</v>
      </c>
    </row>
    <row r="69" spans="1:10" x14ac:dyDescent="0.25">
      <c r="A69" s="20"/>
      <c r="B69" s="21"/>
      <c r="C69" s="22">
        <v>370</v>
      </c>
      <c r="D69" s="23">
        <f t="shared" si="1"/>
        <v>25.813503005638267</v>
      </c>
      <c r="E69" s="42">
        <v>34.6</v>
      </c>
      <c r="F69" s="40">
        <v>42124</v>
      </c>
      <c r="G69" s="40">
        <v>25822</v>
      </c>
      <c r="H69" s="25">
        <v>265</v>
      </c>
      <c r="I69" s="85">
        <f t="shared" si="2"/>
        <v>38734.111088104815</v>
      </c>
      <c r="J69" s="25">
        <f t="shared" si="0"/>
        <v>28537.916237466481</v>
      </c>
    </row>
    <row r="70" spans="1:10" x14ac:dyDescent="0.25">
      <c r="A70" s="20"/>
      <c r="B70" s="21"/>
      <c r="C70" s="22">
        <v>371</v>
      </c>
      <c r="D70" s="23">
        <f t="shared" si="1"/>
        <v>25.816202062607434</v>
      </c>
      <c r="E70" s="42">
        <v>34.6</v>
      </c>
      <c r="F70" s="40">
        <v>42124</v>
      </c>
      <c r="G70" s="40">
        <v>25822</v>
      </c>
      <c r="H70" s="25">
        <v>265</v>
      </c>
      <c r="I70" s="85">
        <f t="shared" si="2"/>
        <v>38731.351314238054</v>
      </c>
      <c r="J70" s="25">
        <f t="shared" si="0"/>
        <v>28535.868927476298</v>
      </c>
    </row>
    <row r="71" spans="1:10" x14ac:dyDescent="0.25">
      <c r="A71" s="20"/>
      <c r="B71" s="21"/>
      <c r="C71" s="22">
        <v>372</v>
      </c>
      <c r="D71" s="23">
        <f t="shared" si="1"/>
        <v>25.818893854273146</v>
      </c>
      <c r="E71" s="42">
        <v>34.6</v>
      </c>
      <c r="F71" s="40">
        <v>42124</v>
      </c>
      <c r="G71" s="40">
        <v>25822</v>
      </c>
      <c r="H71" s="25">
        <v>265</v>
      </c>
      <c r="I71" s="85">
        <f t="shared" si="2"/>
        <v>38728.599543787204</v>
      </c>
      <c r="J71" s="25">
        <f t="shared" si="0"/>
        <v>28533.82755473828</v>
      </c>
    </row>
    <row r="72" spans="1:10" x14ac:dyDescent="0.25">
      <c r="A72" s="20"/>
      <c r="B72" s="21"/>
      <c r="C72" s="22">
        <v>373</v>
      </c>
      <c r="D72" s="23">
        <f t="shared" si="1"/>
        <v>25.821578419643814</v>
      </c>
      <c r="E72" s="42">
        <v>34.6</v>
      </c>
      <c r="F72" s="40">
        <v>42124</v>
      </c>
      <c r="G72" s="40">
        <v>25822</v>
      </c>
      <c r="H72" s="25">
        <v>265</v>
      </c>
      <c r="I72" s="85">
        <f t="shared" si="2"/>
        <v>38725.855732061384</v>
      </c>
      <c r="J72" s="25">
        <f t="shared" si="0"/>
        <v>28531.792086098947</v>
      </c>
    </row>
    <row r="73" spans="1:10" x14ac:dyDescent="0.25">
      <c r="A73" s="20"/>
      <c r="B73" s="21"/>
      <c r="C73" s="22">
        <v>374</v>
      </c>
      <c r="D73" s="23">
        <f t="shared" si="1"/>
        <v>25.82425579741453</v>
      </c>
      <c r="E73" s="42">
        <v>34.6</v>
      </c>
      <c r="F73" s="40">
        <v>42124</v>
      </c>
      <c r="G73" s="40">
        <v>25822</v>
      </c>
      <c r="H73" s="25">
        <v>265</v>
      </c>
      <c r="I73" s="85">
        <f t="shared" si="2"/>
        <v>38723.119834738427</v>
      </c>
      <c r="J73" s="25">
        <f t="shared" ref="J73:J136" si="3">12*(1/D73*F73+1/E73*G73)</f>
        <v>28529.762488678352</v>
      </c>
    </row>
    <row r="74" spans="1:10" x14ac:dyDescent="0.25">
      <c r="A74" s="20"/>
      <c r="B74" s="21"/>
      <c r="C74" s="22">
        <v>375</v>
      </c>
      <c r="D74" s="23">
        <f t="shared" ref="D74:D137" si="4">LN(C74)+19.9</f>
        <v>25.826926025970408</v>
      </c>
      <c r="E74" s="42">
        <v>34.6</v>
      </c>
      <c r="F74" s="40">
        <v>42124</v>
      </c>
      <c r="G74" s="40">
        <v>25822</v>
      </c>
      <c r="H74" s="25">
        <v>265</v>
      </c>
      <c r="I74" s="85">
        <f t="shared" ref="I74:I137" si="5">12*1.348*(1/D74*F74+1/E74*G74)+H74</f>
        <v>38720.39180786084</v>
      </c>
      <c r="J74" s="25">
        <f t="shared" si="3"/>
        <v>28527.738729867087</v>
      </c>
    </row>
    <row r="75" spans="1:10" x14ac:dyDescent="0.25">
      <c r="A75" s="20"/>
      <c r="B75" s="21"/>
      <c r="C75" s="22">
        <v>376</v>
      </c>
      <c r="D75" s="23">
        <f t="shared" si="4"/>
        <v>25.829589143389892</v>
      </c>
      <c r="E75" s="42">
        <v>34.6</v>
      </c>
      <c r="F75" s="40">
        <v>42124</v>
      </c>
      <c r="G75" s="40">
        <v>25822</v>
      </c>
      <c r="H75" s="25">
        <v>265</v>
      </c>
      <c r="I75" s="85">
        <f t="shared" si="5"/>
        <v>38717.671607831879</v>
      </c>
      <c r="J75" s="25">
        <f t="shared" si="3"/>
        <v>28525.720777323349</v>
      </c>
    </row>
    <row r="76" spans="1:10" x14ac:dyDescent="0.25">
      <c r="A76" s="20"/>
      <c r="B76" s="21"/>
      <c r="C76" s="22">
        <v>377</v>
      </c>
      <c r="D76" s="23">
        <f t="shared" si="4"/>
        <v>25.832245187448009</v>
      </c>
      <c r="E76" s="42">
        <v>34.6</v>
      </c>
      <c r="F76" s="40">
        <v>42124</v>
      </c>
      <c r="G76" s="40">
        <v>25822</v>
      </c>
      <c r="H76" s="25">
        <v>265</v>
      </c>
      <c r="I76" s="85">
        <f t="shared" si="5"/>
        <v>38714.95919141161</v>
      </c>
      <c r="J76" s="25">
        <f t="shared" si="3"/>
        <v>28523.708598970032</v>
      </c>
    </row>
    <row r="77" spans="1:10" x14ac:dyDescent="0.25">
      <c r="A77" s="20"/>
      <c r="B77" s="21"/>
      <c r="C77" s="22">
        <v>378</v>
      </c>
      <c r="D77" s="23">
        <f t="shared" si="4"/>
        <v>25.834894195619587</v>
      </c>
      <c r="E77" s="42">
        <v>34.6</v>
      </c>
      <c r="F77" s="40">
        <v>42124</v>
      </c>
      <c r="G77" s="40">
        <v>25822</v>
      </c>
      <c r="H77" s="25">
        <v>265</v>
      </c>
      <c r="I77" s="85">
        <f t="shared" si="5"/>
        <v>38712.25451571303</v>
      </c>
      <c r="J77" s="25">
        <f t="shared" si="3"/>
        <v>28521.70216299186</v>
      </c>
    </row>
    <row r="78" spans="1:10" x14ac:dyDescent="0.25">
      <c r="A78" s="20"/>
      <c r="B78" s="21"/>
      <c r="C78" s="22">
        <v>379</v>
      </c>
      <c r="D78" s="23">
        <f t="shared" si="4"/>
        <v>25.837536205082426</v>
      </c>
      <c r="E78" s="42">
        <v>34.6</v>
      </c>
      <c r="F78" s="40">
        <v>42124</v>
      </c>
      <c r="G78" s="40">
        <v>25822</v>
      </c>
      <c r="H78" s="25">
        <v>265</v>
      </c>
      <c r="I78" s="85">
        <f t="shared" si="5"/>
        <v>38709.557538198314</v>
      </c>
      <c r="J78" s="25">
        <f t="shared" si="3"/>
        <v>28519.701437832573</v>
      </c>
    </row>
    <row r="79" spans="1:10" x14ac:dyDescent="0.25">
      <c r="A79" s="20"/>
      <c r="B79" s="21"/>
      <c r="C79" s="22">
        <v>380</v>
      </c>
      <c r="D79" s="23">
        <f t="shared" si="4"/>
        <v>25.840171252720431</v>
      </c>
      <c r="E79" s="42">
        <v>34.6</v>
      </c>
      <c r="F79" s="40">
        <v>42124</v>
      </c>
      <c r="G79" s="40">
        <v>25822</v>
      </c>
      <c r="H79" s="25">
        <v>265</v>
      </c>
      <c r="I79" s="85">
        <f t="shared" si="5"/>
        <v>38706.868216675022</v>
      </c>
      <c r="J79" s="25">
        <f t="shared" si="3"/>
        <v>28517.706392192147</v>
      </c>
    </row>
    <row r="80" spans="1:10" x14ac:dyDescent="0.25">
      <c r="A80" s="20"/>
      <c r="B80" s="21"/>
      <c r="C80" s="22">
        <v>381</v>
      </c>
      <c r="D80" s="23">
        <f t="shared" si="4"/>
        <v>25.842799375126699</v>
      </c>
      <c r="E80" s="42">
        <v>34.6</v>
      </c>
      <c r="F80" s="40">
        <v>42124</v>
      </c>
      <c r="G80" s="40">
        <v>25822</v>
      </c>
      <c r="H80" s="25">
        <v>265</v>
      </c>
      <c r="I80" s="85">
        <f t="shared" si="5"/>
        <v>38704.186509292384</v>
      </c>
      <c r="J80" s="25">
        <f t="shared" si="3"/>
        <v>28515.71699502402</v>
      </c>
    </row>
    <row r="81" spans="1:10" x14ac:dyDescent="0.25">
      <c r="A81" s="20"/>
      <c r="B81" s="21"/>
      <c r="C81" s="22">
        <v>382</v>
      </c>
      <c r="D81" s="23">
        <f t="shared" si="4"/>
        <v>25.845420608606574</v>
      </c>
      <c r="E81" s="42">
        <v>34.6</v>
      </c>
      <c r="F81" s="40">
        <v>42124</v>
      </c>
      <c r="G81" s="40">
        <v>25822</v>
      </c>
      <c r="H81" s="25">
        <v>265</v>
      </c>
      <c r="I81" s="85">
        <f t="shared" si="5"/>
        <v>38701.512374537677</v>
      </c>
      <c r="J81" s="25">
        <f t="shared" si="3"/>
        <v>28513.733215532397</v>
      </c>
    </row>
    <row r="82" spans="1:10" x14ac:dyDescent="0.25">
      <c r="A82" s="20"/>
      <c r="B82" s="21"/>
      <c r="C82" s="22">
        <v>383</v>
      </c>
      <c r="D82" s="23">
        <f t="shared" si="4"/>
        <v>25.848034989180643</v>
      </c>
      <c r="E82" s="42">
        <v>34.6</v>
      </c>
      <c r="F82" s="40">
        <v>42124</v>
      </c>
      <c r="G82" s="40">
        <v>25822</v>
      </c>
      <c r="H82" s="25">
        <v>265</v>
      </c>
      <c r="I82" s="85">
        <f t="shared" si="5"/>
        <v>38698.845771232605</v>
      </c>
      <c r="J82" s="25">
        <f t="shared" si="3"/>
        <v>28511.755023169586</v>
      </c>
    </row>
    <row r="83" spans="1:10" x14ac:dyDescent="0.25">
      <c r="A83" s="20"/>
      <c r="B83" s="21"/>
      <c r="C83" s="22">
        <v>384</v>
      </c>
      <c r="D83" s="23">
        <f t="shared" si="4"/>
        <v>25.850642552587725</v>
      </c>
      <c r="E83" s="42">
        <v>34.6</v>
      </c>
      <c r="F83" s="40">
        <v>42124</v>
      </c>
      <c r="G83" s="40">
        <v>25822</v>
      </c>
      <c r="H83" s="25">
        <v>265</v>
      </c>
      <c r="I83" s="85">
        <f t="shared" si="5"/>
        <v>38696.186658529718</v>
      </c>
      <c r="J83" s="25">
        <f t="shared" si="3"/>
        <v>28509.78238763332</v>
      </c>
    </row>
    <row r="84" spans="1:10" x14ac:dyDescent="0.25">
      <c r="A84" s="20"/>
      <c r="B84" s="21"/>
      <c r="C84" s="22">
        <v>385</v>
      </c>
      <c r="D84" s="23">
        <f t="shared" si="4"/>
        <v>25.853243334287782</v>
      </c>
      <c r="E84" s="42">
        <v>34.6</v>
      </c>
      <c r="F84" s="40">
        <v>42124</v>
      </c>
      <c r="G84" s="40">
        <v>25822</v>
      </c>
      <c r="H84" s="25">
        <v>265</v>
      </c>
      <c r="I84" s="85">
        <f t="shared" si="5"/>
        <v>38693.534995908936</v>
      </c>
      <c r="J84" s="25">
        <f t="shared" si="3"/>
        <v>28507.815278864193</v>
      </c>
    </row>
    <row r="85" spans="1:10" x14ac:dyDescent="0.25">
      <c r="A85" s="20"/>
      <c r="B85" s="21"/>
      <c r="C85" s="22">
        <v>386</v>
      </c>
      <c r="D85" s="23">
        <f t="shared" si="4"/>
        <v>25.85583736946483</v>
      </c>
      <c r="E85" s="42">
        <v>34.6</v>
      </c>
      <c r="F85" s="40">
        <v>42124</v>
      </c>
      <c r="G85" s="40">
        <v>25822</v>
      </c>
      <c r="H85" s="25">
        <v>265</v>
      </c>
      <c r="I85" s="85">
        <f t="shared" si="5"/>
        <v>38690.890743174052</v>
      </c>
      <c r="J85" s="25">
        <f t="shared" si="3"/>
        <v>28505.853667043062</v>
      </c>
    </row>
    <row r="86" spans="1:10" x14ac:dyDescent="0.25">
      <c r="A86" s="20"/>
      <c r="B86" s="21"/>
      <c r="C86" s="22">
        <v>387</v>
      </c>
      <c r="D86" s="23">
        <f t="shared" si="4"/>
        <v>25.858424693029782</v>
      </c>
      <c r="E86" s="42">
        <v>34.6</v>
      </c>
      <c r="F86" s="40">
        <v>42124</v>
      </c>
      <c r="G86" s="40">
        <v>25822</v>
      </c>
      <c r="H86" s="25">
        <v>265</v>
      </c>
      <c r="I86" s="85">
        <f t="shared" si="5"/>
        <v>38688.253860449309</v>
      </c>
      <c r="J86" s="25">
        <f t="shared" si="3"/>
        <v>28503.897522588508</v>
      </c>
    </row>
    <row r="87" spans="1:10" x14ac:dyDescent="0.25">
      <c r="A87" s="20"/>
      <c r="B87" s="21"/>
      <c r="C87" s="22">
        <v>388</v>
      </c>
      <c r="D87" s="23">
        <f t="shared" si="4"/>
        <v>25.861005339623272</v>
      </c>
      <c r="E87" s="42">
        <v>34.6</v>
      </c>
      <c r="F87" s="40">
        <v>42124</v>
      </c>
      <c r="G87" s="40">
        <v>25822</v>
      </c>
      <c r="H87" s="25">
        <v>265</v>
      </c>
      <c r="I87" s="85">
        <f t="shared" si="5"/>
        <v>38685.624308176069</v>
      </c>
      <c r="J87" s="25">
        <f t="shared" si="3"/>
        <v>28501.946816154352</v>
      </c>
    </row>
    <row r="88" spans="1:10" x14ac:dyDescent="0.25">
      <c r="A88" s="20"/>
      <c r="B88" s="21"/>
      <c r="C88" s="22">
        <v>389</v>
      </c>
      <c r="D88" s="23">
        <f t="shared" si="4"/>
        <v>25.863579343618444</v>
      </c>
      <c r="E88" s="42">
        <v>34.6</v>
      </c>
      <c r="F88" s="40">
        <v>42124</v>
      </c>
      <c r="G88" s="40">
        <v>25822</v>
      </c>
      <c r="H88" s="25">
        <v>265</v>
      </c>
      <c r="I88" s="85">
        <f t="shared" si="5"/>
        <v>38683.002047109418</v>
      </c>
      <c r="J88" s="25">
        <f t="shared" si="3"/>
        <v>28500.001518627159</v>
      </c>
    </row>
    <row r="89" spans="1:10" x14ac:dyDescent="0.25">
      <c r="A89" s="20"/>
      <c r="B89" s="21"/>
      <c r="C89" s="22">
        <v>390</v>
      </c>
      <c r="D89" s="23">
        <f t="shared" si="4"/>
        <v>25.866146739123693</v>
      </c>
      <c r="E89" s="42">
        <v>34.6</v>
      </c>
      <c r="F89" s="40">
        <v>42124</v>
      </c>
      <c r="G89" s="40">
        <v>25822</v>
      </c>
      <c r="H89" s="25">
        <v>265</v>
      </c>
      <c r="I89" s="85">
        <f t="shared" si="5"/>
        <v>38680.387038314919</v>
      </c>
      <c r="J89" s="25">
        <f t="shared" si="3"/>
        <v>28498.061601123823</v>
      </c>
    </row>
    <row r="90" spans="1:10" x14ac:dyDescent="0.25">
      <c r="A90" s="20"/>
      <c r="B90" s="21"/>
      <c r="C90" s="22">
        <v>391</v>
      </c>
      <c r="D90" s="23">
        <f t="shared" si="4"/>
        <v>25.868707559985364</v>
      </c>
      <c r="E90" s="42">
        <v>34.6</v>
      </c>
      <c r="F90" s="40">
        <v>42124</v>
      </c>
      <c r="G90" s="40">
        <v>25822</v>
      </c>
      <c r="H90" s="25">
        <v>265</v>
      </c>
      <c r="I90" s="85">
        <f t="shared" si="5"/>
        <v>38677.779243165358</v>
      </c>
      <c r="J90" s="25">
        <f t="shared" si="3"/>
        <v>28496.127034989135</v>
      </c>
    </row>
    <row r="91" spans="1:10" x14ac:dyDescent="0.25">
      <c r="A91" s="20"/>
      <c r="B91" s="21"/>
      <c r="C91" s="22">
        <v>392</v>
      </c>
      <c r="D91" s="23">
        <f t="shared" si="4"/>
        <v>25.87126183979046</v>
      </c>
      <c r="E91" s="42">
        <v>34.6</v>
      </c>
      <c r="F91" s="40">
        <v>42124</v>
      </c>
      <c r="G91" s="40">
        <v>25822</v>
      </c>
      <c r="H91" s="25">
        <v>265</v>
      </c>
      <c r="I91" s="85">
        <f t="shared" si="5"/>
        <v>38675.178623337539</v>
      </c>
      <c r="J91" s="25">
        <f t="shared" si="3"/>
        <v>28494.197791793424</v>
      </c>
    </row>
    <row r="92" spans="1:10" x14ac:dyDescent="0.25">
      <c r="A92" s="20"/>
      <c r="B92" s="21"/>
      <c r="C92" s="22">
        <v>393</v>
      </c>
      <c r="D92" s="23">
        <f t="shared" si="4"/>
        <v>25.873809611869259</v>
      </c>
      <c r="E92" s="42">
        <v>34.6</v>
      </c>
      <c r="F92" s="40">
        <v>42124</v>
      </c>
      <c r="G92" s="40">
        <v>25822</v>
      </c>
      <c r="H92" s="25">
        <v>265</v>
      </c>
      <c r="I92" s="85">
        <f t="shared" si="5"/>
        <v>38672.585140809111</v>
      </c>
      <c r="J92" s="25">
        <f t="shared" si="3"/>
        <v>28492.2738433302</v>
      </c>
    </row>
    <row r="93" spans="1:10" x14ac:dyDescent="0.25">
      <c r="A93" s="20"/>
      <c r="B93" s="21"/>
      <c r="C93" s="22">
        <v>394</v>
      </c>
      <c r="D93" s="23">
        <f t="shared" si="4"/>
        <v>25.876350909297933</v>
      </c>
      <c r="E93" s="42">
        <v>34.6</v>
      </c>
      <c r="F93" s="40">
        <v>42124</v>
      </c>
      <c r="G93" s="40">
        <v>25822</v>
      </c>
      <c r="H93" s="25">
        <v>265</v>
      </c>
      <c r="I93" s="85">
        <f t="shared" si="5"/>
        <v>38669.998757855479</v>
      </c>
      <c r="J93" s="25">
        <f t="shared" si="3"/>
        <v>28490.355161613854</v>
      </c>
    </row>
    <row r="94" spans="1:10" x14ac:dyDescent="0.25">
      <c r="A94" s="20"/>
      <c r="B94" s="21"/>
      <c r="C94" s="22">
        <v>395</v>
      </c>
      <c r="D94" s="23">
        <f t="shared" si="4"/>
        <v>25.878885764901121</v>
      </c>
      <c r="E94" s="42">
        <v>34.6</v>
      </c>
      <c r="F94" s="40">
        <v>42124</v>
      </c>
      <c r="G94" s="40">
        <v>25822</v>
      </c>
      <c r="H94" s="25">
        <v>265</v>
      </c>
      <c r="I94" s="85">
        <f t="shared" si="5"/>
        <v>38667.419437046687</v>
      </c>
      <c r="J94" s="25">
        <f t="shared" si="3"/>
        <v>28488.441718877359</v>
      </c>
    </row>
    <row r="95" spans="1:10" x14ac:dyDescent="0.25">
      <c r="A95" s="20"/>
      <c r="B95" s="21"/>
      <c r="C95" s="22">
        <v>396</v>
      </c>
      <c r="D95" s="23">
        <f t="shared" si="4"/>
        <v>25.88141421125448</v>
      </c>
      <c r="E95" s="42">
        <v>34.6</v>
      </c>
      <c r="F95" s="40">
        <v>42124</v>
      </c>
      <c r="G95" s="40">
        <v>25822</v>
      </c>
      <c r="H95" s="25">
        <v>265</v>
      </c>
      <c r="I95" s="85">
        <f t="shared" si="5"/>
        <v>38664.847141244376</v>
      </c>
      <c r="J95" s="25">
        <f t="shared" si="3"/>
        <v>28486.53348757001</v>
      </c>
    </row>
    <row r="96" spans="1:10" x14ac:dyDescent="0.25">
      <c r="A96" s="20"/>
      <c r="B96" s="21"/>
      <c r="C96" s="22">
        <v>397</v>
      </c>
      <c r="D96" s="23">
        <f t="shared" si="4"/>
        <v>25.883936280687188</v>
      </c>
      <c r="E96" s="42">
        <v>34.6</v>
      </c>
      <c r="F96" s="40">
        <v>42124</v>
      </c>
      <c r="G96" s="40">
        <v>25822</v>
      </c>
      <c r="H96" s="25">
        <v>265</v>
      </c>
      <c r="I96" s="85">
        <f t="shared" si="5"/>
        <v>38662.28183359882</v>
      </c>
      <c r="J96" s="25">
        <f t="shared" si="3"/>
        <v>28484.630440355202</v>
      </c>
    </row>
    <row r="97" spans="1:10" x14ac:dyDescent="0.25">
      <c r="A97" s="20"/>
      <c r="B97" s="21"/>
      <c r="C97" s="22">
        <v>398</v>
      </c>
      <c r="D97" s="23">
        <f t="shared" si="4"/>
        <v>25.886452005284436</v>
      </c>
      <c r="E97" s="42">
        <v>34.6</v>
      </c>
      <c r="F97" s="40">
        <v>42124</v>
      </c>
      <c r="G97" s="40">
        <v>25822</v>
      </c>
      <c r="H97" s="25">
        <v>265</v>
      </c>
      <c r="I97" s="85">
        <f t="shared" si="5"/>
        <v>38659.723477545922</v>
      </c>
      <c r="J97" s="25">
        <f t="shared" si="3"/>
        <v>28482.732550108245</v>
      </c>
    </row>
    <row r="98" spans="1:10" x14ac:dyDescent="0.25">
      <c r="A98" s="20"/>
      <c r="B98" s="21"/>
      <c r="C98" s="22">
        <v>399</v>
      </c>
      <c r="D98" s="23">
        <f t="shared" si="4"/>
        <v>25.888961416889863</v>
      </c>
      <c r="E98" s="42">
        <v>34.6</v>
      </c>
      <c r="F98" s="40">
        <v>42124</v>
      </c>
      <c r="G98" s="40">
        <v>25822</v>
      </c>
      <c r="H98" s="25">
        <v>265</v>
      </c>
      <c r="I98" s="85">
        <f t="shared" si="5"/>
        <v>38657.172036804324</v>
      </c>
      <c r="J98" s="25">
        <f t="shared" si="3"/>
        <v>28480.839789914182</v>
      </c>
    </row>
    <row r="99" spans="1:10" x14ac:dyDescent="0.25">
      <c r="A99" s="20"/>
      <c r="B99" s="21"/>
      <c r="C99" s="22">
        <v>400</v>
      </c>
      <c r="D99" s="23">
        <f t="shared" si="4"/>
        <v>25.891464547107979</v>
      </c>
      <c r="E99" s="42">
        <v>34.6</v>
      </c>
      <c r="F99" s="40">
        <v>42124</v>
      </c>
      <c r="G99" s="40">
        <v>25822</v>
      </c>
      <c r="H99" s="25">
        <v>265</v>
      </c>
      <c r="I99" s="85">
        <f t="shared" si="5"/>
        <v>38654.627475372472</v>
      </c>
      <c r="J99" s="25">
        <f t="shared" si="3"/>
        <v>28478.952133065628</v>
      </c>
    </row>
    <row r="100" spans="1:10" x14ac:dyDescent="0.25">
      <c r="A100" s="20"/>
      <c r="B100" s="21"/>
      <c r="C100" s="22">
        <v>401</v>
      </c>
      <c r="D100" s="23">
        <f t="shared" si="4"/>
        <v>25.893961427306568</v>
      </c>
      <c r="E100" s="42">
        <v>34.6</v>
      </c>
      <c r="F100" s="40">
        <v>42124</v>
      </c>
      <c r="G100" s="40">
        <v>25822</v>
      </c>
      <c r="H100" s="25">
        <v>265</v>
      </c>
      <c r="I100" s="85">
        <f t="shared" si="5"/>
        <v>38652.08975752582</v>
      </c>
      <c r="J100" s="25">
        <f t="shared" si="3"/>
        <v>28477.069553060694</v>
      </c>
    </row>
    <row r="101" spans="1:10" x14ac:dyDescent="0.25">
      <c r="A101" s="20"/>
      <c r="B101" s="21"/>
      <c r="C101" s="22">
        <v>402</v>
      </c>
      <c r="D101" s="23">
        <f t="shared" si="4"/>
        <v>25.896452088619021</v>
      </c>
      <c r="E101" s="42">
        <v>34.6</v>
      </c>
      <c r="F101" s="40">
        <v>42124</v>
      </c>
      <c r="G101" s="40">
        <v>25822</v>
      </c>
      <c r="H101" s="25">
        <v>265</v>
      </c>
      <c r="I101" s="85">
        <f t="shared" si="5"/>
        <v>38649.558847813954</v>
      </c>
      <c r="J101" s="25">
        <f t="shared" si="3"/>
        <v>28475.192023600852</v>
      </c>
    </row>
    <row r="102" spans="1:10" x14ac:dyDescent="0.25">
      <c r="A102" s="20"/>
      <c r="B102" s="21"/>
      <c r="C102" s="22">
        <v>403</v>
      </c>
      <c r="D102" s="23">
        <f t="shared" si="4"/>
        <v>25.89893656194668</v>
      </c>
      <c r="E102" s="42">
        <v>34.6</v>
      </c>
      <c r="F102" s="40">
        <v>42124</v>
      </c>
      <c r="G102" s="40">
        <v>25822</v>
      </c>
      <c r="H102" s="25">
        <v>265</v>
      </c>
      <c r="I102" s="85">
        <f t="shared" si="5"/>
        <v>38647.034711057859</v>
      </c>
      <c r="J102" s="25">
        <f t="shared" si="3"/>
        <v>28473.319518588913</v>
      </c>
    </row>
    <row r="103" spans="1:10" x14ac:dyDescent="0.25">
      <c r="A103" s="20"/>
      <c r="B103" s="21"/>
      <c r="C103" s="22">
        <v>404</v>
      </c>
      <c r="D103" s="23">
        <f t="shared" si="4"/>
        <v>25.901414877961148</v>
      </c>
      <c r="E103" s="42">
        <v>34.6</v>
      </c>
      <c r="F103" s="40">
        <v>42124</v>
      </c>
      <c r="G103" s="40">
        <v>25822</v>
      </c>
      <c r="H103" s="25">
        <v>265</v>
      </c>
      <c r="I103" s="85">
        <f t="shared" si="5"/>
        <v>38644.517312347154</v>
      </c>
      <c r="J103" s="25">
        <f t="shared" si="3"/>
        <v>28471.452012126967</v>
      </c>
    </row>
    <row r="104" spans="1:10" x14ac:dyDescent="0.25">
      <c r="A104" s="20"/>
      <c r="B104" s="21"/>
      <c r="C104" s="22">
        <v>405</v>
      </c>
      <c r="D104" s="23">
        <f t="shared" si="4"/>
        <v>25.903887067106538</v>
      </c>
      <c r="E104" s="42">
        <v>34.6</v>
      </c>
      <c r="F104" s="40">
        <v>42124</v>
      </c>
      <c r="G104" s="40">
        <v>25822</v>
      </c>
      <c r="H104" s="25">
        <v>265</v>
      </c>
      <c r="I104" s="85">
        <f t="shared" si="5"/>
        <v>38642.006617037383</v>
      </c>
      <c r="J104" s="25">
        <f t="shared" si="3"/>
        <v>28469.589478514376</v>
      </c>
    </row>
    <row r="105" spans="1:10" x14ac:dyDescent="0.25">
      <c r="A105" s="20"/>
      <c r="B105" s="21"/>
      <c r="C105" s="22">
        <v>406</v>
      </c>
      <c r="D105" s="23">
        <f t="shared" si="4"/>
        <v>25.906353159601732</v>
      </c>
      <c r="E105" s="42">
        <v>34.6</v>
      </c>
      <c r="F105" s="40">
        <v>42124</v>
      </c>
      <c r="G105" s="40">
        <v>25822</v>
      </c>
      <c r="H105" s="25">
        <v>265</v>
      </c>
      <c r="I105" s="85">
        <f t="shared" si="5"/>
        <v>38639.502590747325</v>
      </c>
      <c r="J105" s="25">
        <f t="shared" si="3"/>
        <v>28467.731892245785</v>
      </c>
    </row>
    <row r="106" spans="1:10" x14ac:dyDescent="0.25">
      <c r="A106" s="20"/>
      <c r="B106" s="21"/>
      <c r="C106" s="22">
        <v>407</v>
      </c>
      <c r="D106" s="23">
        <f t="shared" si="4"/>
        <v>25.908813185442593</v>
      </c>
      <c r="E106" s="42">
        <v>34.6</v>
      </c>
      <c r="F106" s="40">
        <v>42124</v>
      </c>
      <c r="G106" s="40">
        <v>25822</v>
      </c>
      <c r="H106" s="25">
        <v>265</v>
      </c>
      <c r="I106" s="85">
        <f t="shared" si="5"/>
        <v>38637.00519935639</v>
      </c>
      <c r="J106" s="25">
        <f t="shared" si="3"/>
        <v>28465.879228009187</v>
      </c>
    </row>
    <row r="107" spans="1:10" x14ac:dyDescent="0.25">
      <c r="A107" s="20"/>
      <c r="B107" s="21"/>
      <c r="C107" s="22">
        <v>408</v>
      </c>
      <c r="D107" s="23">
        <f t="shared" si="4"/>
        <v>25.911267174404159</v>
      </c>
      <c r="E107" s="42">
        <v>34.6</v>
      </c>
      <c r="F107" s="40">
        <v>42124</v>
      </c>
      <c r="G107" s="40">
        <v>25822</v>
      </c>
      <c r="H107" s="25">
        <v>265</v>
      </c>
      <c r="I107" s="85">
        <f t="shared" si="5"/>
        <v>38634.514409001946</v>
      </c>
      <c r="J107" s="25">
        <f t="shared" si="3"/>
        <v>28464.031460683931</v>
      </c>
    </row>
    <row r="108" spans="1:10" x14ac:dyDescent="0.25">
      <c r="A108" s="20"/>
      <c r="B108" s="21"/>
      <c r="C108" s="22">
        <v>409</v>
      </c>
      <c r="D108" s="23">
        <f t="shared" si="4"/>
        <v>25.913715156042802</v>
      </c>
      <c r="E108" s="42">
        <v>34.6</v>
      </c>
      <c r="F108" s="40">
        <v>42124</v>
      </c>
      <c r="G108" s="40">
        <v>25822</v>
      </c>
      <c r="H108" s="25">
        <v>265</v>
      </c>
      <c r="I108" s="85">
        <f t="shared" si="5"/>
        <v>38632.030186076809</v>
      </c>
      <c r="J108" s="25">
        <f t="shared" si="3"/>
        <v>28462.188565338874</v>
      </c>
    </row>
    <row r="109" spans="1:10" x14ac:dyDescent="0.25">
      <c r="A109" s="20"/>
      <c r="B109" s="21"/>
      <c r="C109" s="22">
        <v>410</v>
      </c>
      <c r="D109" s="23">
        <f t="shared" si="4"/>
        <v>25.916157159698351</v>
      </c>
      <c r="E109" s="42">
        <v>34.6</v>
      </c>
      <c r="F109" s="40">
        <v>42124</v>
      </c>
      <c r="G109" s="40">
        <v>25822</v>
      </c>
      <c r="H109" s="25">
        <v>265</v>
      </c>
      <c r="I109" s="85">
        <f t="shared" si="5"/>
        <v>38629.55249722665</v>
      </c>
      <c r="J109" s="25">
        <f t="shared" si="3"/>
        <v>28460.350517230447</v>
      </c>
    </row>
    <row r="110" spans="1:10" x14ac:dyDescent="0.25">
      <c r="A110" s="20"/>
      <c r="B110" s="21"/>
      <c r="C110" s="22">
        <v>411</v>
      </c>
      <c r="D110" s="23">
        <f t="shared" si="4"/>
        <v>25.918593214496234</v>
      </c>
      <c r="E110" s="42">
        <v>34.6</v>
      </c>
      <c r="F110" s="40">
        <v>42124</v>
      </c>
      <c r="G110" s="40">
        <v>25822</v>
      </c>
      <c r="H110" s="25">
        <v>265</v>
      </c>
      <c r="I110" s="85">
        <f t="shared" si="5"/>
        <v>38627.081309347486</v>
      </c>
      <c r="J110" s="25">
        <f t="shared" si="3"/>
        <v>28458.517291800803</v>
      </c>
    </row>
    <row r="111" spans="1:10" x14ac:dyDescent="0.25">
      <c r="A111" s="20"/>
      <c r="B111" s="21"/>
      <c r="C111" s="22">
        <v>412</v>
      </c>
      <c r="D111" s="23">
        <f t="shared" si="4"/>
        <v>25.921023349349525</v>
      </c>
      <c r="E111" s="42">
        <v>34.6</v>
      </c>
      <c r="F111" s="40">
        <v>42124</v>
      </c>
      <c r="G111" s="40">
        <v>25822</v>
      </c>
      <c r="H111" s="25">
        <v>265</v>
      </c>
      <c r="I111" s="85">
        <f t="shared" si="5"/>
        <v>38624.616589583209</v>
      </c>
      <c r="J111" s="25">
        <f t="shared" si="3"/>
        <v>28456.688864675969</v>
      </c>
    </row>
    <row r="112" spans="1:10" x14ac:dyDescent="0.25">
      <c r="A112" s="20"/>
      <c r="B112" s="21"/>
      <c r="C112" s="22">
        <v>413</v>
      </c>
      <c r="D112" s="23">
        <f t="shared" si="4"/>
        <v>25.923447592961033</v>
      </c>
      <c r="E112" s="42">
        <v>34.6</v>
      </c>
      <c r="F112" s="40">
        <v>42124</v>
      </c>
      <c r="G112" s="40">
        <v>25822</v>
      </c>
      <c r="H112" s="25">
        <v>265</v>
      </c>
      <c r="I112" s="85">
        <f t="shared" si="5"/>
        <v>38622.158305323159</v>
      </c>
      <c r="J112" s="25">
        <f t="shared" si="3"/>
        <v>28454.865211664059</v>
      </c>
    </row>
    <row r="113" spans="1:10" x14ac:dyDescent="0.25">
      <c r="A113" s="20"/>
      <c r="B113" s="21"/>
      <c r="C113" s="22">
        <v>414</v>
      </c>
      <c r="D113" s="23">
        <f t="shared" si="4"/>
        <v>25.925865973825314</v>
      </c>
      <c r="E113" s="42">
        <v>34.6</v>
      </c>
      <c r="F113" s="40">
        <v>42124</v>
      </c>
      <c r="G113" s="40">
        <v>25822</v>
      </c>
      <c r="H113" s="25">
        <v>265</v>
      </c>
      <c r="I113" s="85">
        <f t="shared" si="5"/>
        <v>38619.70642419962</v>
      </c>
      <c r="J113" s="25">
        <f t="shared" si="3"/>
        <v>28453.046308753423</v>
      </c>
    </row>
    <row r="114" spans="1:10" x14ac:dyDescent="0.25">
      <c r="A114" s="20"/>
      <c r="B114" s="21"/>
      <c r="C114" s="22">
        <v>415</v>
      </c>
      <c r="D114" s="23">
        <f t="shared" si="4"/>
        <v>25.928278520230698</v>
      </c>
      <c r="E114" s="42">
        <v>34.6</v>
      </c>
      <c r="F114" s="40">
        <v>42124</v>
      </c>
      <c r="G114" s="40">
        <v>25822</v>
      </c>
      <c r="H114" s="25">
        <v>265</v>
      </c>
      <c r="I114" s="85">
        <f t="shared" si="5"/>
        <v>38617.260914085513</v>
      </c>
      <c r="J114" s="25">
        <f t="shared" si="3"/>
        <v>28451.232132110912</v>
      </c>
    </row>
    <row r="115" spans="1:10" x14ac:dyDescent="0.25">
      <c r="A115" s="20"/>
      <c r="B115" s="21"/>
      <c r="C115" s="22">
        <v>416</v>
      </c>
      <c r="D115" s="23">
        <f t="shared" si="4"/>
        <v>25.930685260261264</v>
      </c>
      <c r="E115" s="42">
        <v>34.6</v>
      </c>
      <c r="F115" s="40">
        <v>42124</v>
      </c>
      <c r="G115" s="40">
        <v>25822</v>
      </c>
      <c r="H115" s="25">
        <v>265</v>
      </c>
      <c r="I115" s="85">
        <f t="shared" si="5"/>
        <v>38614.821743091998</v>
      </c>
      <c r="J115" s="25">
        <f t="shared" si="3"/>
        <v>28449.422658080111</v>
      </c>
    </row>
    <row r="116" spans="1:10" x14ac:dyDescent="0.25">
      <c r="A116" s="20"/>
      <c r="B116" s="21"/>
      <c r="C116" s="22">
        <v>417</v>
      </c>
      <c r="D116" s="23">
        <f t="shared" si="4"/>
        <v>25.933086221798799</v>
      </c>
      <c r="E116" s="42">
        <v>34.6</v>
      </c>
      <c r="F116" s="40">
        <v>42124</v>
      </c>
      <c r="G116" s="40">
        <v>25822</v>
      </c>
      <c r="H116" s="25">
        <v>265</v>
      </c>
      <c r="I116" s="85">
        <f t="shared" si="5"/>
        <v>38612.388879566104</v>
      </c>
      <c r="J116" s="25">
        <f t="shared" si="3"/>
        <v>28447.617863179599</v>
      </c>
    </row>
    <row r="117" spans="1:10" x14ac:dyDescent="0.25">
      <c r="A117" s="20"/>
      <c r="B117" s="21"/>
      <c r="C117" s="22">
        <v>418</v>
      </c>
      <c r="D117" s="23">
        <f t="shared" si="4"/>
        <v>25.935481432524753</v>
      </c>
      <c r="E117" s="42">
        <v>34.6</v>
      </c>
      <c r="F117" s="40">
        <v>42124</v>
      </c>
      <c r="G117" s="40">
        <v>25822</v>
      </c>
      <c r="H117" s="25">
        <v>265</v>
      </c>
      <c r="I117" s="85">
        <f t="shared" si="5"/>
        <v>38609.962292088501</v>
      </c>
      <c r="J117" s="25">
        <f t="shared" si="3"/>
        <v>28445.81772410126</v>
      </c>
    </row>
    <row r="118" spans="1:10" x14ac:dyDescent="0.25">
      <c r="A118" s="20"/>
      <c r="B118" s="21"/>
      <c r="C118" s="22">
        <v>419</v>
      </c>
      <c r="D118" s="23">
        <f t="shared" si="4"/>
        <v>25.937870919922137</v>
      </c>
      <c r="E118" s="42">
        <v>34.6</v>
      </c>
      <c r="F118" s="40">
        <v>42124</v>
      </c>
      <c r="G118" s="40">
        <v>25822</v>
      </c>
      <c r="H118" s="25">
        <v>265</v>
      </c>
      <c r="I118" s="85">
        <f t="shared" si="5"/>
        <v>38607.54194947116</v>
      </c>
      <c r="J118" s="25">
        <f t="shared" si="3"/>
        <v>28444.022217708574</v>
      </c>
    </row>
    <row r="119" spans="1:10" x14ac:dyDescent="0.25">
      <c r="A119" s="20"/>
      <c r="B119" s="21"/>
      <c r="C119" s="22">
        <v>420</v>
      </c>
      <c r="D119" s="23">
        <f t="shared" si="4"/>
        <v>25.940254711277412</v>
      </c>
      <c r="E119" s="42">
        <v>34.6</v>
      </c>
      <c r="F119" s="40">
        <v>42124</v>
      </c>
      <c r="G119" s="40">
        <v>25822</v>
      </c>
      <c r="H119" s="25">
        <v>265</v>
      </c>
      <c r="I119" s="85">
        <f t="shared" si="5"/>
        <v>38605.127820755108</v>
      </c>
      <c r="J119" s="25">
        <f t="shared" si="3"/>
        <v>28442.231321034942</v>
      </c>
    </row>
    <row r="120" spans="1:10" x14ac:dyDescent="0.25">
      <c r="A120" s="20"/>
      <c r="B120" s="21"/>
      <c r="C120" s="22">
        <v>421</v>
      </c>
      <c r="D120" s="23">
        <f t="shared" si="4"/>
        <v>25.942632833682381</v>
      </c>
      <c r="E120" s="42">
        <v>34.6</v>
      </c>
      <c r="F120" s="40">
        <v>42124</v>
      </c>
      <c r="G120" s="40">
        <v>25822</v>
      </c>
      <c r="H120" s="25">
        <v>265</v>
      </c>
      <c r="I120" s="85">
        <f t="shared" si="5"/>
        <v>38602.719875208219</v>
      </c>
      <c r="J120" s="25">
        <f t="shared" si="3"/>
        <v>28440.445011282056</v>
      </c>
    </row>
    <row r="121" spans="1:10" x14ac:dyDescent="0.25">
      <c r="A121" s="20"/>
      <c r="B121" s="21"/>
      <c r="C121" s="22">
        <v>422</v>
      </c>
      <c r="D121" s="23">
        <f t="shared" si="4"/>
        <v>25.94500531403601</v>
      </c>
      <c r="E121" s="42">
        <v>34.6</v>
      </c>
      <c r="F121" s="40">
        <v>42124</v>
      </c>
      <c r="G121" s="40">
        <v>25822</v>
      </c>
      <c r="H121" s="25">
        <v>265</v>
      </c>
      <c r="I121" s="85">
        <f t="shared" si="5"/>
        <v>38600.318082323021</v>
      </c>
      <c r="J121" s="25">
        <f t="shared" si="3"/>
        <v>28438.663265818264</v>
      </c>
    </row>
    <row r="122" spans="1:10" x14ac:dyDescent="0.25">
      <c r="A122" s="20"/>
      <c r="B122" s="21"/>
      <c r="C122" s="22">
        <v>423</v>
      </c>
      <c r="D122" s="23">
        <f t="shared" si="4"/>
        <v>25.947372179046276</v>
      </c>
      <c r="E122" s="42">
        <v>34.6</v>
      </c>
      <c r="F122" s="40">
        <v>42124</v>
      </c>
      <c r="G122" s="40">
        <v>25822</v>
      </c>
      <c r="H122" s="25">
        <v>265</v>
      </c>
      <c r="I122" s="85">
        <f t="shared" si="5"/>
        <v>38597.922411814543</v>
      </c>
      <c r="J122" s="25">
        <f t="shared" si="3"/>
        <v>28436.886062176956</v>
      </c>
    </row>
    <row r="123" spans="1:10" x14ac:dyDescent="0.25">
      <c r="A123" s="20"/>
      <c r="B123" s="21"/>
      <c r="C123" s="22">
        <v>424</v>
      </c>
      <c r="D123" s="23">
        <f t="shared" si="4"/>
        <v>25.949733455231957</v>
      </c>
      <c r="E123" s="42">
        <v>34.6</v>
      </c>
      <c r="F123" s="40">
        <v>42124</v>
      </c>
      <c r="G123" s="40">
        <v>25822</v>
      </c>
      <c r="H123" s="25">
        <v>265</v>
      </c>
      <c r="I123" s="85">
        <f t="shared" si="5"/>
        <v>38595.53283361809</v>
      </c>
      <c r="J123" s="25">
        <f t="shared" si="3"/>
        <v>28435.113378054957</v>
      </c>
    </row>
    <row r="124" spans="1:10" x14ac:dyDescent="0.25">
      <c r="A124" s="20"/>
      <c r="B124" s="21"/>
      <c r="C124" s="22">
        <v>425</v>
      </c>
      <c r="D124" s="23">
        <f t="shared" si="4"/>
        <v>25.952089168924417</v>
      </c>
      <c r="E124" s="42">
        <v>34.6</v>
      </c>
      <c r="F124" s="40">
        <v>42124</v>
      </c>
      <c r="G124" s="40">
        <v>25822</v>
      </c>
      <c r="H124" s="25">
        <v>265</v>
      </c>
      <c r="I124" s="85">
        <f t="shared" si="5"/>
        <v>38593.149317887204</v>
      </c>
      <c r="J124" s="25">
        <f t="shared" si="3"/>
        <v>28433.345191310978</v>
      </c>
    </row>
    <row r="125" spans="1:10" x14ac:dyDescent="0.25">
      <c r="A125" s="20"/>
      <c r="B125" s="21"/>
      <c r="C125" s="22">
        <v>426</v>
      </c>
      <c r="D125" s="23">
        <f t="shared" si="4"/>
        <v>25.954439346269368</v>
      </c>
      <c r="E125" s="42">
        <v>34.6</v>
      </c>
      <c r="F125" s="40">
        <v>42124</v>
      </c>
      <c r="G125" s="40">
        <v>25822</v>
      </c>
      <c r="H125" s="25">
        <v>265</v>
      </c>
      <c r="I125" s="85">
        <f t="shared" si="5"/>
        <v>38590.771834991581</v>
      </c>
      <c r="J125" s="25">
        <f t="shared" si="3"/>
        <v>28431.581479964079</v>
      </c>
    </row>
    <row r="126" spans="1:10" x14ac:dyDescent="0.25">
      <c r="A126" s="20"/>
      <c r="B126" s="21"/>
      <c r="C126" s="22">
        <v>427</v>
      </c>
      <c r="D126" s="23">
        <f t="shared" si="4"/>
        <v>25.956784013228624</v>
      </c>
      <c r="E126" s="42">
        <v>34.6</v>
      </c>
      <c r="F126" s="40">
        <v>42124</v>
      </c>
      <c r="G126" s="40">
        <v>25822</v>
      </c>
      <c r="H126" s="25">
        <v>265</v>
      </c>
      <c r="I126" s="85">
        <f t="shared" si="5"/>
        <v>38588.40035551491</v>
      </c>
      <c r="J126" s="25">
        <f t="shared" si="3"/>
        <v>28429.822222192066</v>
      </c>
    </row>
    <row r="127" spans="1:10" x14ac:dyDescent="0.25">
      <c r="A127" s="20"/>
      <c r="B127" s="21"/>
      <c r="C127" s="22">
        <v>428</v>
      </c>
      <c r="D127" s="23">
        <f t="shared" si="4"/>
        <v>25.959123195581796</v>
      </c>
      <c r="E127" s="42">
        <v>34.6</v>
      </c>
      <c r="F127" s="40">
        <v>42124</v>
      </c>
      <c r="G127" s="40">
        <v>25822</v>
      </c>
      <c r="H127" s="25">
        <v>265</v>
      </c>
      <c r="I127" s="85">
        <f t="shared" si="5"/>
        <v>38586.034850252945</v>
      </c>
      <c r="J127" s="25">
        <f t="shared" si="3"/>
        <v>28428.067396330076</v>
      </c>
    </row>
    <row r="128" spans="1:10" x14ac:dyDescent="0.25">
      <c r="A128" s="20"/>
      <c r="B128" s="21"/>
      <c r="C128" s="22">
        <v>429</v>
      </c>
      <c r="D128" s="23">
        <f t="shared" si="4"/>
        <v>25.961456918928015</v>
      </c>
      <c r="E128" s="42">
        <v>34.6</v>
      </c>
      <c r="F128" s="40">
        <v>42124</v>
      </c>
      <c r="G128" s="40">
        <v>25822</v>
      </c>
      <c r="H128" s="25">
        <v>265</v>
      </c>
      <c r="I128" s="85">
        <f t="shared" si="5"/>
        <v>38583.67529021138</v>
      </c>
      <c r="J128" s="25">
        <f t="shared" si="3"/>
        <v>28426.316980868971</v>
      </c>
    </row>
    <row r="129" spans="1:10" x14ac:dyDescent="0.25">
      <c r="A129" s="20"/>
      <c r="B129" s="21"/>
      <c r="C129" s="22">
        <v>430</v>
      </c>
      <c r="D129" s="23">
        <f t="shared" si="4"/>
        <v>25.963785208687607</v>
      </c>
      <c r="E129" s="42">
        <v>34.6</v>
      </c>
      <c r="F129" s="40">
        <v>42124</v>
      </c>
      <c r="G129" s="40">
        <v>25822</v>
      </c>
      <c r="H129" s="25">
        <v>265</v>
      </c>
      <c r="I129" s="85">
        <f t="shared" si="5"/>
        <v>38581.321646603923</v>
      </c>
      <c r="J129" s="25">
        <f t="shared" si="3"/>
        <v>28424.570954453942</v>
      </c>
    </row>
    <row r="130" spans="1:10" x14ac:dyDescent="0.25">
      <c r="A130" s="20"/>
      <c r="B130" s="21"/>
      <c r="C130" s="22">
        <v>431</v>
      </c>
      <c r="D130" s="23">
        <f t="shared" si="4"/>
        <v>25.966108090103745</v>
      </c>
      <c r="E130" s="42">
        <v>34.6</v>
      </c>
      <c r="F130" s="40">
        <v>42124</v>
      </c>
      <c r="G130" s="40">
        <v>25822</v>
      </c>
      <c r="H130" s="25">
        <v>265</v>
      </c>
      <c r="I130" s="85">
        <f t="shared" si="5"/>
        <v>38578.973890850299</v>
      </c>
      <c r="J130" s="25">
        <f t="shared" si="3"/>
        <v>28422.82929588301</v>
      </c>
    </row>
    <row r="131" spans="1:10" x14ac:dyDescent="0.25">
      <c r="A131" s="20"/>
      <c r="B131" s="21"/>
      <c r="C131" s="22">
        <v>432</v>
      </c>
      <c r="D131" s="23">
        <f t="shared" si="4"/>
        <v>25.968425588244109</v>
      </c>
      <c r="E131" s="42">
        <v>34.6</v>
      </c>
      <c r="F131" s="40">
        <v>42124</v>
      </c>
      <c r="G131" s="40">
        <v>25822</v>
      </c>
      <c r="H131" s="25">
        <v>265</v>
      </c>
      <c r="I131" s="85">
        <f t="shared" si="5"/>
        <v>38576.631994574309</v>
      </c>
      <c r="J131" s="25">
        <f t="shared" si="3"/>
        <v>28421.091984105566</v>
      </c>
    </row>
    <row r="132" spans="1:10" x14ac:dyDescent="0.25">
      <c r="A132" s="20"/>
      <c r="B132" s="21"/>
      <c r="C132" s="22">
        <v>433</v>
      </c>
      <c r="D132" s="23">
        <f t="shared" si="4"/>
        <v>25.97073772800249</v>
      </c>
      <c r="E132" s="42">
        <v>34.6</v>
      </c>
      <c r="F132" s="40">
        <v>42124</v>
      </c>
      <c r="G132" s="40">
        <v>25822</v>
      </c>
      <c r="H132" s="25">
        <v>265</v>
      </c>
      <c r="I132" s="85">
        <f t="shared" si="5"/>
        <v>38574.295929601889</v>
      </c>
      <c r="J132" s="25">
        <f t="shared" si="3"/>
        <v>28419.358998220981</v>
      </c>
    </row>
    <row r="133" spans="1:10" x14ac:dyDescent="0.25">
      <c r="A133" s="20"/>
      <c r="B133" s="21"/>
      <c r="C133" s="22">
        <v>434</v>
      </c>
      <c r="D133" s="23">
        <f t="shared" si="4"/>
        <v>25.973044534100403</v>
      </c>
      <c r="E133" s="42">
        <v>34.6</v>
      </c>
      <c r="F133" s="40">
        <v>42124</v>
      </c>
      <c r="G133" s="40">
        <v>25822</v>
      </c>
      <c r="H133" s="25">
        <v>265</v>
      </c>
      <c r="I133" s="85">
        <f t="shared" si="5"/>
        <v>38571.965667959215</v>
      </c>
      <c r="J133" s="25">
        <f t="shared" si="3"/>
        <v>28417.63031747716</v>
      </c>
    </row>
    <row r="134" spans="1:10" x14ac:dyDescent="0.25">
      <c r="A134" s="20"/>
      <c r="B134" s="21"/>
      <c r="C134" s="22">
        <v>435</v>
      </c>
      <c r="D134" s="23">
        <f t="shared" si="4"/>
        <v>25.975346031088684</v>
      </c>
      <c r="E134" s="42">
        <v>34.6</v>
      </c>
      <c r="F134" s="40">
        <v>42124</v>
      </c>
      <c r="G134" s="40">
        <v>25822</v>
      </c>
      <c r="H134" s="25">
        <v>265</v>
      </c>
      <c r="I134" s="85">
        <f t="shared" si="5"/>
        <v>38569.641181870844</v>
      </c>
      <c r="J134" s="25">
        <f t="shared" si="3"/>
        <v>28415.905921269168</v>
      </c>
    </row>
    <row r="135" spans="1:10" x14ac:dyDescent="0.25">
      <c r="A135" s="20"/>
      <c r="B135" s="21"/>
      <c r="C135" s="22">
        <v>436</v>
      </c>
      <c r="D135" s="23">
        <f t="shared" si="4"/>
        <v>25.977642243349031</v>
      </c>
      <c r="E135" s="42">
        <v>34.6</v>
      </c>
      <c r="F135" s="40">
        <v>42124</v>
      </c>
      <c r="G135" s="40">
        <v>25822</v>
      </c>
      <c r="H135" s="25">
        <v>265</v>
      </c>
      <c r="I135" s="85">
        <f t="shared" si="5"/>
        <v>38567.322443757803</v>
      </c>
      <c r="J135" s="25">
        <f t="shared" si="3"/>
        <v>28414.185789137831</v>
      </c>
    </row>
    <row r="136" spans="1:10" x14ac:dyDescent="0.25">
      <c r="A136" s="20"/>
      <c r="B136" s="21"/>
      <c r="C136" s="22">
        <v>437</v>
      </c>
      <c r="D136" s="23">
        <f t="shared" si="4"/>
        <v>25.97993319509559</v>
      </c>
      <c r="E136" s="42">
        <v>34.6</v>
      </c>
      <c r="F136" s="40">
        <v>42124</v>
      </c>
      <c r="G136" s="40">
        <v>25822</v>
      </c>
      <c r="H136" s="25">
        <v>265</v>
      </c>
      <c r="I136" s="85">
        <f t="shared" si="5"/>
        <v>38565.009426235803</v>
      </c>
      <c r="J136" s="25">
        <f t="shared" si="3"/>
        <v>28412.469900768396</v>
      </c>
    </row>
    <row r="137" spans="1:10" x14ac:dyDescent="0.25">
      <c r="A137" s="20"/>
      <c r="B137" s="21"/>
      <c r="C137" s="22">
        <v>438</v>
      </c>
      <c r="D137" s="23">
        <f t="shared" si="4"/>
        <v>25.982218910376446</v>
      </c>
      <c r="E137" s="42">
        <v>34.6</v>
      </c>
      <c r="F137" s="40">
        <v>42124</v>
      </c>
      <c r="G137" s="40">
        <v>25822</v>
      </c>
      <c r="H137" s="25">
        <v>265</v>
      </c>
      <c r="I137" s="85">
        <f t="shared" si="5"/>
        <v>38562.702102113406</v>
      </c>
      <c r="J137" s="25">
        <f t="shared" ref="J137:J200" si="6">12*(1/D137*F137+1/E137*G137)</f>
        <v>28410.758235989168</v>
      </c>
    </row>
    <row r="138" spans="1:10" x14ac:dyDescent="0.25">
      <c r="A138" s="20"/>
      <c r="B138" s="21"/>
      <c r="C138" s="22">
        <v>439</v>
      </c>
      <c r="D138" s="23">
        <f t="shared" ref="D138:D201" si="7">LN(C138)+19.9</f>
        <v>25.98449941307517</v>
      </c>
      <c r="E138" s="42">
        <v>34.6</v>
      </c>
      <c r="F138" s="40">
        <v>42124</v>
      </c>
      <c r="G138" s="40">
        <v>25822</v>
      </c>
      <c r="H138" s="25">
        <v>265</v>
      </c>
      <c r="I138" s="85">
        <f t="shared" ref="I138:I201" si="8">12*1.348*(1/D138*F138+1/E138*G138)+H138</f>
        <v>38560.400444390201</v>
      </c>
      <c r="J138" s="25">
        <f t="shared" si="6"/>
        <v>28409.050774770178</v>
      </c>
    </row>
    <row r="139" spans="1:10" x14ac:dyDescent="0.25">
      <c r="A139" s="20"/>
      <c r="B139" s="21"/>
      <c r="C139" s="22">
        <v>440</v>
      </c>
      <c r="D139" s="23">
        <f t="shared" si="7"/>
        <v>25.986774726912305</v>
      </c>
      <c r="E139" s="42">
        <v>34.6</v>
      </c>
      <c r="F139" s="40">
        <v>42124</v>
      </c>
      <c r="G139" s="40">
        <v>25822</v>
      </c>
      <c r="H139" s="25">
        <v>265</v>
      </c>
      <c r="I139" s="85">
        <f t="shared" si="8"/>
        <v>38558.104426255079</v>
      </c>
      <c r="J139" s="25">
        <f t="shared" si="6"/>
        <v>28407.347497221861</v>
      </c>
    </row>
    <row r="140" spans="1:10" x14ac:dyDescent="0.25">
      <c r="A140" s="20"/>
      <c r="B140" s="21"/>
      <c r="C140" s="22">
        <v>441</v>
      </c>
      <c r="D140" s="23">
        <f t="shared" si="7"/>
        <v>25.989044875446844</v>
      </c>
      <c r="E140" s="42">
        <v>34.6</v>
      </c>
      <c r="F140" s="40">
        <v>42124</v>
      </c>
      <c r="G140" s="40">
        <v>25822</v>
      </c>
      <c r="H140" s="25">
        <v>265</v>
      </c>
      <c r="I140" s="85">
        <f t="shared" si="8"/>
        <v>38555.814021084436</v>
      </c>
      <c r="J140" s="25">
        <f t="shared" si="6"/>
        <v>28405.648383593791</v>
      </c>
    </row>
    <row r="141" spans="1:10" x14ac:dyDescent="0.25">
      <c r="A141" s="20"/>
      <c r="B141" s="21"/>
      <c r="C141" s="22">
        <v>442</v>
      </c>
      <c r="D141" s="23">
        <f t="shared" si="7"/>
        <v>25.991309882077697</v>
      </c>
      <c r="E141" s="42">
        <v>34.6</v>
      </c>
      <c r="F141" s="40">
        <v>42124</v>
      </c>
      <c r="G141" s="40">
        <v>25822</v>
      </c>
      <c r="H141" s="25">
        <v>265</v>
      </c>
      <c r="I141" s="85">
        <f t="shared" si="8"/>
        <v>38553.529202440477</v>
      </c>
      <c r="J141" s="25">
        <f t="shared" si="6"/>
        <v>28403.95341427335</v>
      </c>
    </row>
    <row r="142" spans="1:10" x14ac:dyDescent="0.25">
      <c r="A142" s="20"/>
      <c r="B142" s="21"/>
      <c r="C142" s="22">
        <v>443</v>
      </c>
      <c r="D142" s="23">
        <f t="shared" si="7"/>
        <v>25.993569770045134</v>
      </c>
      <c r="E142" s="42">
        <v>34.6</v>
      </c>
      <c r="F142" s="40">
        <v>42124</v>
      </c>
      <c r="G142" s="40">
        <v>25822</v>
      </c>
      <c r="H142" s="25">
        <v>265</v>
      </c>
      <c r="I142" s="85">
        <f t="shared" si="8"/>
        <v>38551.249944069474</v>
      </c>
      <c r="J142" s="25">
        <f t="shared" si="6"/>
        <v>28402.262569784474</v>
      </c>
    </row>
    <row r="143" spans="1:10" x14ac:dyDescent="0.25">
      <c r="A143" s="20"/>
      <c r="B143" s="21"/>
      <c r="C143" s="22">
        <v>444</v>
      </c>
      <c r="D143" s="23">
        <f t="shared" si="7"/>
        <v>25.995824562432222</v>
      </c>
      <c r="E143" s="42">
        <v>34.6</v>
      </c>
      <c r="F143" s="40">
        <v>42124</v>
      </c>
      <c r="G143" s="40">
        <v>25822</v>
      </c>
      <c r="H143" s="25">
        <v>265</v>
      </c>
      <c r="I143" s="85">
        <f t="shared" si="8"/>
        <v>38548.976219900083</v>
      </c>
      <c r="J143" s="25">
        <f t="shared" si="6"/>
        <v>28400.575830786409</v>
      </c>
    </row>
    <row r="144" spans="1:10" x14ac:dyDescent="0.25">
      <c r="A144" s="20"/>
      <c r="B144" s="21"/>
      <c r="C144" s="22">
        <v>445</v>
      </c>
      <c r="D144" s="23">
        <f t="shared" si="7"/>
        <v>25.99807428216624</v>
      </c>
      <c r="E144" s="42">
        <v>34.6</v>
      </c>
      <c r="F144" s="40">
        <v>42124</v>
      </c>
      <c r="G144" s="40">
        <v>25822</v>
      </c>
      <c r="H144" s="25">
        <v>265</v>
      </c>
      <c r="I144" s="85">
        <f t="shared" si="8"/>
        <v>38546.70800404164</v>
      </c>
      <c r="J144" s="25">
        <f t="shared" si="6"/>
        <v>28398.893178072431</v>
      </c>
    </row>
    <row r="145" spans="1:10" x14ac:dyDescent="0.25">
      <c r="A145" s="20"/>
      <c r="B145" s="21"/>
      <c r="C145" s="22">
        <v>446</v>
      </c>
      <c r="D145" s="23">
        <f t="shared" si="7"/>
        <v>26.000318952020063</v>
      </c>
      <c r="E145" s="42">
        <v>34.6</v>
      </c>
      <c r="F145" s="40">
        <v>42124</v>
      </c>
      <c r="G145" s="40">
        <v>25822</v>
      </c>
      <c r="H145" s="25">
        <v>265</v>
      </c>
      <c r="I145" s="85">
        <f t="shared" si="8"/>
        <v>38544.445270782584</v>
      </c>
      <c r="J145" s="25">
        <f t="shared" si="6"/>
        <v>28397.214592568678</v>
      </c>
    </row>
    <row r="146" spans="1:10" x14ac:dyDescent="0.25">
      <c r="A146" s="20"/>
      <c r="B146" s="21"/>
      <c r="C146" s="22">
        <v>447</v>
      </c>
      <c r="D146" s="23">
        <f t="shared" si="7"/>
        <v>26.002558594613568</v>
      </c>
      <c r="E146" s="42">
        <v>34.6</v>
      </c>
      <c r="F146" s="40">
        <v>42124</v>
      </c>
      <c r="G146" s="40">
        <v>25822</v>
      </c>
      <c r="H146" s="25">
        <v>265</v>
      </c>
      <c r="I146" s="85">
        <f t="shared" si="8"/>
        <v>38542.187994588719</v>
      </c>
      <c r="J146" s="25">
        <f t="shared" si="6"/>
        <v>28395.540055332873</v>
      </c>
    </row>
    <row r="147" spans="1:10" x14ac:dyDescent="0.25">
      <c r="A147" s="20"/>
      <c r="B147" s="21"/>
      <c r="C147" s="22">
        <v>448</v>
      </c>
      <c r="D147" s="23">
        <f t="shared" si="7"/>
        <v>26.004793232414983</v>
      </c>
      <c r="E147" s="42">
        <v>34.6</v>
      </c>
      <c r="F147" s="40">
        <v>42124</v>
      </c>
      <c r="G147" s="40">
        <v>25822</v>
      </c>
      <c r="H147" s="25">
        <v>265</v>
      </c>
      <c r="I147" s="85">
        <f t="shared" si="8"/>
        <v>38539.936150101668</v>
      </c>
      <c r="J147" s="25">
        <f t="shared" si="6"/>
        <v>28393.86954755316</v>
      </c>
    </row>
    <row r="148" spans="1:10" x14ac:dyDescent="0.25">
      <c r="A148" s="20"/>
      <c r="B148" s="21"/>
      <c r="C148" s="22">
        <v>449</v>
      </c>
      <c r="D148" s="23">
        <f t="shared" si="7"/>
        <v>26.007022887742252</v>
      </c>
      <c r="E148" s="42">
        <v>34.6</v>
      </c>
      <c r="F148" s="40">
        <v>42124</v>
      </c>
      <c r="G148" s="40">
        <v>25822</v>
      </c>
      <c r="H148" s="25">
        <v>265</v>
      </c>
      <c r="I148" s="85">
        <f t="shared" si="8"/>
        <v>38537.689712137239</v>
      </c>
      <c r="J148" s="25">
        <f t="shared" si="6"/>
        <v>28392.203050546912</v>
      </c>
    </row>
    <row r="149" spans="1:10" x14ac:dyDescent="0.25">
      <c r="A149" s="20"/>
      <c r="B149" s="21"/>
      <c r="C149" s="22">
        <v>450</v>
      </c>
      <c r="D149" s="23">
        <f t="shared" si="7"/>
        <v>26.009247582764363</v>
      </c>
      <c r="E149" s="42">
        <v>34.6</v>
      </c>
      <c r="F149" s="40">
        <v>42124</v>
      </c>
      <c r="G149" s="40">
        <v>25822</v>
      </c>
      <c r="H149" s="25">
        <v>265</v>
      </c>
      <c r="I149" s="85">
        <f t="shared" si="8"/>
        <v>38535.448655683889</v>
      </c>
      <c r="J149" s="25">
        <f t="shared" si="6"/>
        <v>28390.540545759555</v>
      </c>
    </row>
    <row r="150" spans="1:10" x14ac:dyDescent="0.25">
      <c r="A150" s="20"/>
      <c r="B150" s="21"/>
      <c r="C150" s="22">
        <v>451</v>
      </c>
      <c r="D150" s="23">
        <f t="shared" si="7"/>
        <v>26.011467339502676</v>
      </c>
      <c r="E150" s="42">
        <v>34.6</v>
      </c>
      <c r="F150" s="40">
        <v>42124</v>
      </c>
      <c r="G150" s="40">
        <v>25822</v>
      </c>
      <c r="H150" s="25">
        <v>265</v>
      </c>
      <c r="I150" s="85">
        <f t="shared" si="8"/>
        <v>38533.212955901072</v>
      </c>
      <c r="J150" s="25">
        <f t="shared" si="6"/>
        <v>28388.882014763403</v>
      </c>
    </row>
    <row r="151" spans="1:10" x14ac:dyDescent="0.25">
      <c r="A151" s="20"/>
      <c r="B151" s="21"/>
      <c r="C151" s="22">
        <v>452</v>
      </c>
      <c r="D151" s="23">
        <f t="shared" si="7"/>
        <v>26.01368217983223</v>
      </c>
      <c r="E151" s="42">
        <v>34.6</v>
      </c>
      <c r="F151" s="40">
        <v>42124</v>
      </c>
      <c r="G151" s="40">
        <v>25822</v>
      </c>
      <c r="H151" s="25">
        <v>265</v>
      </c>
      <c r="I151" s="85">
        <f t="shared" si="8"/>
        <v>38530.982588117782</v>
      </c>
      <c r="J151" s="25">
        <f t="shared" si="6"/>
        <v>28387.227439256509</v>
      </c>
    </row>
    <row r="152" spans="1:10" x14ac:dyDescent="0.25">
      <c r="A152" s="20"/>
      <c r="B152" s="21"/>
      <c r="C152" s="22">
        <v>453</v>
      </c>
      <c r="D152" s="23">
        <f t="shared" si="7"/>
        <v>26.015892125483035</v>
      </c>
      <c r="E152" s="42">
        <v>34.6</v>
      </c>
      <c r="F152" s="40">
        <v>42124</v>
      </c>
      <c r="G152" s="40">
        <v>25822</v>
      </c>
      <c r="H152" s="25">
        <v>265</v>
      </c>
      <c r="I152" s="85">
        <f t="shared" si="8"/>
        <v>38528.757527830981</v>
      </c>
      <c r="J152" s="25">
        <f t="shared" si="6"/>
        <v>28385.576801061554</v>
      </c>
    </row>
    <row r="153" spans="1:10" x14ac:dyDescent="0.25">
      <c r="A153" s="20"/>
      <c r="B153" s="21"/>
      <c r="C153" s="22">
        <v>454</v>
      </c>
      <c r="D153" s="23">
        <f t="shared" si="7"/>
        <v>26.018097198041346</v>
      </c>
      <c r="E153" s="42">
        <v>34.6</v>
      </c>
      <c r="F153" s="40">
        <v>42124</v>
      </c>
      <c r="G153" s="40">
        <v>25822</v>
      </c>
      <c r="H153" s="25">
        <v>265</v>
      </c>
      <c r="I153" s="85">
        <f t="shared" si="8"/>
        <v>38526.537750704076</v>
      </c>
      <c r="J153" s="25">
        <f t="shared" si="6"/>
        <v>28383.93008212468</v>
      </c>
    </row>
    <row r="154" spans="1:10" x14ac:dyDescent="0.25">
      <c r="A154" s="20"/>
      <c r="B154" s="21"/>
      <c r="C154" s="22">
        <v>455</v>
      </c>
      <c r="D154" s="23">
        <f t="shared" si="7"/>
        <v>26.02029741895095</v>
      </c>
      <c r="E154" s="42">
        <v>34.6</v>
      </c>
      <c r="F154" s="40">
        <v>42124</v>
      </c>
      <c r="G154" s="40">
        <v>25822</v>
      </c>
      <c r="H154" s="25">
        <v>265</v>
      </c>
      <c r="I154" s="85">
        <f t="shared" si="8"/>
        <v>38524.323232565461</v>
      </c>
      <c r="J154" s="25">
        <f t="shared" si="6"/>
        <v>28382.287264514431</v>
      </c>
    </row>
    <row r="155" spans="1:10" x14ac:dyDescent="0.25">
      <c r="A155" s="20"/>
      <c r="B155" s="21"/>
      <c r="C155" s="22">
        <v>456</v>
      </c>
      <c r="D155" s="23">
        <f t="shared" si="7"/>
        <v>26.022492809514386</v>
      </c>
      <c r="E155" s="42">
        <v>34.6</v>
      </c>
      <c r="F155" s="40">
        <v>42124</v>
      </c>
      <c r="G155" s="40">
        <v>25822</v>
      </c>
      <c r="H155" s="25">
        <v>265</v>
      </c>
      <c r="I155" s="85">
        <f t="shared" si="8"/>
        <v>38522.113949407016</v>
      </c>
      <c r="J155" s="25">
        <f t="shared" si="6"/>
        <v>28380.648330420634</v>
      </c>
    </row>
    <row r="156" spans="1:10" x14ac:dyDescent="0.25">
      <c r="A156" s="20"/>
      <c r="B156" s="21"/>
      <c r="C156" s="22">
        <v>457</v>
      </c>
      <c r="D156" s="23">
        <f t="shared" si="7"/>
        <v>26.024683390894204</v>
      </c>
      <c r="E156" s="42">
        <v>34.6</v>
      </c>
      <c r="F156" s="40">
        <v>42124</v>
      </c>
      <c r="G156" s="40">
        <v>25822</v>
      </c>
      <c r="H156" s="25">
        <v>265</v>
      </c>
      <c r="I156" s="85">
        <f t="shared" si="8"/>
        <v>38519.909877382648</v>
      </c>
      <c r="J156" s="25">
        <f t="shared" si="6"/>
        <v>28379.013262153294</v>
      </c>
    </row>
    <row r="157" spans="1:10" x14ac:dyDescent="0.25">
      <c r="A157" s="20"/>
      <c r="B157" s="21"/>
      <c r="C157" s="22">
        <v>458</v>
      </c>
      <c r="D157" s="23">
        <f t="shared" si="7"/>
        <v>26.026869184114183</v>
      </c>
      <c r="E157" s="42">
        <v>34.6</v>
      </c>
      <c r="F157" s="40">
        <v>42124</v>
      </c>
      <c r="G157" s="40">
        <v>25822</v>
      </c>
      <c r="H157" s="25">
        <v>265</v>
      </c>
      <c r="I157" s="85">
        <f t="shared" si="8"/>
        <v>38517.710992806838</v>
      </c>
      <c r="J157" s="25">
        <f t="shared" si="6"/>
        <v>28377.382042141569</v>
      </c>
    </row>
    <row r="158" spans="1:10" x14ac:dyDescent="0.25">
      <c r="A158" s="20"/>
      <c r="B158" s="21"/>
      <c r="C158" s="22">
        <v>459</v>
      </c>
      <c r="D158" s="23">
        <f t="shared" si="7"/>
        <v>26.029050210060543</v>
      </c>
      <c r="E158" s="42">
        <v>34.6</v>
      </c>
      <c r="F158" s="40">
        <v>42124</v>
      </c>
      <c r="G158" s="40">
        <v>25822</v>
      </c>
      <c r="H158" s="25">
        <v>265</v>
      </c>
      <c r="I158" s="85">
        <f t="shared" si="8"/>
        <v>38515.517272153229</v>
      </c>
      <c r="J158" s="25">
        <f t="shared" si="6"/>
        <v>28375.754652932661</v>
      </c>
    </row>
    <row r="159" spans="1:10" x14ac:dyDescent="0.25">
      <c r="A159" s="20"/>
      <c r="B159" s="21"/>
      <c r="C159" s="22">
        <v>460</v>
      </c>
      <c r="D159" s="23">
        <f t="shared" si="7"/>
        <v>26.031226489483139</v>
      </c>
      <c r="E159" s="42">
        <v>34.6</v>
      </c>
      <c r="F159" s="40">
        <v>42124</v>
      </c>
      <c r="G159" s="40">
        <v>25822</v>
      </c>
      <c r="H159" s="25">
        <v>265</v>
      </c>
      <c r="I159" s="85">
        <f t="shared" si="8"/>
        <v>38513.328692053212</v>
      </c>
      <c r="J159" s="25">
        <f t="shared" si="6"/>
        <v>28374.131077190807</v>
      </c>
    </row>
    <row r="160" spans="1:10" x14ac:dyDescent="0.25">
      <c r="A160" s="20"/>
      <c r="B160" s="21"/>
      <c r="C160" s="22">
        <v>461</v>
      </c>
      <c r="D160" s="23">
        <f t="shared" si="7"/>
        <v>26.033398042996648</v>
      </c>
      <c r="E160" s="42">
        <v>34.6</v>
      </c>
      <c r="F160" s="40">
        <v>42124</v>
      </c>
      <c r="G160" s="40">
        <v>25822</v>
      </c>
      <c r="H160" s="25">
        <v>265</v>
      </c>
      <c r="I160" s="85">
        <f t="shared" si="8"/>
        <v>38511.145229294474</v>
      </c>
      <c r="J160" s="25">
        <f t="shared" si="6"/>
        <v>28372.511297696194</v>
      </c>
    </row>
    <row r="161" spans="1:10" x14ac:dyDescent="0.25">
      <c r="A161" s="20"/>
      <c r="B161" s="21"/>
      <c r="C161" s="22">
        <v>462</v>
      </c>
      <c r="D161" s="23">
        <f t="shared" si="7"/>
        <v>26.035564891081737</v>
      </c>
      <c r="E161" s="42">
        <v>34.6</v>
      </c>
      <c r="F161" s="40">
        <v>42124</v>
      </c>
      <c r="G161" s="40">
        <v>25822</v>
      </c>
      <c r="H161" s="25">
        <v>265</v>
      </c>
      <c r="I161" s="85">
        <f t="shared" si="8"/>
        <v>38508.96686081971</v>
      </c>
      <c r="J161" s="25">
        <f t="shared" si="6"/>
        <v>28370.895297343995</v>
      </c>
    </row>
    <row r="162" spans="1:10" x14ac:dyDescent="0.25">
      <c r="A162" s="20"/>
      <c r="B162" s="21"/>
      <c r="C162" s="22">
        <v>463</v>
      </c>
      <c r="D162" s="23">
        <f t="shared" si="7"/>
        <v>26.037727054086233</v>
      </c>
      <c r="E162" s="42">
        <v>34.6</v>
      </c>
      <c r="F162" s="40">
        <v>42124</v>
      </c>
      <c r="G162" s="40">
        <v>25822</v>
      </c>
      <c r="H162" s="25">
        <v>265</v>
      </c>
      <c r="I162" s="85">
        <f t="shared" si="8"/>
        <v>38506.793563725187</v>
      </c>
      <c r="J162" s="25">
        <f t="shared" si="6"/>
        <v>28369.283059143308</v>
      </c>
    </row>
    <row r="163" spans="1:10" x14ac:dyDescent="0.25">
      <c r="A163" s="20"/>
      <c r="B163" s="21"/>
      <c r="C163" s="22">
        <v>464</v>
      </c>
      <c r="D163" s="23">
        <f t="shared" si="7"/>
        <v>26.039884552226255</v>
      </c>
      <c r="E163" s="42">
        <v>34.6</v>
      </c>
      <c r="F163" s="40">
        <v>42124</v>
      </c>
      <c r="G163" s="40">
        <v>25822</v>
      </c>
      <c r="H163" s="25">
        <v>265</v>
      </c>
      <c r="I163" s="85">
        <f t="shared" si="8"/>
        <v>38504.625315259407</v>
      </c>
      <c r="J163" s="25">
        <f t="shared" si="6"/>
        <v>28367.67456621617</v>
      </c>
    </row>
    <row r="164" spans="1:10" x14ac:dyDescent="0.25">
      <c r="A164" s="20"/>
      <c r="B164" s="21"/>
      <c r="C164" s="22">
        <v>465</v>
      </c>
      <c r="D164" s="23">
        <f t="shared" si="7"/>
        <v>26.042037405587354</v>
      </c>
      <c r="E164" s="42">
        <v>34.6</v>
      </c>
      <c r="F164" s="40">
        <v>42124</v>
      </c>
      <c r="G164" s="40">
        <v>25822</v>
      </c>
      <c r="H164" s="25">
        <v>265</v>
      </c>
      <c r="I164" s="85">
        <f t="shared" si="8"/>
        <v>38502.462092821763</v>
      </c>
      <c r="J164" s="25">
        <f t="shared" si="6"/>
        <v>28366.069801796555</v>
      </c>
    </row>
    <row r="165" spans="1:10" x14ac:dyDescent="0.25">
      <c r="A165" s="20"/>
      <c r="B165" s="21"/>
      <c r="C165" s="22">
        <v>466</v>
      </c>
      <c r="D165" s="23">
        <f t="shared" si="7"/>
        <v>26.044185634125643</v>
      </c>
      <c r="E165" s="42">
        <v>34.6</v>
      </c>
      <c r="F165" s="40">
        <v>42124</v>
      </c>
      <c r="G165" s="40">
        <v>25822</v>
      </c>
      <c r="H165" s="25">
        <v>265</v>
      </c>
      <c r="I165" s="85">
        <f t="shared" si="8"/>
        <v>38500.303873961246</v>
      </c>
      <c r="J165" s="25">
        <f t="shared" si="6"/>
        <v>28364.468749229411</v>
      </c>
    </row>
    <row r="166" spans="1:10" x14ac:dyDescent="0.25">
      <c r="A166" s="20"/>
      <c r="B166" s="21"/>
      <c r="C166" s="22">
        <v>467</v>
      </c>
      <c r="D166" s="23">
        <f t="shared" si="7"/>
        <v>26.046329257668894</v>
      </c>
      <c r="E166" s="42">
        <v>34.6</v>
      </c>
      <c r="F166" s="40">
        <v>42124</v>
      </c>
      <c r="G166" s="40">
        <v>25822</v>
      </c>
      <c r="H166" s="25">
        <v>265</v>
      </c>
      <c r="I166" s="85">
        <f t="shared" si="8"/>
        <v>38498.150636375096</v>
      </c>
      <c r="J166" s="25">
        <f t="shared" si="6"/>
        <v>28362.871391969653</v>
      </c>
    </row>
    <row r="167" spans="1:10" x14ac:dyDescent="0.25">
      <c r="A167" s="20"/>
      <c r="B167" s="21"/>
      <c r="C167" s="22">
        <v>468</v>
      </c>
      <c r="D167" s="23">
        <f t="shared" si="7"/>
        <v>26.048468295917644</v>
      </c>
      <c r="E167" s="42">
        <v>34.6</v>
      </c>
      <c r="F167" s="40">
        <v>42124</v>
      </c>
      <c r="G167" s="40">
        <v>25822</v>
      </c>
      <c r="H167" s="25">
        <v>265</v>
      </c>
      <c r="I167" s="85">
        <f t="shared" si="8"/>
        <v>38496.002357907542</v>
      </c>
      <c r="J167" s="25">
        <f t="shared" si="6"/>
        <v>28361.277713581261</v>
      </c>
    </row>
    <row r="168" spans="1:10" x14ac:dyDescent="0.25">
      <c r="A168" s="20"/>
      <c r="B168" s="21"/>
      <c r="C168" s="22">
        <v>469</v>
      </c>
      <c r="D168" s="23">
        <f t="shared" si="7"/>
        <v>26.050602768446279</v>
      </c>
      <c r="E168" s="42">
        <v>34.6</v>
      </c>
      <c r="F168" s="40">
        <v>42124</v>
      </c>
      <c r="G168" s="40">
        <v>25822</v>
      </c>
      <c r="H168" s="25">
        <v>265</v>
      </c>
      <c r="I168" s="85">
        <f t="shared" si="8"/>
        <v>38493.859016548478</v>
      </c>
      <c r="J168" s="25">
        <f t="shared" si="6"/>
        <v>28359.687697736259</v>
      </c>
    </row>
    <row r="169" spans="1:10" x14ac:dyDescent="0.25">
      <c r="A169" s="20"/>
      <c r="B169" s="21"/>
      <c r="C169" s="22">
        <v>470</v>
      </c>
      <c r="D169" s="23">
        <f t="shared" si="7"/>
        <v>26.052732694704105</v>
      </c>
      <c r="E169" s="42">
        <v>34.6</v>
      </c>
      <c r="F169" s="40">
        <v>42124</v>
      </c>
      <c r="G169" s="40">
        <v>25822</v>
      </c>
      <c r="H169" s="25">
        <v>265</v>
      </c>
      <c r="I169" s="85">
        <f t="shared" si="8"/>
        <v>38491.720590432269</v>
      </c>
      <c r="J169" s="25">
        <f t="shared" si="6"/>
        <v>28358.101328213845</v>
      </c>
    </row>
    <row r="170" spans="1:10" x14ac:dyDescent="0.25">
      <c r="A170" s="20"/>
      <c r="B170" s="21"/>
      <c r="C170" s="22">
        <v>471</v>
      </c>
      <c r="D170" s="23">
        <f t="shared" si="7"/>
        <v>26.054858094016417</v>
      </c>
      <c r="E170" s="42">
        <v>34.6</v>
      </c>
      <c r="F170" s="40">
        <v>42124</v>
      </c>
      <c r="G170" s="40">
        <v>25822</v>
      </c>
      <c r="H170" s="25">
        <v>265</v>
      </c>
      <c r="I170" s="85">
        <f t="shared" si="8"/>
        <v>38489.587057836412</v>
      </c>
      <c r="J170" s="25">
        <f t="shared" si="6"/>
        <v>28356.518588899409</v>
      </c>
    </row>
    <row r="171" spans="1:10" x14ac:dyDescent="0.25">
      <c r="A171" s="20"/>
      <c r="B171" s="21"/>
      <c r="C171" s="22">
        <v>472</v>
      </c>
      <c r="D171" s="23">
        <f t="shared" si="7"/>
        <v>26.056978985585552</v>
      </c>
      <c r="E171" s="42">
        <v>34.6</v>
      </c>
      <c r="F171" s="40">
        <v>42124</v>
      </c>
      <c r="G171" s="40">
        <v>25822</v>
      </c>
      <c r="H171" s="25">
        <v>265</v>
      </c>
      <c r="I171" s="85">
        <f t="shared" si="8"/>
        <v>38487.458397180351</v>
      </c>
      <c r="J171" s="25">
        <f t="shared" si="6"/>
        <v>28354.939463783638</v>
      </c>
    </row>
    <row r="172" spans="1:10" x14ac:dyDescent="0.25">
      <c r="A172" s="20"/>
      <c r="B172" s="21"/>
      <c r="C172" s="22">
        <v>473</v>
      </c>
      <c r="D172" s="23">
        <f t="shared" si="7"/>
        <v>26.059095388491933</v>
      </c>
      <c r="E172" s="42">
        <v>34.6</v>
      </c>
      <c r="F172" s="40">
        <v>42124</v>
      </c>
      <c r="G172" s="40">
        <v>25822</v>
      </c>
      <c r="H172" s="25">
        <v>265</v>
      </c>
      <c r="I172" s="85">
        <f t="shared" si="8"/>
        <v>38485.334587024234</v>
      </c>
      <c r="J172" s="25">
        <f t="shared" si="6"/>
        <v>28353.363936961592</v>
      </c>
    </row>
    <row r="173" spans="1:10" x14ac:dyDescent="0.25">
      <c r="A173" s="20"/>
      <c r="B173" s="21"/>
      <c r="C173" s="22">
        <v>474</v>
      </c>
      <c r="D173" s="23">
        <f t="shared" si="7"/>
        <v>26.061207321695075</v>
      </c>
      <c r="E173" s="42">
        <v>34.6</v>
      </c>
      <c r="F173" s="40">
        <v>42124</v>
      </c>
      <c r="G173" s="40">
        <v>25822</v>
      </c>
      <c r="H173" s="25">
        <v>265</v>
      </c>
      <c r="I173" s="85">
        <f t="shared" si="8"/>
        <v>38483.215606067723</v>
      </c>
      <c r="J173" s="25">
        <f t="shared" si="6"/>
        <v>28351.791992631835</v>
      </c>
    </row>
    <row r="174" spans="1:10" x14ac:dyDescent="0.25">
      <c r="A174" s="20"/>
      <c r="B174" s="21"/>
      <c r="C174" s="22">
        <v>475</v>
      </c>
      <c r="D174" s="23">
        <f t="shared" si="7"/>
        <v>26.06331480403464</v>
      </c>
      <c r="E174" s="42">
        <v>34.6</v>
      </c>
      <c r="F174" s="40">
        <v>42124</v>
      </c>
      <c r="G174" s="40">
        <v>25822</v>
      </c>
      <c r="H174" s="25">
        <v>265</v>
      </c>
      <c r="I174" s="85">
        <f t="shared" si="8"/>
        <v>38481.101433148753</v>
      </c>
      <c r="J174" s="25">
        <f t="shared" si="6"/>
        <v>28350.22361509551</v>
      </c>
    </row>
    <row r="175" spans="1:10" x14ac:dyDescent="0.25">
      <c r="A175" s="20"/>
      <c r="B175" s="21"/>
      <c r="C175" s="22">
        <v>476</v>
      </c>
      <c r="D175" s="23">
        <f t="shared" si="7"/>
        <v>26.06541785423142</v>
      </c>
      <c r="E175" s="42">
        <v>34.6</v>
      </c>
      <c r="F175" s="40">
        <v>42124</v>
      </c>
      <c r="G175" s="40">
        <v>25822</v>
      </c>
      <c r="H175" s="25">
        <v>265</v>
      </c>
      <c r="I175" s="85">
        <f t="shared" si="8"/>
        <v>38478.992047242376</v>
      </c>
      <c r="J175" s="25">
        <f t="shared" si="6"/>
        <v>28348.658788755467</v>
      </c>
    </row>
    <row r="176" spans="1:10" x14ac:dyDescent="0.25">
      <c r="A176" s="20"/>
      <c r="B176" s="21"/>
      <c r="C176" s="22">
        <v>477</v>
      </c>
      <c r="D176" s="23">
        <f t="shared" si="7"/>
        <v>26.067516490888341</v>
      </c>
      <c r="E176" s="42">
        <v>34.6</v>
      </c>
      <c r="F176" s="40">
        <v>42124</v>
      </c>
      <c r="G176" s="40">
        <v>25822</v>
      </c>
      <c r="H176" s="25">
        <v>265</v>
      </c>
      <c r="I176" s="85">
        <f t="shared" si="8"/>
        <v>38476.887427459573</v>
      </c>
      <c r="J176" s="25">
        <f t="shared" si="6"/>
        <v>28347.097498115407</v>
      </c>
    </row>
    <row r="177" spans="1:10" x14ac:dyDescent="0.25">
      <c r="A177" s="20"/>
      <c r="B177" s="21"/>
      <c r="C177" s="22">
        <v>478</v>
      </c>
      <c r="D177" s="23">
        <f t="shared" si="7"/>
        <v>26.069610732491455</v>
      </c>
      <c r="E177" s="42">
        <v>34.6</v>
      </c>
      <c r="F177" s="40">
        <v>42124</v>
      </c>
      <c r="G177" s="40">
        <v>25822</v>
      </c>
      <c r="H177" s="25">
        <v>265</v>
      </c>
      <c r="I177" s="85">
        <f t="shared" si="8"/>
        <v>38474.787553046088</v>
      </c>
      <c r="J177" s="25">
        <f t="shared" si="6"/>
        <v>28345.539727778996</v>
      </c>
    </row>
    <row r="178" spans="1:10" x14ac:dyDescent="0.25">
      <c r="A178" s="20"/>
      <c r="B178" s="21"/>
      <c r="C178" s="22">
        <v>479</v>
      </c>
      <c r="D178" s="23">
        <f t="shared" si="7"/>
        <v>26.071700597410914</v>
      </c>
      <c r="E178" s="42">
        <v>34.6</v>
      </c>
      <c r="F178" s="40">
        <v>42124</v>
      </c>
      <c r="G178" s="40">
        <v>25822</v>
      </c>
      <c r="H178" s="25">
        <v>265</v>
      </c>
      <c r="I178" s="85">
        <f t="shared" si="8"/>
        <v>38472.692403381327</v>
      </c>
      <c r="J178" s="25">
        <f t="shared" si="6"/>
        <v>28343.985462449054</v>
      </c>
    </row>
    <row r="179" spans="1:10" x14ac:dyDescent="0.25">
      <c r="A179" s="20"/>
      <c r="B179" s="21"/>
      <c r="C179" s="22">
        <v>480</v>
      </c>
      <c r="D179" s="23">
        <f t="shared" si="7"/>
        <v>26.073786103901934</v>
      </c>
      <c r="E179" s="42">
        <v>34.6</v>
      </c>
      <c r="F179" s="40">
        <v>42124</v>
      </c>
      <c r="G179" s="40">
        <v>25822</v>
      </c>
      <c r="H179" s="25">
        <v>265</v>
      </c>
      <c r="I179" s="85">
        <f t="shared" si="8"/>
        <v>38470.601957977124</v>
      </c>
      <c r="J179" s="25">
        <f t="shared" si="6"/>
        <v>28342.434686926648</v>
      </c>
    </row>
    <row r="180" spans="1:10" x14ac:dyDescent="0.25">
      <c r="A180" s="20"/>
      <c r="B180" s="21"/>
      <c r="C180" s="22">
        <v>481</v>
      </c>
      <c r="D180" s="23">
        <f t="shared" si="7"/>
        <v>26.075867270105761</v>
      </c>
      <c r="E180" s="42">
        <v>34.6</v>
      </c>
      <c r="F180" s="40">
        <v>42124</v>
      </c>
      <c r="G180" s="40">
        <v>25822</v>
      </c>
      <c r="H180" s="25">
        <v>265</v>
      </c>
      <c r="I180" s="85">
        <f t="shared" si="8"/>
        <v>38468.516196476696</v>
      </c>
      <c r="J180" s="25">
        <f t="shared" si="6"/>
        <v>28340.887386110306</v>
      </c>
    </row>
    <row r="181" spans="1:10" x14ac:dyDescent="0.25">
      <c r="A181" s="20"/>
      <c r="B181" s="21"/>
      <c r="C181" s="22">
        <v>482</v>
      </c>
      <c r="D181" s="23">
        <f t="shared" si="7"/>
        <v>26.077944114050599</v>
      </c>
      <c r="E181" s="42">
        <v>34.6</v>
      </c>
      <c r="F181" s="40">
        <v>42124</v>
      </c>
      <c r="G181" s="40">
        <v>25822</v>
      </c>
      <c r="H181" s="25">
        <v>265</v>
      </c>
      <c r="I181" s="85">
        <f t="shared" si="8"/>
        <v>38466.435098653521</v>
      </c>
      <c r="J181" s="25">
        <f t="shared" si="6"/>
        <v>28339.343544995194</v>
      </c>
    </row>
    <row r="182" spans="1:10" x14ac:dyDescent="0.25">
      <c r="A182" s="20"/>
      <c r="B182" s="21"/>
      <c r="C182" s="22">
        <v>483</v>
      </c>
      <c r="D182" s="23">
        <f t="shared" si="7"/>
        <v>26.080016653652571</v>
      </c>
      <c r="E182" s="42">
        <v>34.6</v>
      </c>
      <c r="F182" s="40">
        <v>42124</v>
      </c>
      <c r="G182" s="40">
        <v>25822</v>
      </c>
      <c r="H182" s="25">
        <v>265</v>
      </c>
      <c r="I182" s="85">
        <f t="shared" si="8"/>
        <v>38464.358644410204</v>
      </c>
      <c r="J182" s="25">
        <f t="shared" si="6"/>
        <v>28337.803148672254</v>
      </c>
    </row>
    <row r="183" spans="1:10" x14ac:dyDescent="0.25">
      <c r="A183" s="20"/>
      <c r="B183" s="21"/>
      <c r="C183" s="22">
        <v>484</v>
      </c>
      <c r="D183" s="23">
        <f t="shared" si="7"/>
        <v>26.082084906716631</v>
      </c>
      <c r="E183" s="42">
        <v>34.6</v>
      </c>
      <c r="F183" s="40">
        <v>42124</v>
      </c>
      <c r="G183" s="40">
        <v>25822</v>
      </c>
      <c r="H183" s="25">
        <v>265</v>
      </c>
      <c r="I183" s="85">
        <f t="shared" si="8"/>
        <v>38462.286813777391</v>
      </c>
      <c r="J183" s="25">
        <f t="shared" si="6"/>
        <v>28336.266182327439</v>
      </c>
    </row>
    <row r="184" spans="1:10" x14ac:dyDescent="0.25">
      <c r="A184" s="20"/>
      <c r="B184" s="21"/>
      <c r="C184" s="22">
        <v>485</v>
      </c>
      <c r="D184" s="23">
        <f t="shared" si="7"/>
        <v>26.084148890937481</v>
      </c>
      <c r="E184" s="42">
        <v>34.6</v>
      </c>
      <c r="F184" s="40">
        <v>42124</v>
      </c>
      <c r="G184" s="40">
        <v>25822</v>
      </c>
      <c r="H184" s="25">
        <v>265</v>
      </c>
      <c r="I184" s="85">
        <f t="shared" si="8"/>
        <v>38460.219586912732</v>
      </c>
      <c r="J184" s="25">
        <f t="shared" si="6"/>
        <v>28334.732631240891</v>
      </c>
    </row>
    <row r="185" spans="1:10" x14ac:dyDescent="0.25">
      <c r="A185" s="20"/>
      <c r="B185" s="21"/>
      <c r="C185" s="22">
        <v>486</v>
      </c>
      <c r="D185" s="23">
        <f t="shared" si="7"/>
        <v>26.086208623900493</v>
      </c>
      <c r="E185" s="42">
        <v>34.6</v>
      </c>
      <c r="F185" s="40">
        <v>42124</v>
      </c>
      <c r="G185" s="40">
        <v>25822</v>
      </c>
      <c r="H185" s="25">
        <v>265</v>
      </c>
      <c r="I185" s="85">
        <f t="shared" si="8"/>
        <v>38458.156944099755</v>
      </c>
      <c r="J185" s="25">
        <f t="shared" si="6"/>
        <v>28333.202480786167</v>
      </c>
    </row>
    <row r="186" spans="1:10" x14ac:dyDescent="0.25">
      <c r="A186" s="20"/>
      <c r="B186" s="21"/>
      <c r="C186" s="22">
        <v>487</v>
      </c>
      <c r="D186" s="23">
        <f t="shared" si="7"/>
        <v>26.088264123082588</v>
      </c>
      <c r="E186" s="42">
        <v>34.6</v>
      </c>
      <c r="F186" s="40">
        <v>42124</v>
      </c>
      <c r="G186" s="40">
        <v>25822</v>
      </c>
      <c r="H186" s="25">
        <v>265</v>
      </c>
      <c r="I186" s="85">
        <f t="shared" si="8"/>
        <v>38456.09886574687</v>
      </c>
      <c r="J186" s="25">
        <f t="shared" si="6"/>
        <v>28331.675716429425</v>
      </c>
    </row>
    <row r="187" spans="1:10" x14ac:dyDescent="0.25">
      <c r="A187" s="20"/>
      <c r="B187" s="21"/>
      <c r="C187" s="22">
        <v>488</v>
      </c>
      <c r="D187" s="23">
        <f t="shared" si="7"/>
        <v>26.090315405853147</v>
      </c>
      <c r="E187" s="42">
        <v>34.6</v>
      </c>
      <c r="F187" s="40">
        <v>42124</v>
      </c>
      <c r="G187" s="40">
        <v>25822</v>
      </c>
      <c r="H187" s="25">
        <v>265</v>
      </c>
      <c r="I187" s="85">
        <f t="shared" si="8"/>
        <v>38454.04533238626</v>
      </c>
      <c r="J187" s="25">
        <f t="shared" si="6"/>
        <v>28330.152323728675</v>
      </c>
    </row>
    <row r="188" spans="1:10" x14ac:dyDescent="0.25">
      <c r="A188" s="20"/>
      <c r="B188" s="21"/>
      <c r="C188" s="22">
        <v>489</v>
      </c>
      <c r="D188" s="23">
        <f t="shared" si="7"/>
        <v>26.092362489474873</v>
      </c>
      <c r="E188" s="42">
        <v>34.6</v>
      </c>
      <c r="F188" s="40">
        <v>42124</v>
      </c>
      <c r="G188" s="40">
        <v>25822</v>
      </c>
      <c r="H188" s="25">
        <v>265</v>
      </c>
      <c r="I188" s="85">
        <f t="shared" si="8"/>
        <v>38451.99632467288</v>
      </c>
      <c r="J188" s="25">
        <f t="shared" si="6"/>
        <v>28328.632288332996</v>
      </c>
    </row>
    <row r="189" spans="1:10" x14ac:dyDescent="0.25">
      <c r="A189" s="20"/>
      <c r="B189" s="21"/>
      <c r="C189" s="22">
        <v>490</v>
      </c>
      <c r="D189" s="23">
        <f t="shared" si="7"/>
        <v>26.094405391104672</v>
      </c>
      <c r="E189" s="42">
        <v>34.6</v>
      </c>
      <c r="F189" s="40">
        <v>42124</v>
      </c>
      <c r="G189" s="40">
        <v>25822</v>
      </c>
      <c r="H189" s="25">
        <v>265</v>
      </c>
      <c r="I189" s="85">
        <f t="shared" si="8"/>
        <v>38449.951823383482</v>
      </c>
      <c r="J189" s="25">
        <f t="shared" si="6"/>
        <v>28327.11559598181</v>
      </c>
    </row>
    <row r="190" spans="1:10" x14ac:dyDescent="0.25">
      <c r="A190" s="20"/>
      <c r="B190" s="21"/>
      <c r="C190" s="22">
        <v>491</v>
      </c>
      <c r="D190" s="23">
        <f t="shared" si="7"/>
        <v>26.09644412779452</v>
      </c>
      <c r="E190" s="42">
        <v>34.6</v>
      </c>
      <c r="F190" s="40">
        <v>42124</v>
      </c>
      <c r="G190" s="40">
        <v>25822</v>
      </c>
      <c r="H190" s="25">
        <v>265</v>
      </c>
      <c r="I190" s="85">
        <f t="shared" si="8"/>
        <v>38447.911809415484</v>
      </c>
      <c r="J190" s="25">
        <f t="shared" si="6"/>
        <v>28325.602232504061</v>
      </c>
    </row>
    <row r="191" spans="1:10" x14ac:dyDescent="0.25">
      <c r="A191" s="20"/>
      <c r="B191" s="21"/>
      <c r="C191" s="22">
        <v>492</v>
      </c>
      <c r="D191" s="23">
        <f t="shared" si="7"/>
        <v>26.098478716492306</v>
      </c>
      <c r="E191" s="42">
        <v>34.6</v>
      </c>
      <c r="F191" s="40">
        <v>42124</v>
      </c>
      <c r="G191" s="40">
        <v>25822</v>
      </c>
      <c r="H191" s="25">
        <v>265</v>
      </c>
      <c r="I191" s="85">
        <f t="shared" si="8"/>
        <v>38445.876263786078</v>
      </c>
      <c r="J191" s="25">
        <f t="shared" si="6"/>
        <v>28324.092183817564</v>
      </c>
    </row>
    <row r="192" spans="1:10" x14ac:dyDescent="0.25">
      <c r="A192" s="20"/>
      <c r="B192" s="21"/>
      <c r="C192" s="22">
        <v>493</v>
      </c>
      <c r="D192" s="23">
        <f t="shared" si="7"/>
        <v>26.100509174042688</v>
      </c>
      <c r="E192" s="42">
        <v>34.6</v>
      </c>
      <c r="F192" s="40">
        <v>42124</v>
      </c>
      <c r="G192" s="40">
        <v>25822</v>
      </c>
      <c r="H192" s="25">
        <v>265</v>
      </c>
      <c r="I192" s="85">
        <f t="shared" si="8"/>
        <v>38443.845167631174</v>
      </c>
      <c r="J192" s="25">
        <f t="shared" si="6"/>
        <v>28322.585435928166</v>
      </c>
    </row>
    <row r="193" spans="1:10" x14ac:dyDescent="0.25">
      <c r="A193" s="20"/>
      <c r="B193" s="21"/>
      <c r="C193" s="22">
        <v>494</v>
      </c>
      <c r="D193" s="23">
        <f t="shared" si="7"/>
        <v>26.102535517187921</v>
      </c>
      <c r="E193" s="42">
        <v>34.6</v>
      </c>
      <c r="F193" s="40">
        <v>42124</v>
      </c>
      <c r="G193" s="40">
        <v>25822</v>
      </c>
      <c r="H193" s="25">
        <v>265</v>
      </c>
      <c r="I193" s="85">
        <f t="shared" si="8"/>
        <v>38441.818502204456</v>
      </c>
      <c r="J193" s="25">
        <f t="shared" si="6"/>
        <v>28321.081974929119</v>
      </c>
    </row>
    <row r="194" spans="1:10" x14ac:dyDescent="0.25">
      <c r="A194" s="20"/>
      <c r="B194" s="21"/>
      <c r="C194" s="22">
        <v>495</v>
      </c>
      <c r="D194" s="23">
        <f t="shared" si="7"/>
        <v>26.104557762568689</v>
      </c>
      <c r="E194" s="42">
        <v>34.6</v>
      </c>
      <c r="F194" s="40">
        <v>42124</v>
      </c>
      <c r="G194" s="40">
        <v>25822</v>
      </c>
      <c r="H194" s="25">
        <v>265</v>
      </c>
      <c r="I194" s="85">
        <f t="shared" si="8"/>
        <v>38439.796248876388</v>
      </c>
      <c r="J194" s="25">
        <f t="shared" si="6"/>
        <v>28319.581787000287</v>
      </c>
    </row>
    <row r="195" spans="1:10" x14ac:dyDescent="0.25">
      <c r="A195" s="20"/>
      <c r="B195" s="21"/>
      <c r="C195" s="22">
        <v>496</v>
      </c>
      <c r="D195" s="23">
        <f t="shared" si="7"/>
        <v>26.106575926724926</v>
      </c>
      <c r="E195" s="42">
        <v>34.6</v>
      </c>
      <c r="F195" s="40">
        <v>42124</v>
      </c>
      <c r="G195" s="40">
        <v>25822</v>
      </c>
      <c r="H195" s="25">
        <v>265</v>
      </c>
      <c r="I195" s="85">
        <f t="shared" si="8"/>
        <v>38437.778389133244</v>
      </c>
      <c r="J195" s="25">
        <f t="shared" si="6"/>
        <v>28318.084858407448</v>
      </c>
    </row>
    <row r="196" spans="1:10" x14ac:dyDescent="0.25">
      <c r="A196" s="20"/>
      <c r="B196" s="21"/>
      <c r="C196" s="22">
        <v>497</v>
      </c>
      <c r="D196" s="23">
        <f t="shared" si="7"/>
        <v>26.108590026096628</v>
      </c>
      <c r="E196" s="42">
        <v>34.6</v>
      </c>
      <c r="F196" s="40">
        <v>42124</v>
      </c>
      <c r="G196" s="40">
        <v>25822</v>
      </c>
      <c r="H196" s="25">
        <v>265</v>
      </c>
      <c r="I196" s="85">
        <f t="shared" si="8"/>
        <v>38435.764904576186</v>
      </c>
      <c r="J196" s="25">
        <f t="shared" si="6"/>
        <v>28316.59117550162</v>
      </c>
    </row>
    <row r="197" spans="1:10" x14ac:dyDescent="0.25">
      <c r="A197" s="20"/>
      <c r="B197" s="21"/>
      <c r="C197" s="22">
        <v>498</v>
      </c>
      <c r="D197" s="23">
        <f t="shared" si="7"/>
        <v>26.11060007702465</v>
      </c>
      <c r="E197" s="42">
        <v>34.6</v>
      </c>
      <c r="F197" s="40">
        <v>42124</v>
      </c>
      <c r="G197" s="40">
        <v>25822</v>
      </c>
      <c r="H197" s="25">
        <v>265</v>
      </c>
      <c r="I197" s="85">
        <f t="shared" si="8"/>
        <v>38433.755776920305</v>
      </c>
      <c r="J197" s="25">
        <f t="shared" si="6"/>
        <v>28315.100724718322</v>
      </c>
    </row>
    <row r="198" spans="1:10" x14ac:dyDescent="0.25">
      <c r="A198" s="20"/>
      <c r="B198" s="21"/>
      <c r="C198" s="22">
        <v>499</v>
      </c>
      <c r="D198" s="23">
        <f t="shared" si="7"/>
        <v>26.112606095751516</v>
      </c>
      <c r="E198" s="42">
        <v>34.6</v>
      </c>
      <c r="F198" s="40">
        <v>42124</v>
      </c>
      <c r="G198" s="40">
        <v>25822</v>
      </c>
      <c r="H198" s="25">
        <v>265</v>
      </c>
      <c r="I198" s="85">
        <f t="shared" si="8"/>
        <v>38431.750987993662</v>
      </c>
      <c r="J198" s="25">
        <f t="shared" si="6"/>
        <v>28313.6134925769</v>
      </c>
    </row>
    <row r="199" spans="1:10" x14ac:dyDescent="0.25">
      <c r="A199" s="20"/>
      <c r="B199" s="21"/>
      <c r="C199" s="22">
        <v>500</v>
      </c>
      <c r="D199" s="23">
        <f t="shared" si="7"/>
        <v>26.114608098422188</v>
      </c>
      <c r="E199" s="42">
        <v>34.6</v>
      </c>
      <c r="F199" s="40">
        <v>42124</v>
      </c>
      <c r="G199" s="40">
        <v>25822</v>
      </c>
      <c r="H199" s="25">
        <v>265</v>
      </c>
      <c r="I199" s="85">
        <f t="shared" si="8"/>
        <v>38429.750519736423</v>
      </c>
      <c r="J199" s="25">
        <f t="shared" si="6"/>
        <v>28312.129465679835</v>
      </c>
    </row>
    <row r="200" spans="1:10" x14ac:dyDescent="0.25">
      <c r="A200" s="20"/>
      <c r="B200" s="21"/>
      <c r="C200" s="22">
        <v>501</v>
      </c>
      <c r="D200" s="23">
        <f t="shared" si="7"/>
        <v>26.116606101084862</v>
      </c>
      <c r="E200" s="42">
        <v>34.6</v>
      </c>
      <c r="F200" s="40">
        <v>42124</v>
      </c>
      <c r="G200" s="40">
        <v>25822</v>
      </c>
      <c r="H200" s="25">
        <v>265</v>
      </c>
      <c r="I200" s="85">
        <f t="shared" si="8"/>
        <v>38427.754354199889</v>
      </c>
      <c r="J200" s="25">
        <f t="shared" si="6"/>
        <v>28310.648630712079</v>
      </c>
    </row>
    <row r="201" spans="1:10" x14ac:dyDescent="0.25">
      <c r="A201" s="20"/>
      <c r="B201" s="21"/>
      <c r="C201" s="22">
        <v>502</v>
      </c>
      <c r="D201" s="23">
        <f t="shared" si="7"/>
        <v>26.118600119691727</v>
      </c>
      <c r="E201" s="42">
        <v>34.6</v>
      </c>
      <c r="F201" s="40">
        <v>42124</v>
      </c>
      <c r="G201" s="40">
        <v>25822</v>
      </c>
      <c r="H201" s="25">
        <v>265</v>
      </c>
      <c r="I201" s="85">
        <f t="shared" si="8"/>
        <v>38425.762473545627</v>
      </c>
      <c r="J201" s="25">
        <f t="shared" ref="J201:J264" si="9">12*(1/D201*F201+1/E201*G201)</f>
        <v>28309.170974440371</v>
      </c>
    </row>
    <row r="202" spans="1:10" x14ac:dyDescent="0.25">
      <c r="A202" s="20"/>
      <c r="B202" s="21"/>
      <c r="C202" s="22">
        <v>503</v>
      </c>
      <c r="D202" s="23">
        <f t="shared" ref="D202:D265" si="10">LN(C202)+19.9</f>
        <v>26.120590170099739</v>
      </c>
      <c r="E202" s="42">
        <v>34.6</v>
      </c>
      <c r="F202" s="40">
        <v>42124</v>
      </c>
      <c r="G202" s="40">
        <v>25822</v>
      </c>
      <c r="H202" s="25">
        <v>265</v>
      </c>
      <c r="I202" s="85">
        <f t="shared" ref="I202:I265" si="11">12*1.348*(1/D202*F202+1/E202*G202)+H202</f>
        <v>38423.774860044556</v>
      </c>
      <c r="J202" s="25">
        <f t="shared" si="9"/>
        <v>28307.696483712574</v>
      </c>
    </row>
    <row r="203" spans="1:10" x14ac:dyDescent="0.25">
      <c r="A203" s="20"/>
      <c r="B203" s="21"/>
      <c r="C203" s="22">
        <v>504</v>
      </c>
      <c r="D203" s="23">
        <f t="shared" si="10"/>
        <v>26.122576268071366</v>
      </c>
      <c r="E203" s="42">
        <v>34.6</v>
      </c>
      <c r="F203" s="40">
        <v>42124</v>
      </c>
      <c r="G203" s="40">
        <v>25822</v>
      </c>
      <c r="H203" s="25">
        <v>265</v>
      </c>
      <c r="I203" s="85">
        <f t="shared" si="11"/>
        <v>38421.791496076075</v>
      </c>
      <c r="J203" s="25">
        <f t="shared" si="9"/>
        <v>28306.225145457025</v>
      </c>
    </row>
    <row r="204" spans="1:10" x14ac:dyDescent="0.25">
      <c r="A204" s="20"/>
      <c r="B204" s="21"/>
      <c r="C204" s="22">
        <v>505</v>
      </c>
      <c r="D204" s="23">
        <f t="shared" si="10"/>
        <v>26.124558429275361</v>
      </c>
      <c r="E204" s="42">
        <v>34.6</v>
      </c>
      <c r="F204" s="40">
        <v>42124</v>
      </c>
      <c r="G204" s="40">
        <v>25822</v>
      </c>
      <c r="H204" s="25">
        <v>265</v>
      </c>
      <c r="I204" s="85">
        <f t="shared" si="11"/>
        <v>38419.812364127174</v>
      </c>
      <c r="J204" s="25">
        <f t="shared" si="9"/>
        <v>28304.756946681879</v>
      </c>
    </row>
    <row r="205" spans="1:10" x14ac:dyDescent="0.25">
      <c r="A205" s="20"/>
      <c r="B205" s="21"/>
      <c r="C205" s="22">
        <v>506</v>
      </c>
      <c r="D205" s="23">
        <f t="shared" si="10"/>
        <v>26.126536669287464</v>
      </c>
      <c r="E205" s="42">
        <v>34.6</v>
      </c>
      <c r="F205" s="40">
        <v>42124</v>
      </c>
      <c r="G205" s="40">
        <v>25822</v>
      </c>
      <c r="H205" s="25">
        <v>265</v>
      </c>
      <c r="I205" s="85">
        <f t="shared" si="11"/>
        <v>38417.837446791564</v>
      </c>
      <c r="J205" s="25">
        <f t="shared" si="9"/>
        <v>28303.291874474453</v>
      </c>
    </row>
    <row r="206" spans="1:10" x14ac:dyDescent="0.25">
      <c r="A206" s="20"/>
      <c r="B206" s="21"/>
      <c r="C206" s="22">
        <v>507</v>
      </c>
      <c r="D206" s="23">
        <f t="shared" si="10"/>
        <v>26.128511003591182</v>
      </c>
      <c r="E206" s="42">
        <v>34.6</v>
      </c>
      <c r="F206" s="40">
        <v>42124</v>
      </c>
      <c r="G206" s="40">
        <v>25822</v>
      </c>
      <c r="H206" s="25">
        <v>265</v>
      </c>
      <c r="I206" s="85">
        <f t="shared" si="11"/>
        <v>38415.866726768814</v>
      </c>
      <c r="J206" s="25">
        <f t="shared" si="9"/>
        <v>28301.829916000603</v>
      </c>
    </row>
    <row r="207" spans="1:10" x14ac:dyDescent="0.25">
      <c r="A207" s="20"/>
      <c r="B207" s="21"/>
      <c r="C207" s="22">
        <v>508</v>
      </c>
      <c r="D207" s="23">
        <f t="shared" si="10"/>
        <v>26.130481447578482</v>
      </c>
      <c r="E207" s="42">
        <v>34.6</v>
      </c>
      <c r="F207" s="40">
        <v>42124</v>
      </c>
      <c r="G207" s="40">
        <v>25822</v>
      </c>
      <c r="H207" s="25">
        <v>265</v>
      </c>
      <c r="I207" s="85">
        <f t="shared" si="11"/>
        <v>38413.900186863524</v>
      </c>
      <c r="J207" s="25">
        <f t="shared" si="9"/>
        <v>28300.371058504097</v>
      </c>
    </row>
    <row r="208" spans="1:10" x14ac:dyDescent="0.25">
      <c r="A208" s="20"/>
      <c r="B208" s="21"/>
      <c r="C208" s="22">
        <v>509</v>
      </c>
      <c r="D208" s="23">
        <f t="shared" si="10"/>
        <v>26.132448016550519</v>
      </c>
      <c r="E208" s="42">
        <v>34.6</v>
      </c>
      <c r="F208" s="40">
        <v>42124</v>
      </c>
      <c r="G208" s="40">
        <v>25822</v>
      </c>
      <c r="H208" s="25">
        <v>265</v>
      </c>
      <c r="I208" s="85">
        <f t="shared" si="11"/>
        <v>38411.937809984462</v>
      </c>
      <c r="J208" s="25">
        <f t="shared" si="9"/>
        <v>28298.915289305976</v>
      </c>
    </row>
    <row r="209" spans="1:10" x14ac:dyDescent="0.25">
      <c r="A209" s="20"/>
      <c r="B209" s="21"/>
      <c r="C209" s="22">
        <v>510</v>
      </c>
      <c r="D209" s="23">
        <f t="shared" si="10"/>
        <v>26.134410725718368</v>
      </c>
      <c r="E209" s="42">
        <v>34.6</v>
      </c>
      <c r="F209" s="40">
        <v>42124</v>
      </c>
      <c r="G209" s="40">
        <v>25822</v>
      </c>
      <c r="H209" s="25">
        <v>265</v>
      </c>
      <c r="I209" s="85">
        <f t="shared" si="11"/>
        <v>38409.979579143721</v>
      </c>
      <c r="J209" s="25">
        <f t="shared" si="9"/>
        <v>28297.462595803947</v>
      </c>
    </row>
    <row r="210" spans="1:10" x14ac:dyDescent="0.25">
      <c r="A210" s="20"/>
      <c r="B210" s="21"/>
      <c r="C210" s="22">
        <v>511</v>
      </c>
      <c r="D210" s="23">
        <f t="shared" si="10"/>
        <v>26.136369590203703</v>
      </c>
      <c r="E210" s="42">
        <v>34.6</v>
      </c>
      <c r="F210" s="40">
        <v>42124</v>
      </c>
      <c r="G210" s="40">
        <v>25822</v>
      </c>
      <c r="H210" s="25">
        <v>265</v>
      </c>
      <c r="I210" s="85">
        <f t="shared" si="11"/>
        <v>38408.025477455907</v>
      </c>
      <c r="J210" s="25">
        <f t="shared" si="9"/>
        <v>28296.012965471738</v>
      </c>
    </row>
    <row r="211" spans="1:10" x14ac:dyDescent="0.25">
      <c r="A211" s="20"/>
      <c r="B211" s="21"/>
      <c r="C211" s="22">
        <v>512</v>
      </c>
      <c r="D211" s="23">
        <f t="shared" si="10"/>
        <v>26.138324625039505</v>
      </c>
      <c r="E211" s="42">
        <v>34.6</v>
      </c>
      <c r="F211" s="40">
        <v>42124</v>
      </c>
      <c r="G211" s="40">
        <v>25822</v>
      </c>
      <c r="H211" s="25">
        <v>265</v>
      </c>
      <c r="I211" s="85">
        <f t="shared" si="11"/>
        <v>38406.075488137343</v>
      </c>
      <c r="J211" s="25">
        <f t="shared" si="9"/>
        <v>28294.566385858558</v>
      </c>
    </row>
    <row r="212" spans="1:10" x14ac:dyDescent="0.25">
      <c r="A212" s="20"/>
      <c r="B212" s="21"/>
      <c r="C212" s="22">
        <v>513</v>
      </c>
      <c r="D212" s="23">
        <f t="shared" si="10"/>
        <v>26.14027584517077</v>
      </c>
      <c r="E212" s="42">
        <v>34.6</v>
      </c>
      <c r="F212" s="40">
        <v>42124</v>
      </c>
      <c r="G212" s="40">
        <v>25822</v>
      </c>
      <c r="H212" s="25">
        <v>265</v>
      </c>
      <c r="I212" s="85">
        <f t="shared" si="11"/>
        <v>38404.129594505182</v>
      </c>
      <c r="J212" s="25">
        <f t="shared" si="9"/>
        <v>28293.122844588412</v>
      </c>
    </row>
    <row r="213" spans="1:10" x14ac:dyDescent="0.25">
      <c r="A213" s="20"/>
      <c r="B213" s="21"/>
      <c r="C213" s="22">
        <v>514</v>
      </c>
      <c r="D213" s="23">
        <f t="shared" si="10"/>
        <v>26.142223265455165</v>
      </c>
      <c r="E213" s="42">
        <v>34.6</v>
      </c>
      <c r="F213" s="40">
        <v>42124</v>
      </c>
      <c r="G213" s="40">
        <v>25822</v>
      </c>
      <c r="H213" s="25">
        <v>265</v>
      </c>
      <c r="I213" s="85">
        <f t="shared" si="11"/>
        <v>38402.187779976724</v>
      </c>
      <c r="J213" s="25">
        <f t="shared" si="9"/>
        <v>28291.682329359581</v>
      </c>
    </row>
    <row r="214" spans="1:10" x14ac:dyDescent="0.25">
      <c r="A214" s="20"/>
      <c r="B214" s="21"/>
      <c r="C214" s="22">
        <v>515</v>
      </c>
      <c r="D214" s="23">
        <f t="shared" si="10"/>
        <v>26.144166900663734</v>
      </c>
      <c r="E214" s="42">
        <v>34.6</v>
      </c>
      <c r="F214" s="40">
        <v>42124</v>
      </c>
      <c r="G214" s="40">
        <v>25822</v>
      </c>
      <c r="H214" s="25">
        <v>265</v>
      </c>
      <c r="I214" s="85">
        <f t="shared" si="11"/>
        <v>38400.250028068498</v>
      </c>
      <c r="J214" s="25">
        <f t="shared" si="9"/>
        <v>28290.244827943985</v>
      </c>
    </row>
    <row r="215" spans="1:10" x14ac:dyDescent="0.25">
      <c r="A215" s="20"/>
      <c r="B215" s="21"/>
      <c r="C215" s="22">
        <v>516</v>
      </c>
      <c r="D215" s="23">
        <f t="shared" si="10"/>
        <v>26.146106765481562</v>
      </c>
      <c r="E215" s="42">
        <v>34.6</v>
      </c>
      <c r="F215" s="40">
        <v>42124</v>
      </c>
      <c r="G215" s="40">
        <v>25822</v>
      </c>
      <c r="H215" s="25">
        <v>265</v>
      </c>
      <c r="I215" s="85">
        <f t="shared" si="11"/>
        <v>38398.316322395563</v>
      </c>
      <c r="J215" s="25">
        <f t="shared" si="9"/>
        <v>28288.810328186617</v>
      </c>
    </row>
    <row r="216" spans="1:10" x14ac:dyDescent="0.25">
      <c r="A216" s="20"/>
      <c r="B216" s="21"/>
      <c r="C216" s="22">
        <v>517</v>
      </c>
      <c r="D216" s="23">
        <f t="shared" si="10"/>
        <v>26.148042874508427</v>
      </c>
      <c r="E216" s="42">
        <v>34.6</v>
      </c>
      <c r="F216" s="40">
        <v>42124</v>
      </c>
      <c r="G216" s="40">
        <v>25822</v>
      </c>
      <c r="H216" s="25">
        <v>265</v>
      </c>
      <c r="I216" s="85">
        <f t="shared" si="11"/>
        <v>38396.386646670704</v>
      </c>
      <c r="J216" s="25">
        <f t="shared" si="9"/>
        <v>28287.378818004971</v>
      </c>
    </row>
    <row r="217" spans="1:10" x14ac:dyDescent="0.25">
      <c r="A217" s="20"/>
      <c r="B217" s="21"/>
      <c r="C217" s="22">
        <v>518</v>
      </c>
      <c r="D217" s="23">
        <f t="shared" si="10"/>
        <v>26.14997524225948</v>
      </c>
      <c r="E217" s="42">
        <v>34.6</v>
      </c>
      <c r="F217" s="40">
        <v>42124</v>
      </c>
      <c r="G217" s="40">
        <v>25822</v>
      </c>
      <c r="H217" s="25">
        <v>265</v>
      </c>
      <c r="I217" s="85">
        <f t="shared" si="11"/>
        <v>38394.460984703634</v>
      </c>
      <c r="J217" s="25">
        <f t="shared" si="9"/>
        <v>28285.950285388451</v>
      </c>
    </row>
    <row r="218" spans="1:10" x14ac:dyDescent="0.25">
      <c r="A218" s="20"/>
      <c r="B218" s="21"/>
      <c r="C218" s="22">
        <v>519</v>
      </c>
      <c r="D218" s="23">
        <f t="shared" si="10"/>
        <v>26.151903883165886</v>
      </c>
      <c r="E218" s="42">
        <v>34.6</v>
      </c>
      <c r="F218" s="40">
        <v>42124</v>
      </c>
      <c r="G218" s="40">
        <v>25822</v>
      </c>
      <c r="H218" s="25">
        <v>265</v>
      </c>
      <c r="I218" s="85">
        <f t="shared" si="11"/>
        <v>38392.539320400283</v>
      </c>
      <c r="J218" s="25">
        <f t="shared" si="9"/>
        <v>28284.524718397835</v>
      </c>
    </row>
    <row r="219" spans="1:10" x14ac:dyDescent="0.25">
      <c r="A219" s="20"/>
      <c r="B219" s="21"/>
      <c r="C219" s="22">
        <v>520</v>
      </c>
      <c r="D219" s="23">
        <f t="shared" si="10"/>
        <v>26.153828811575472</v>
      </c>
      <c r="E219" s="42">
        <v>34.6</v>
      </c>
      <c r="F219" s="40">
        <v>42124</v>
      </c>
      <c r="G219" s="40">
        <v>25822</v>
      </c>
      <c r="H219" s="25">
        <v>265</v>
      </c>
      <c r="I219" s="85">
        <f t="shared" si="11"/>
        <v>38390.621637761986</v>
      </c>
      <c r="J219" s="25">
        <f t="shared" si="9"/>
        <v>28283.102105164675</v>
      </c>
    </row>
    <row r="220" spans="1:10" x14ac:dyDescent="0.25">
      <c r="A220" s="20"/>
      <c r="B220" s="21"/>
      <c r="C220" s="22">
        <v>521</v>
      </c>
      <c r="D220" s="23">
        <f t="shared" si="10"/>
        <v>26.155750041753365</v>
      </c>
      <c r="E220" s="42">
        <v>34.6</v>
      </c>
      <c r="F220" s="40">
        <v>42124</v>
      </c>
      <c r="G220" s="40">
        <v>25822</v>
      </c>
      <c r="H220" s="25">
        <v>265</v>
      </c>
      <c r="I220" s="85">
        <f t="shared" si="11"/>
        <v>38388.707920884786</v>
      </c>
      <c r="J220" s="25">
        <f t="shared" si="9"/>
        <v>28281.682433890786</v>
      </c>
    </row>
    <row r="221" spans="1:10" x14ac:dyDescent="0.25">
      <c r="A221" s="20"/>
      <c r="B221" s="21"/>
      <c r="C221" s="22">
        <v>522</v>
      </c>
      <c r="D221" s="23">
        <f t="shared" si="10"/>
        <v>26.157667587882639</v>
      </c>
      <c r="E221" s="42">
        <v>34.6</v>
      </c>
      <c r="F221" s="40">
        <v>42124</v>
      </c>
      <c r="G221" s="40">
        <v>25822</v>
      </c>
      <c r="H221" s="25">
        <v>265</v>
      </c>
      <c r="I221" s="85">
        <f t="shared" si="11"/>
        <v>38386.798153958654</v>
      </c>
      <c r="J221" s="25">
        <f t="shared" si="9"/>
        <v>28280.265692847661</v>
      </c>
    </row>
    <row r="222" spans="1:10" x14ac:dyDescent="0.25">
      <c r="A222" s="20"/>
      <c r="B222" s="21"/>
      <c r="C222" s="22">
        <v>523</v>
      </c>
      <c r="D222" s="23">
        <f t="shared" si="10"/>
        <v>26.159581464064921</v>
      </c>
      <c r="E222" s="42">
        <v>34.6</v>
      </c>
      <c r="F222" s="40">
        <v>42124</v>
      </c>
      <c r="G222" s="40">
        <v>25822</v>
      </c>
      <c r="H222" s="25">
        <v>265</v>
      </c>
      <c r="I222" s="85">
        <f t="shared" si="11"/>
        <v>38384.892321266772</v>
      </c>
      <c r="J222" s="25">
        <f t="shared" si="9"/>
        <v>28278.85187037594</v>
      </c>
    </row>
    <row r="223" spans="1:10" x14ac:dyDescent="0.25">
      <c r="A223" s="20"/>
      <c r="B223" s="21"/>
      <c r="C223" s="22">
        <v>524</v>
      </c>
      <c r="D223" s="23">
        <f t="shared" si="10"/>
        <v>26.161491684321042</v>
      </c>
      <c r="E223" s="42">
        <v>34.6</v>
      </c>
      <c r="F223" s="40">
        <v>42124</v>
      </c>
      <c r="G223" s="40">
        <v>25822</v>
      </c>
      <c r="H223" s="25">
        <v>265</v>
      </c>
      <c r="I223" s="85">
        <f t="shared" si="11"/>
        <v>38382.990407184807</v>
      </c>
      <c r="J223" s="25">
        <f t="shared" si="9"/>
        <v>28277.440954884871</v>
      </c>
    </row>
    <row r="224" spans="1:10" x14ac:dyDescent="0.25">
      <c r="A224" s="20"/>
      <c r="B224" s="21"/>
      <c r="C224" s="22">
        <v>525</v>
      </c>
      <c r="D224" s="23">
        <f t="shared" si="10"/>
        <v>26.16339826259162</v>
      </c>
      <c r="E224" s="42">
        <v>34.6</v>
      </c>
      <c r="F224" s="40">
        <v>42124</v>
      </c>
      <c r="G224" s="40">
        <v>25822</v>
      </c>
      <c r="H224" s="25">
        <v>265</v>
      </c>
      <c r="I224" s="85">
        <f t="shared" si="11"/>
        <v>38381.092396180218</v>
      </c>
      <c r="J224" s="25">
        <f t="shared" si="9"/>
        <v>28276.032934851792</v>
      </c>
    </row>
    <row r="225" spans="1:10" x14ac:dyDescent="0.25">
      <c r="A225" s="20"/>
      <c r="B225" s="21"/>
      <c r="C225" s="22">
        <v>526</v>
      </c>
      <c r="D225" s="23">
        <f t="shared" si="10"/>
        <v>26.16530121273771</v>
      </c>
      <c r="E225" s="42">
        <v>34.6</v>
      </c>
      <c r="F225" s="40">
        <v>42124</v>
      </c>
      <c r="G225" s="40">
        <v>25822</v>
      </c>
      <c r="H225" s="25">
        <v>265</v>
      </c>
      <c r="I225" s="85">
        <f t="shared" si="11"/>
        <v>38379.198272811445</v>
      </c>
      <c r="J225" s="25">
        <f t="shared" si="9"/>
        <v>28274.627798821544</v>
      </c>
    </row>
    <row r="226" spans="1:10" x14ac:dyDescent="0.25">
      <c r="A226" s="20"/>
      <c r="B226" s="21"/>
      <c r="C226" s="22">
        <v>527</v>
      </c>
      <c r="D226" s="23">
        <f t="shared" si="10"/>
        <v>26.167200548541359</v>
      </c>
      <c r="E226" s="42">
        <v>34.6</v>
      </c>
      <c r="F226" s="40">
        <v>42124</v>
      </c>
      <c r="G226" s="40">
        <v>25822</v>
      </c>
      <c r="H226" s="25">
        <v>265</v>
      </c>
      <c r="I226" s="85">
        <f t="shared" si="11"/>
        <v>38377.308021727338</v>
      </c>
      <c r="J226" s="25">
        <f t="shared" si="9"/>
        <v>28273.225535406036</v>
      </c>
    </row>
    <row r="227" spans="1:10" x14ac:dyDescent="0.25">
      <c r="A227" s="20"/>
      <c r="B227" s="21"/>
      <c r="C227" s="22">
        <v>528</v>
      </c>
      <c r="D227" s="23">
        <f t="shared" si="10"/>
        <v>26.16909628370626</v>
      </c>
      <c r="E227" s="42">
        <v>34.6</v>
      </c>
      <c r="F227" s="40">
        <v>42124</v>
      </c>
      <c r="G227" s="40">
        <v>25822</v>
      </c>
      <c r="H227" s="25">
        <v>265</v>
      </c>
      <c r="I227" s="85">
        <f t="shared" si="11"/>
        <v>38375.421627666365</v>
      </c>
      <c r="J227" s="25">
        <f t="shared" si="9"/>
        <v>28271.826133283652</v>
      </c>
    </row>
    <row r="228" spans="1:10" x14ac:dyDescent="0.25">
      <c r="A228" s="20"/>
      <c r="B228" s="21"/>
      <c r="C228" s="22">
        <v>529</v>
      </c>
      <c r="D228" s="23">
        <f t="shared" si="10"/>
        <v>26.170988431858298</v>
      </c>
      <c r="E228" s="42">
        <v>34.6</v>
      </c>
      <c r="F228" s="40">
        <v>42124</v>
      </c>
      <c r="G228" s="40">
        <v>25822</v>
      </c>
      <c r="H228" s="25">
        <v>265</v>
      </c>
      <c r="I228" s="85">
        <f t="shared" si="11"/>
        <v>38373.539075455963</v>
      </c>
      <c r="J228" s="25">
        <f t="shared" si="9"/>
        <v>28270.429581198783</v>
      </c>
    </row>
    <row r="229" spans="1:10" x14ac:dyDescent="0.25">
      <c r="A229" s="20"/>
      <c r="B229" s="21"/>
      <c r="C229" s="22">
        <v>530</v>
      </c>
      <c r="D229" s="23">
        <f t="shared" si="10"/>
        <v>26.172877006546166</v>
      </c>
      <c r="E229" s="42">
        <v>34.6</v>
      </c>
      <c r="F229" s="40">
        <v>42124</v>
      </c>
      <c r="G229" s="40">
        <v>25822</v>
      </c>
      <c r="H229" s="25">
        <v>265</v>
      </c>
      <c r="I229" s="85">
        <f t="shared" si="11"/>
        <v>38371.6603500118</v>
      </c>
      <c r="J229" s="25">
        <f t="shared" si="9"/>
        <v>28269.035867961273</v>
      </c>
    </row>
    <row r="230" spans="1:10" x14ac:dyDescent="0.25">
      <c r="A230" s="20"/>
      <c r="B230" s="21"/>
      <c r="C230" s="22">
        <v>531</v>
      </c>
      <c r="D230" s="23">
        <f t="shared" si="10"/>
        <v>26.174762021241939</v>
      </c>
      <c r="E230" s="42">
        <v>34.6</v>
      </c>
      <c r="F230" s="40">
        <v>42124</v>
      </c>
      <c r="G230" s="40">
        <v>25822</v>
      </c>
      <c r="H230" s="25">
        <v>265</v>
      </c>
      <c r="I230" s="85">
        <f t="shared" si="11"/>
        <v>38369.785436337181</v>
      </c>
      <c r="J230" s="25">
        <f t="shared" si="9"/>
        <v>28267.644982445978</v>
      </c>
    </row>
    <row r="231" spans="1:10" x14ac:dyDescent="0.25">
      <c r="A231" s="20"/>
      <c r="B231" s="21"/>
      <c r="C231" s="22">
        <v>532</v>
      </c>
      <c r="D231" s="23">
        <f t="shared" si="10"/>
        <v>26.176643489341643</v>
      </c>
      <c r="E231" s="42">
        <v>34.6</v>
      </c>
      <c r="F231" s="40">
        <v>42124</v>
      </c>
      <c r="G231" s="40">
        <v>25822</v>
      </c>
      <c r="H231" s="25">
        <v>265</v>
      </c>
      <c r="I231" s="85">
        <f t="shared" si="11"/>
        <v>38367.914319522293</v>
      </c>
      <c r="J231" s="25">
        <f t="shared" si="9"/>
        <v>28266.256913592202</v>
      </c>
    </row>
    <row r="232" spans="1:10" x14ac:dyDescent="0.25">
      <c r="A232" s="20"/>
      <c r="B232" s="21"/>
      <c r="C232" s="22">
        <v>533</v>
      </c>
      <c r="D232" s="23">
        <f t="shared" si="10"/>
        <v>26.178521424165844</v>
      </c>
      <c r="E232" s="42">
        <v>34.6</v>
      </c>
      <c r="F232" s="40">
        <v>42124</v>
      </c>
      <c r="G232" s="40">
        <v>25822</v>
      </c>
      <c r="H232" s="25">
        <v>265</v>
      </c>
      <c r="I232" s="85">
        <f t="shared" si="11"/>
        <v>38366.046984743589</v>
      </c>
      <c r="J232" s="25">
        <f t="shared" si="9"/>
        <v>28264.871650403256</v>
      </c>
    </row>
    <row r="233" spans="1:10" x14ac:dyDescent="0.25">
      <c r="A233" s="20"/>
      <c r="B233" s="21"/>
      <c r="C233" s="22">
        <v>534</v>
      </c>
      <c r="D233" s="23">
        <f t="shared" si="10"/>
        <v>26.180395838960195</v>
      </c>
      <c r="E233" s="42">
        <v>34.6</v>
      </c>
      <c r="F233" s="40">
        <v>42124</v>
      </c>
      <c r="G233" s="40">
        <v>25822</v>
      </c>
      <c r="H233" s="25">
        <v>265</v>
      </c>
      <c r="I233" s="85">
        <f t="shared" si="11"/>
        <v>38364.183417263106</v>
      </c>
      <c r="J233" s="25">
        <f t="shared" si="9"/>
        <v>28263.489181945919</v>
      </c>
    </row>
    <row r="234" spans="1:10" x14ac:dyDescent="0.25">
      <c r="A234" s="20"/>
      <c r="B234" s="21"/>
      <c r="C234" s="22">
        <v>535</v>
      </c>
      <c r="D234" s="23">
        <f t="shared" si="10"/>
        <v>26.182266746896005</v>
      </c>
      <c r="E234" s="42">
        <v>34.6</v>
      </c>
      <c r="F234" s="40">
        <v>42124</v>
      </c>
      <c r="G234" s="40">
        <v>25822</v>
      </c>
      <c r="H234" s="25">
        <v>265</v>
      </c>
      <c r="I234" s="85">
        <f t="shared" si="11"/>
        <v>38362.323602427809</v>
      </c>
      <c r="J234" s="25">
        <f t="shared" si="9"/>
        <v>28262.10949735</v>
      </c>
    </row>
    <row r="235" spans="1:10" x14ac:dyDescent="0.25">
      <c r="A235" s="20"/>
      <c r="B235" s="21"/>
      <c r="C235" s="22">
        <v>536</v>
      </c>
      <c r="D235" s="23">
        <f t="shared" si="10"/>
        <v>26.184134161070801</v>
      </c>
      <c r="E235" s="42">
        <v>34.6</v>
      </c>
      <c r="F235" s="40">
        <v>42124</v>
      </c>
      <c r="G235" s="40">
        <v>25822</v>
      </c>
      <c r="H235" s="25">
        <v>265</v>
      </c>
      <c r="I235" s="85">
        <f t="shared" si="11"/>
        <v>38360.467525668959</v>
      </c>
      <c r="J235" s="25">
        <f t="shared" si="9"/>
        <v>28260.732585807833</v>
      </c>
    </row>
    <row r="236" spans="1:10" x14ac:dyDescent="0.25">
      <c r="A236" s="20"/>
      <c r="B236" s="21"/>
      <c r="C236" s="22">
        <v>537</v>
      </c>
      <c r="D236" s="23">
        <f t="shared" si="10"/>
        <v>26.185998094508864</v>
      </c>
      <c r="E236" s="42">
        <v>34.6</v>
      </c>
      <c r="F236" s="40">
        <v>42124</v>
      </c>
      <c r="G236" s="40">
        <v>25822</v>
      </c>
      <c r="H236" s="25">
        <v>265</v>
      </c>
      <c r="I236" s="85">
        <f t="shared" si="11"/>
        <v>38358.615172501493</v>
      </c>
      <c r="J236" s="25">
        <f t="shared" si="9"/>
        <v>28259.358436573806</v>
      </c>
    </row>
    <row r="237" spans="1:10" x14ac:dyDescent="0.25">
      <c r="A237" s="20"/>
      <c r="B237" s="21"/>
      <c r="C237" s="22">
        <v>538</v>
      </c>
      <c r="D237" s="23">
        <f t="shared" si="10"/>
        <v>26.187858560161782</v>
      </c>
      <c r="E237" s="42">
        <v>34.6</v>
      </c>
      <c r="F237" s="40">
        <v>42124</v>
      </c>
      <c r="G237" s="40">
        <v>25822</v>
      </c>
      <c r="H237" s="25">
        <v>265</v>
      </c>
      <c r="I237" s="85">
        <f t="shared" si="11"/>
        <v>38356.766528523309</v>
      </c>
      <c r="J237" s="25">
        <f t="shared" si="9"/>
        <v>28257.987038963875</v>
      </c>
    </row>
    <row r="238" spans="1:10" x14ac:dyDescent="0.25">
      <c r="A238" s="20"/>
      <c r="B238" s="21"/>
      <c r="C238" s="22">
        <v>539</v>
      </c>
      <c r="D238" s="23">
        <f t="shared" si="10"/>
        <v>26.189715570908994</v>
      </c>
      <c r="E238" s="42">
        <v>34.6</v>
      </c>
      <c r="F238" s="40">
        <v>42124</v>
      </c>
      <c r="G238" s="40">
        <v>25822</v>
      </c>
      <c r="H238" s="25">
        <v>265</v>
      </c>
      <c r="I238" s="85">
        <f t="shared" si="11"/>
        <v>38354.921579414731</v>
      </c>
      <c r="J238" s="25">
        <f t="shared" si="9"/>
        <v>28256.618382355136</v>
      </c>
    </row>
    <row r="239" spans="1:10" x14ac:dyDescent="0.25">
      <c r="A239" s="20"/>
      <c r="B239" s="21"/>
      <c r="C239" s="22">
        <v>540</v>
      </c>
      <c r="D239" s="23">
        <f t="shared" si="10"/>
        <v>26.191569139558318</v>
      </c>
      <c r="E239" s="42">
        <v>34.6</v>
      </c>
      <c r="F239" s="40">
        <v>42124</v>
      </c>
      <c r="G239" s="40">
        <v>25822</v>
      </c>
      <c r="H239" s="25">
        <v>265</v>
      </c>
      <c r="I239" s="85">
        <f t="shared" si="11"/>
        <v>38353.08031093781</v>
      </c>
      <c r="J239" s="25">
        <f t="shared" si="9"/>
        <v>28255.252456185313</v>
      </c>
    </row>
    <row r="240" spans="1:10" x14ac:dyDescent="0.25">
      <c r="A240" s="20"/>
      <c r="B240" s="21"/>
      <c r="C240" s="22">
        <v>541</v>
      </c>
      <c r="D240" s="23">
        <f t="shared" si="10"/>
        <v>26.193419278846481</v>
      </c>
      <c r="E240" s="42">
        <v>34.6</v>
      </c>
      <c r="F240" s="40">
        <v>42124</v>
      </c>
      <c r="G240" s="40">
        <v>25822</v>
      </c>
      <c r="H240" s="25">
        <v>265</v>
      </c>
      <c r="I240" s="85">
        <f t="shared" si="11"/>
        <v>38351.242708935752</v>
      </c>
      <c r="J240" s="25">
        <f t="shared" si="9"/>
        <v>28253.889249952335</v>
      </c>
    </row>
    <row r="241" spans="1:10" x14ac:dyDescent="0.25">
      <c r="A241" s="20"/>
      <c r="B241" s="21"/>
      <c r="C241" s="22">
        <v>542</v>
      </c>
      <c r="D241" s="23">
        <f t="shared" si="10"/>
        <v>26.195266001439645</v>
      </c>
      <c r="E241" s="42">
        <v>34.6</v>
      </c>
      <c r="F241" s="40">
        <v>42124</v>
      </c>
      <c r="G241" s="40">
        <v>25822</v>
      </c>
      <c r="H241" s="25">
        <v>265</v>
      </c>
      <c r="I241" s="85">
        <f t="shared" si="11"/>
        <v>38349.408759332327</v>
      </c>
      <c r="J241" s="25">
        <f t="shared" si="9"/>
        <v>28252.52875321389</v>
      </c>
    </row>
    <row r="242" spans="1:10" x14ac:dyDescent="0.25">
      <c r="A242" s="20"/>
      <c r="B242" s="21"/>
      <c r="C242" s="22">
        <v>543</v>
      </c>
      <c r="D242" s="23">
        <f t="shared" si="10"/>
        <v>26.197109319933933</v>
      </c>
      <c r="E242" s="42">
        <v>34.6</v>
      </c>
      <c r="F242" s="40">
        <v>42124</v>
      </c>
      <c r="G242" s="40">
        <v>25822</v>
      </c>
      <c r="H242" s="25">
        <v>265</v>
      </c>
      <c r="I242" s="85">
        <f t="shared" si="11"/>
        <v>38347.5784481312</v>
      </c>
      <c r="J242" s="25">
        <f t="shared" si="9"/>
        <v>28251.170955586938</v>
      </c>
    </row>
    <row r="243" spans="1:10" x14ac:dyDescent="0.25">
      <c r="A243" s="20"/>
      <c r="B243" s="21"/>
      <c r="C243" s="22">
        <v>544</v>
      </c>
      <c r="D243" s="23">
        <f t="shared" si="10"/>
        <v>26.198949246855939</v>
      </c>
      <c r="E243" s="42">
        <v>34.6</v>
      </c>
      <c r="F243" s="40">
        <v>42124</v>
      </c>
      <c r="G243" s="40">
        <v>25822</v>
      </c>
      <c r="H243" s="25">
        <v>265</v>
      </c>
      <c r="I243" s="85">
        <f t="shared" si="11"/>
        <v>38345.751761415333</v>
      </c>
      <c r="J243" s="25">
        <f t="shared" si="9"/>
        <v>28249.815846747279</v>
      </c>
    </row>
    <row r="244" spans="1:10" x14ac:dyDescent="0.25">
      <c r="A244" s="20"/>
      <c r="B244" s="21"/>
      <c r="C244" s="22">
        <v>545</v>
      </c>
      <c r="D244" s="23">
        <f t="shared" si="10"/>
        <v>26.200785794663243</v>
      </c>
      <c r="E244" s="42">
        <v>34.6</v>
      </c>
      <c r="F244" s="40">
        <v>42124</v>
      </c>
      <c r="G244" s="40">
        <v>25822</v>
      </c>
      <c r="H244" s="25">
        <v>265</v>
      </c>
      <c r="I244" s="85">
        <f t="shared" si="11"/>
        <v>38343.928685346473</v>
      </c>
      <c r="J244" s="25">
        <f t="shared" si="9"/>
        <v>28248.463416429131</v>
      </c>
    </row>
    <row r="245" spans="1:10" x14ac:dyDescent="0.25">
      <c r="A245" s="20"/>
      <c r="B245" s="21"/>
      <c r="C245" s="22">
        <v>546</v>
      </c>
      <c r="D245" s="23">
        <f t="shared" si="10"/>
        <v>26.202618975744905</v>
      </c>
      <c r="E245" s="42">
        <v>34.6</v>
      </c>
      <c r="F245" s="40">
        <v>42124</v>
      </c>
      <c r="G245" s="40">
        <v>25822</v>
      </c>
      <c r="H245" s="25">
        <v>265</v>
      </c>
      <c r="I245" s="85">
        <f t="shared" si="11"/>
        <v>38342.109206164489</v>
      </c>
      <c r="J245" s="25">
        <f t="shared" si="9"/>
        <v>28247.113654424691</v>
      </c>
    </row>
    <row r="246" spans="1:10" x14ac:dyDescent="0.25">
      <c r="A246" s="20"/>
      <c r="B246" s="21"/>
      <c r="C246" s="22">
        <v>547</v>
      </c>
      <c r="D246" s="23">
        <f t="shared" si="10"/>
        <v>26.204448802421979</v>
      </c>
      <c r="E246" s="42">
        <v>34.6</v>
      </c>
      <c r="F246" s="40">
        <v>42124</v>
      </c>
      <c r="G246" s="40">
        <v>25822</v>
      </c>
      <c r="H246" s="25">
        <v>265</v>
      </c>
      <c r="I246" s="85">
        <f t="shared" si="11"/>
        <v>38340.293310186789</v>
      </c>
      <c r="J246" s="25">
        <f t="shared" si="9"/>
        <v>28245.76655058367</v>
      </c>
    </row>
    <row r="247" spans="1:10" x14ac:dyDescent="0.25">
      <c r="A247" s="20"/>
      <c r="B247" s="21"/>
      <c r="C247" s="22">
        <v>548</v>
      </c>
      <c r="D247" s="23">
        <f t="shared" si="10"/>
        <v>26.206275286948014</v>
      </c>
      <c r="E247" s="42">
        <v>34.6</v>
      </c>
      <c r="F247" s="40">
        <v>42124</v>
      </c>
      <c r="G247" s="40">
        <v>25822</v>
      </c>
      <c r="H247" s="25">
        <v>265</v>
      </c>
      <c r="I247" s="85">
        <f t="shared" si="11"/>
        <v>38338.480983807793</v>
      </c>
      <c r="J247" s="25">
        <f t="shared" si="9"/>
        <v>28244.4220948129</v>
      </c>
    </row>
    <row r="248" spans="1:10" x14ac:dyDescent="0.25">
      <c r="A248" s="20"/>
      <c r="B248" s="21"/>
      <c r="C248" s="22">
        <v>549</v>
      </c>
      <c r="D248" s="23">
        <f t="shared" si="10"/>
        <v>26.208098441509527</v>
      </c>
      <c r="E248" s="42">
        <v>34.6</v>
      </c>
      <c r="F248" s="40">
        <v>42124</v>
      </c>
      <c r="G248" s="40">
        <v>25822</v>
      </c>
      <c r="H248" s="25">
        <v>265</v>
      </c>
      <c r="I248" s="85">
        <f t="shared" si="11"/>
        <v>38336.672213498292</v>
      </c>
      <c r="J248" s="25">
        <f t="shared" si="9"/>
        <v>28243.080277075882</v>
      </c>
    </row>
    <row r="249" spans="1:10" x14ac:dyDescent="0.25">
      <c r="A249" s="20"/>
      <c r="B249" s="21"/>
      <c r="C249" s="22">
        <v>550</v>
      </c>
      <c r="D249" s="23">
        <f t="shared" si="10"/>
        <v>26.209918278226514</v>
      </c>
      <c r="E249" s="42">
        <v>34.6</v>
      </c>
      <c r="F249" s="40">
        <v>42124</v>
      </c>
      <c r="G249" s="40">
        <v>25822</v>
      </c>
      <c r="H249" s="25">
        <v>265</v>
      </c>
      <c r="I249" s="85">
        <f t="shared" si="11"/>
        <v>38334.866985804954</v>
      </c>
      <c r="J249" s="25">
        <f t="shared" si="9"/>
        <v>28241.741087392398</v>
      </c>
    </row>
    <row r="250" spans="1:10" x14ac:dyDescent="0.25">
      <c r="A250" s="20"/>
      <c r="B250" s="21"/>
      <c r="C250" s="22">
        <v>551</v>
      </c>
      <c r="D250" s="23">
        <f t="shared" si="10"/>
        <v>26.211734809152915</v>
      </c>
      <c r="E250" s="42">
        <v>34.6</v>
      </c>
      <c r="F250" s="40">
        <v>42124</v>
      </c>
      <c r="G250" s="40">
        <v>25822</v>
      </c>
      <c r="H250" s="25">
        <v>265</v>
      </c>
      <c r="I250" s="85">
        <f t="shared" si="11"/>
        <v>38333.065287349695</v>
      </c>
      <c r="J250" s="25">
        <f t="shared" si="9"/>
        <v>28240.40451583805</v>
      </c>
    </row>
    <row r="251" spans="1:10" x14ac:dyDescent="0.25">
      <c r="A251" s="20"/>
      <c r="B251" s="21"/>
      <c r="C251" s="22">
        <v>552</v>
      </c>
      <c r="D251" s="23">
        <f t="shared" si="10"/>
        <v>26.213548046277094</v>
      </c>
      <c r="E251" s="42">
        <v>34.6</v>
      </c>
      <c r="F251" s="40">
        <v>42124</v>
      </c>
      <c r="G251" s="40">
        <v>25822</v>
      </c>
      <c r="H251" s="25">
        <v>265</v>
      </c>
      <c r="I251" s="85">
        <f t="shared" si="11"/>
        <v>38331.267104829181</v>
      </c>
      <c r="J251" s="25">
        <f t="shared" si="9"/>
        <v>28239.070552543901</v>
      </c>
    </row>
    <row r="252" spans="1:10" x14ac:dyDescent="0.25">
      <c r="A252" s="20"/>
      <c r="B252" s="21"/>
      <c r="C252" s="22">
        <v>553</v>
      </c>
      <c r="D252" s="23">
        <f t="shared" si="10"/>
        <v>26.215358001522333</v>
      </c>
      <c r="E252" s="42">
        <v>34.6</v>
      </c>
      <c r="F252" s="40">
        <v>42124</v>
      </c>
      <c r="G252" s="40">
        <v>25822</v>
      </c>
      <c r="H252" s="25">
        <v>265</v>
      </c>
      <c r="I252" s="85">
        <f t="shared" si="11"/>
        <v>38329.47242501421</v>
      </c>
      <c r="J252" s="25">
        <f t="shared" si="9"/>
        <v>28237.739187695995</v>
      </c>
    </row>
    <row r="253" spans="1:10" x14ac:dyDescent="0.25">
      <c r="A253" s="20"/>
      <c r="B253" s="21"/>
      <c r="C253" s="22">
        <v>554</v>
      </c>
      <c r="D253" s="23">
        <f t="shared" si="10"/>
        <v>26.217164686747282</v>
      </c>
      <c r="E253" s="42">
        <v>34.6</v>
      </c>
      <c r="F253" s="40">
        <v>42124</v>
      </c>
      <c r="G253" s="40">
        <v>25822</v>
      </c>
      <c r="H253" s="25">
        <v>265</v>
      </c>
      <c r="I253" s="85">
        <f t="shared" si="11"/>
        <v>38327.681234749223</v>
      </c>
      <c r="J253" s="25">
        <f t="shared" si="9"/>
        <v>28236.410411535027</v>
      </c>
    </row>
    <row r="254" spans="1:10" x14ac:dyDescent="0.25">
      <c r="A254" s="20"/>
      <c r="B254" s="21"/>
      <c r="C254" s="22">
        <v>555</v>
      </c>
      <c r="D254" s="23">
        <f t="shared" si="10"/>
        <v>26.218968113746435</v>
      </c>
      <c r="E254" s="42">
        <v>34.6</v>
      </c>
      <c r="F254" s="40">
        <v>42124</v>
      </c>
      <c r="G254" s="40">
        <v>25822</v>
      </c>
      <c r="H254" s="25">
        <v>265</v>
      </c>
      <c r="I254" s="85">
        <f t="shared" si="11"/>
        <v>38325.893520951744</v>
      </c>
      <c r="J254" s="25">
        <f t="shared" si="9"/>
        <v>28235.084214355888</v>
      </c>
    </row>
    <row r="255" spans="1:10" x14ac:dyDescent="0.25">
      <c r="A255" s="20"/>
      <c r="B255" s="21"/>
      <c r="C255" s="22">
        <v>556</v>
      </c>
      <c r="D255" s="23">
        <f t="shared" si="10"/>
        <v>26.220768294250583</v>
      </c>
      <c r="E255" s="42">
        <v>34.6</v>
      </c>
      <c r="F255" s="40">
        <v>42124</v>
      </c>
      <c r="G255" s="40">
        <v>25822</v>
      </c>
      <c r="H255" s="25">
        <v>265</v>
      </c>
      <c r="I255" s="85">
        <f t="shared" si="11"/>
        <v>38324.109270611836</v>
      </c>
      <c r="J255" s="25">
        <f t="shared" si="9"/>
        <v>28233.760586507295</v>
      </c>
    </row>
    <row r="256" spans="1:10" x14ac:dyDescent="0.25">
      <c r="A256" s="20"/>
      <c r="B256" s="21"/>
      <c r="C256" s="22">
        <v>557</v>
      </c>
      <c r="D256" s="23">
        <f t="shared" si="10"/>
        <v>26.222565239927285</v>
      </c>
      <c r="E256" s="42">
        <v>34.6</v>
      </c>
      <c r="F256" s="40">
        <v>42124</v>
      </c>
      <c r="G256" s="40">
        <v>25822</v>
      </c>
      <c r="H256" s="25">
        <v>265</v>
      </c>
      <c r="I256" s="85">
        <f t="shared" si="11"/>
        <v>38322.328470791559</v>
      </c>
      <c r="J256" s="25">
        <f t="shared" si="9"/>
        <v>28232.439518391358</v>
      </c>
    </row>
    <row r="257" spans="1:10" x14ac:dyDescent="0.25">
      <c r="A257" s="20"/>
      <c r="B257" s="21"/>
      <c r="C257" s="22">
        <v>558</v>
      </c>
      <c r="D257" s="23">
        <f t="shared" si="10"/>
        <v>26.224358962381309</v>
      </c>
      <c r="E257" s="42">
        <v>34.6</v>
      </c>
      <c r="F257" s="40">
        <v>42124</v>
      </c>
      <c r="G257" s="40">
        <v>25822</v>
      </c>
      <c r="H257" s="25">
        <v>265</v>
      </c>
      <c r="I257" s="85">
        <f t="shared" si="11"/>
        <v>38320.551108624481</v>
      </c>
      <c r="J257" s="25">
        <f t="shared" si="9"/>
        <v>28231.121000463263</v>
      </c>
    </row>
    <row r="258" spans="1:10" x14ac:dyDescent="0.25">
      <c r="A258" s="20"/>
      <c r="B258" s="21"/>
      <c r="C258" s="22">
        <v>559</v>
      </c>
      <c r="D258" s="23">
        <f t="shared" si="10"/>
        <v>26.226149473155097</v>
      </c>
      <c r="E258" s="42">
        <v>34.6</v>
      </c>
      <c r="F258" s="40">
        <v>42124</v>
      </c>
      <c r="G258" s="40">
        <v>25822</v>
      </c>
      <c r="H258" s="25">
        <v>265</v>
      </c>
      <c r="I258" s="85">
        <f t="shared" si="11"/>
        <v>38318.777171315123</v>
      </c>
      <c r="J258" s="25">
        <f t="shared" si="9"/>
        <v>28229.805023230798</v>
      </c>
    </row>
    <row r="259" spans="1:10" x14ac:dyDescent="0.25">
      <c r="A259" s="20"/>
      <c r="B259" s="21"/>
      <c r="C259" s="22">
        <v>560</v>
      </c>
      <c r="D259" s="23">
        <f t="shared" si="10"/>
        <v>26.227936783729191</v>
      </c>
      <c r="E259" s="42">
        <v>34.6</v>
      </c>
      <c r="F259" s="40">
        <v>42124</v>
      </c>
      <c r="G259" s="40">
        <v>25822</v>
      </c>
      <c r="H259" s="25">
        <v>265</v>
      </c>
      <c r="I259" s="85">
        <f t="shared" si="11"/>
        <v>38317.006646138419</v>
      </c>
      <c r="J259" s="25">
        <f t="shared" si="9"/>
        <v>28228.491577254019</v>
      </c>
    </row>
    <row r="260" spans="1:10" x14ac:dyDescent="0.25">
      <c r="A260" s="20"/>
      <c r="B260" s="21"/>
      <c r="C260" s="22">
        <v>561</v>
      </c>
      <c r="D260" s="23">
        <f t="shared" si="10"/>
        <v>26.229720905522694</v>
      </c>
      <c r="E260" s="42">
        <v>34.6</v>
      </c>
      <c r="F260" s="40">
        <v>42124</v>
      </c>
      <c r="G260" s="40">
        <v>25822</v>
      </c>
      <c r="H260" s="25">
        <v>265</v>
      </c>
      <c r="I260" s="85">
        <f t="shared" si="11"/>
        <v>38315.239520439289</v>
      </c>
      <c r="J260" s="25">
        <f t="shared" si="9"/>
        <v>28227.180653144867</v>
      </c>
    </row>
    <row r="261" spans="1:10" x14ac:dyDescent="0.25">
      <c r="A261" s="20"/>
      <c r="B261" s="21"/>
      <c r="C261" s="22">
        <v>562</v>
      </c>
      <c r="D261" s="23">
        <f t="shared" si="10"/>
        <v>26.231501849893689</v>
      </c>
      <c r="E261" s="42">
        <v>34.6</v>
      </c>
      <c r="F261" s="40">
        <v>42124</v>
      </c>
      <c r="G261" s="40">
        <v>25822</v>
      </c>
      <c r="H261" s="25">
        <v>265</v>
      </c>
      <c r="I261" s="85">
        <f t="shared" si="11"/>
        <v>38313.47578163202</v>
      </c>
      <c r="J261" s="25">
        <f t="shared" si="9"/>
        <v>28225.872241566776</v>
      </c>
    </row>
    <row r="262" spans="1:10" x14ac:dyDescent="0.25">
      <c r="A262" s="20"/>
      <c r="B262" s="21"/>
      <c r="C262" s="22">
        <v>563</v>
      </c>
      <c r="D262" s="23">
        <f t="shared" si="10"/>
        <v>26.233279628139691</v>
      </c>
      <c r="E262" s="42">
        <v>34.6</v>
      </c>
      <c r="F262" s="40">
        <v>42124</v>
      </c>
      <c r="G262" s="40">
        <v>25822</v>
      </c>
      <c r="H262" s="25">
        <v>265</v>
      </c>
      <c r="I262" s="85">
        <f t="shared" si="11"/>
        <v>38311.71541719987</v>
      </c>
      <c r="J262" s="25">
        <f t="shared" si="9"/>
        <v>28224.566333234321</v>
      </c>
    </row>
    <row r="263" spans="1:10" x14ac:dyDescent="0.25">
      <c r="A263" s="20"/>
      <c r="B263" s="21"/>
      <c r="C263" s="22">
        <v>564</v>
      </c>
      <c r="D263" s="23">
        <f t="shared" si="10"/>
        <v>26.235054251498056</v>
      </c>
      <c r="E263" s="42">
        <v>34.6</v>
      </c>
      <c r="F263" s="40">
        <v>42124</v>
      </c>
      <c r="G263" s="40">
        <v>25822</v>
      </c>
      <c r="H263" s="25">
        <v>265</v>
      </c>
      <c r="I263" s="85">
        <f t="shared" si="11"/>
        <v>38309.958414694469</v>
      </c>
      <c r="J263" s="25">
        <f t="shared" si="9"/>
        <v>28223.262918912806</v>
      </c>
    </row>
    <row r="264" spans="1:10" x14ac:dyDescent="0.25">
      <c r="A264" s="20"/>
      <c r="B264" s="21"/>
      <c r="C264" s="22">
        <v>565</v>
      </c>
      <c r="D264" s="23">
        <f t="shared" si="10"/>
        <v>26.236825731146439</v>
      </c>
      <c r="E264" s="42">
        <v>34.6</v>
      </c>
      <c r="F264" s="40">
        <v>42124</v>
      </c>
      <c r="G264" s="40">
        <v>25822</v>
      </c>
      <c r="H264" s="25">
        <v>265</v>
      </c>
      <c r="I264" s="85">
        <f t="shared" si="11"/>
        <v>38308.204761735411</v>
      </c>
      <c r="J264" s="25">
        <f t="shared" si="9"/>
        <v>28221.961989417956</v>
      </c>
    </row>
    <row r="265" spans="1:10" x14ac:dyDescent="0.25">
      <c r="A265" s="20"/>
      <c r="B265" s="21"/>
      <c r="C265" s="22">
        <v>566</v>
      </c>
      <c r="D265" s="23">
        <f t="shared" si="10"/>
        <v>26.238594078203182</v>
      </c>
      <c r="E265" s="42">
        <v>34.6</v>
      </c>
      <c r="F265" s="40">
        <v>42124</v>
      </c>
      <c r="G265" s="40">
        <v>25822</v>
      </c>
      <c r="H265" s="25">
        <v>265</v>
      </c>
      <c r="I265" s="85">
        <f t="shared" si="11"/>
        <v>38306.454446009688</v>
      </c>
      <c r="J265" s="25">
        <f t="shared" ref="J265:J299" si="12">12*(1/D265*F265+1/E265*G265)</f>
        <v>28220.663535615487</v>
      </c>
    </row>
    <row r="266" spans="1:10" x14ac:dyDescent="0.25">
      <c r="A266" s="20"/>
      <c r="B266" s="21"/>
      <c r="C266" s="22">
        <v>567</v>
      </c>
      <c r="D266" s="23">
        <f t="shared" ref="D266:D299" si="13">LN(C266)+19.9</f>
        <v>26.24035930372775</v>
      </c>
      <c r="E266" s="42">
        <v>34.6</v>
      </c>
      <c r="F266" s="40">
        <v>42124</v>
      </c>
      <c r="G266" s="40">
        <v>25822</v>
      </c>
      <c r="H266" s="25">
        <v>265</v>
      </c>
      <c r="I266" s="85">
        <f t="shared" ref="I266:I299" si="14">12*1.348*(1/D266*F266+1/E266*G266)+H266</f>
        <v>38304.707455271273</v>
      </c>
      <c r="J266" s="25">
        <f t="shared" si="12"/>
        <v>28219.367548420822</v>
      </c>
    </row>
    <row r="267" spans="1:10" x14ac:dyDescent="0.25">
      <c r="A267" s="20"/>
      <c r="B267" s="21"/>
      <c r="C267" s="22">
        <v>568</v>
      </c>
      <c r="D267" s="23">
        <f t="shared" si="13"/>
        <v>26.242121418721151</v>
      </c>
      <c r="E267" s="42">
        <v>34.6</v>
      </c>
      <c r="F267" s="40">
        <v>42124</v>
      </c>
      <c r="G267" s="40">
        <v>25822</v>
      </c>
      <c r="H267" s="25">
        <v>265</v>
      </c>
      <c r="I267" s="85">
        <f t="shared" si="14"/>
        <v>38302.963777340585</v>
      </c>
      <c r="J267" s="25">
        <f t="shared" si="12"/>
        <v>28218.074018798648</v>
      </c>
    </row>
    <row r="268" spans="1:10" x14ac:dyDescent="0.25">
      <c r="A268" s="20"/>
      <c r="B268" s="21"/>
      <c r="C268" s="22">
        <v>569</v>
      </c>
      <c r="D268" s="23">
        <f t="shared" si="13"/>
        <v>26.243880434126329</v>
      </c>
      <c r="E268" s="42">
        <v>34.6</v>
      </c>
      <c r="F268" s="40">
        <v>42124</v>
      </c>
      <c r="G268" s="40">
        <v>25822</v>
      </c>
      <c r="H268" s="25">
        <v>265</v>
      </c>
      <c r="I268" s="85">
        <f t="shared" si="14"/>
        <v>38301.223400104056</v>
      </c>
      <c r="J268" s="25">
        <f t="shared" si="12"/>
        <v>28216.782937762648</v>
      </c>
    </row>
    <row r="269" spans="1:10" x14ac:dyDescent="0.25">
      <c r="A269" s="20"/>
      <c r="B269" s="21"/>
      <c r="C269" s="22">
        <v>570</v>
      </c>
      <c r="D269" s="23">
        <f t="shared" si="13"/>
        <v>26.245636360828595</v>
      </c>
      <c r="E269" s="42">
        <v>34.6</v>
      </c>
      <c r="F269" s="40">
        <v>42124</v>
      </c>
      <c r="G269" s="40">
        <v>25822</v>
      </c>
      <c r="H269" s="25">
        <v>265</v>
      </c>
      <c r="I269" s="85">
        <f t="shared" si="14"/>
        <v>38299.486311513603</v>
      </c>
      <c r="J269" s="25">
        <f t="shared" si="12"/>
        <v>28215.494296375073</v>
      </c>
    </row>
    <row r="270" spans="1:10" x14ac:dyDescent="0.25">
      <c r="A270" s="20"/>
      <c r="B270" s="21"/>
      <c r="C270" s="22">
        <v>571</v>
      </c>
      <c r="D270" s="23">
        <f t="shared" si="13"/>
        <v>26.24738920965601</v>
      </c>
      <c r="E270" s="42">
        <v>34.6</v>
      </c>
      <c r="F270" s="40">
        <v>42124</v>
      </c>
      <c r="G270" s="40">
        <v>25822</v>
      </c>
      <c r="H270" s="25">
        <v>265</v>
      </c>
      <c r="I270" s="85">
        <f t="shared" si="14"/>
        <v>38297.752499586211</v>
      </c>
      <c r="J270" s="25">
        <f t="shared" si="12"/>
        <v>28214.208085746446</v>
      </c>
    </row>
    <row r="271" spans="1:10" x14ac:dyDescent="0.25">
      <c r="A271" s="20"/>
      <c r="B271" s="21"/>
      <c r="C271" s="22">
        <v>572</v>
      </c>
      <c r="D271" s="23">
        <f t="shared" si="13"/>
        <v>26.249138991379795</v>
      </c>
      <c r="E271" s="42">
        <v>34.6</v>
      </c>
      <c r="F271" s="40">
        <v>42124</v>
      </c>
      <c r="G271" s="40">
        <v>25822</v>
      </c>
      <c r="H271" s="25">
        <v>265</v>
      </c>
      <c r="I271" s="85">
        <f t="shared" si="14"/>
        <v>38296.021952403469</v>
      </c>
      <c r="J271" s="25">
        <f t="shared" si="12"/>
        <v>28212.924297035213</v>
      </c>
    </row>
    <row r="272" spans="1:10" x14ac:dyDescent="0.25">
      <c r="A272" s="20"/>
      <c r="B272" s="21"/>
      <c r="C272" s="22">
        <v>573</v>
      </c>
      <c r="D272" s="23">
        <f t="shared" si="13"/>
        <v>26.250885716714738</v>
      </c>
      <c r="E272" s="42">
        <v>34.6</v>
      </c>
      <c r="F272" s="40">
        <v>42124</v>
      </c>
      <c r="G272" s="40">
        <v>25822</v>
      </c>
      <c r="H272" s="25">
        <v>265</v>
      </c>
      <c r="I272" s="85">
        <f t="shared" si="14"/>
        <v>38294.294658111045</v>
      </c>
      <c r="J272" s="25">
        <f t="shared" si="12"/>
        <v>28211.642921447361</v>
      </c>
    </row>
    <row r="273" spans="1:10" x14ac:dyDescent="0.25">
      <c r="A273" s="20"/>
      <c r="B273" s="21"/>
      <c r="C273" s="22">
        <v>574</v>
      </c>
      <c r="D273" s="23">
        <f t="shared" si="13"/>
        <v>26.252629396319566</v>
      </c>
      <c r="E273" s="42">
        <v>34.6</v>
      </c>
      <c r="F273" s="40">
        <v>42124</v>
      </c>
      <c r="G273" s="40">
        <v>25822</v>
      </c>
      <c r="H273" s="25">
        <v>265</v>
      </c>
      <c r="I273" s="85">
        <f t="shared" si="14"/>
        <v>38292.570604918314</v>
      </c>
      <c r="J273" s="25">
        <f t="shared" si="12"/>
        <v>28210.363950236133</v>
      </c>
    </row>
    <row r="274" spans="1:10" x14ac:dyDescent="0.25">
      <c r="A274" s="20"/>
      <c r="B274" s="21"/>
      <c r="C274" s="22">
        <v>575</v>
      </c>
      <c r="D274" s="23">
        <f t="shared" si="13"/>
        <v>26.254370040797347</v>
      </c>
      <c r="E274" s="42">
        <v>34.6</v>
      </c>
      <c r="F274" s="40">
        <v>42124</v>
      </c>
      <c r="G274" s="40">
        <v>25822</v>
      </c>
      <c r="H274" s="25">
        <v>265</v>
      </c>
      <c r="I274" s="85">
        <f t="shared" si="14"/>
        <v>38290.849781097844</v>
      </c>
      <c r="J274" s="25">
        <f t="shared" si="12"/>
        <v>28209.087374701659</v>
      </c>
    </row>
    <row r="275" spans="1:10" x14ac:dyDescent="0.25">
      <c r="A275" s="20"/>
      <c r="B275" s="21"/>
      <c r="C275" s="22">
        <v>576</v>
      </c>
      <c r="D275" s="23">
        <f t="shared" si="13"/>
        <v>26.256107660695889</v>
      </c>
      <c r="E275" s="42">
        <v>34.6</v>
      </c>
      <c r="F275" s="40">
        <v>42124</v>
      </c>
      <c r="G275" s="40">
        <v>25822</v>
      </c>
      <c r="H275" s="25">
        <v>265</v>
      </c>
      <c r="I275" s="85">
        <f t="shared" si="14"/>
        <v>38289.132174984974</v>
      </c>
      <c r="J275" s="25">
        <f t="shared" si="12"/>
        <v>28207.813186190629</v>
      </c>
    </row>
    <row r="276" spans="1:10" x14ac:dyDescent="0.25">
      <c r="A276" s="20"/>
      <c r="B276" s="21"/>
      <c r="C276" s="22">
        <v>577</v>
      </c>
      <c r="D276" s="23">
        <f t="shared" si="13"/>
        <v>26.257842266508099</v>
      </c>
      <c r="E276" s="42">
        <v>34.6</v>
      </c>
      <c r="F276" s="40">
        <v>42124</v>
      </c>
      <c r="G276" s="40">
        <v>25822</v>
      </c>
      <c r="H276" s="25">
        <v>265</v>
      </c>
      <c r="I276" s="85">
        <f t="shared" si="14"/>
        <v>38287.417774977359</v>
      </c>
      <c r="J276" s="25">
        <f t="shared" si="12"/>
        <v>28206.541376095956</v>
      </c>
    </row>
    <row r="277" spans="1:10" x14ac:dyDescent="0.25">
      <c r="A277" s="20"/>
      <c r="B277" s="21"/>
      <c r="C277" s="22">
        <v>578</v>
      </c>
      <c r="D277" s="23">
        <f t="shared" si="13"/>
        <v>26.259573868672376</v>
      </c>
      <c r="E277" s="42">
        <v>34.6</v>
      </c>
      <c r="F277" s="40">
        <v>42124</v>
      </c>
      <c r="G277" s="40">
        <v>25822</v>
      </c>
      <c r="H277" s="25">
        <v>265</v>
      </c>
      <c r="I277" s="85">
        <f t="shared" si="14"/>
        <v>38285.706569534566</v>
      </c>
      <c r="J277" s="25">
        <f t="shared" si="12"/>
        <v>28205.271935856497</v>
      </c>
    </row>
    <row r="278" spans="1:10" x14ac:dyDescent="0.25">
      <c r="A278" s="20"/>
      <c r="B278" s="21"/>
      <c r="C278" s="22">
        <v>579</v>
      </c>
      <c r="D278" s="23">
        <f t="shared" si="13"/>
        <v>26.261302477572993</v>
      </c>
      <c r="E278" s="42">
        <v>34.6</v>
      </c>
      <c r="F278" s="40">
        <v>42124</v>
      </c>
      <c r="G278" s="40">
        <v>25822</v>
      </c>
      <c r="H278" s="25">
        <v>265</v>
      </c>
      <c r="I278" s="85">
        <f t="shared" si="14"/>
        <v>38283.998547177558</v>
      </c>
      <c r="J278" s="25">
        <f t="shared" si="12"/>
        <v>28204.004856956642</v>
      </c>
    </row>
    <row r="279" spans="1:10" x14ac:dyDescent="0.25">
      <c r="A279" s="20"/>
      <c r="B279" s="21"/>
      <c r="C279" s="22">
        <v>580</v>
      </c>
      <c r="D279" s="23">
        <f t="shared" si="13"/>
        <v>26.263028103540464</v>
      </c>
      <c r="E279" s="42">
        <v>34.6</v>
      </c>
      <c r="F279" s="40">
        <v>42124</v>
      </c>
      <c r="G279" s="40">
        <v>25822</v>
      </c>
      <c r="H279" s="25">
        <v>265</v>
      </c>
      <c r="I279" s="85">
        <f t="shared" si="14"/>
        <v>38282.293696488363</v>
      </c>
      <c r="J279" s="25">
        <f t="shared" si="12"/>
        <v>28202.740130926082</v>
      </c>
    </row>
    <row r="280" spans="1:10" x14ac:dyDescent="0.25">
      <c r="A280" s="20"/>
      <c r="B280" s="21"/>
      <c r="C280" s="22">
        <v>581</v>
      </c>
      <c r="D280" s="23">
        <f t="shared" si="13"/>
        <v>26.26475075685191</v>
      </c>
      <c r="E280" s="42">
        <v>34.6</v>
      </c>
      <c r="F280" s="40">
        <v>42124</v>
      </c>
      <c r="G280" s="40">
        <v>25822</v>
      </c>
      <c r="H280" s="25">
        <v>265</v>
      </c>
      <c r="I280" s="85">
        <f t="shared" si="14"/>
        <v>38280.59200610956</v>
      </c>
      <c r="J280" s="25">
        <f t="shared" si="12"/>
        <v>28201.477749339432</v>
      </c>
    </row>
    <row r="281" spans="1:10" x14ac:dyDescent="0.25">
      <c r="A281" s="20"/>
      <c r="B281" s="21"/>
      <c r="C281" s="22">
        <v>582</v>
      </c>
      <c r="D281" s="23">
        <f t="shared" si="13"/>
        <v>26.266470447731436</v>
      </c>
      <c r="E281" s="42">
        <v>34.6</v>
      </c>
      <c r="F281" s="40">
        <v>42124</v>
      </c>
      <c r="G281" s="40">
        <v>25822</v>
      </c>
      <c r="H281" s="25">
        <v>265</v>
      </c>
      <c r="I281" s="85">
        <f t="shared" si="14"/>
        <v>38278.893464743902</v>
      </c>
      <c r="J281" s="25">
        <f t="shared" si="12"/>
        <v>28200.217703815946</v>
      </c>
    </row>
    <row r="282" spans="1:10" x14ac:dyDescent="0.25">
      <c r="A282" s="20"/>
      <c r="B282" s="21"/>
      <c r="C282" s="22">
        <v>583</v>
      </c>
      <c r="D282" s="23">
        <f t="shared" si="13"/>
        <v>26.268187186350492</v>
      </c>
      <c r="E282" s="42">
        <v>34.6</v>
      </c>
      <c r="F282" s="40">
        <v>42124</v>
      </c>
      <c r="G282" s="40">
        <v>25822</v>
      </c>
      <c r="H282" s="25">
        <v>265</v>
      </c>
      <c r="I282" s="85">
        <f t="shared" si="14"/>
        <v>38277.198061153853</v>
      </c>
      <c r="J282" s="25">
        <f t="shared" si="12"/>
        <v>28198.959986019177</v>
      </c>
    </row>
    <row r="283" spans="1:10" x14ac:dyDescent="0.25">
      <c r="A283" s="20"/>
      <c r="B283" s="21"/>
      <c r="C283" s="22">
        <v>584</v>
      </c>
      <c r="D283" s="23">
        <f t="shared" si="13"/>
        <v>26.269900982828226</v>
      </c>
      <c r="E283" s="42">
        <v>34.6</v>
      </c>
      <c r="F283" s="40">
        <v>42124</v>
      </c>
      <c r="G283" s="40">
        <v>25822</v>
      </c>
      <c r="H283" s="25">
        <v>265</v>
      </c>
      <c r="I283" s="85">
        <f t="shared" si="14"/>
        <v>38275.505784161243</v>
      </c>
      <c r="J283" s="25">
        <f t="shared" si="12"/>
        <v>28197.704587656706</v>
      </c>
    </row>
    <row r="284" spans="1:10" x14ac:dyDescent="0.25">
      <c r="A284" s="20"/>
      <c r="B284" s="21"/>
      <c r="C284" s="22">
        <v>585</v>
      </c>
      <c r="D284" s="23">
        <f t="shared" si="13"/>
        <v>26.271611847231856</v>
      </c>
      <c r="E284" s="42">
        <v>34.6</v>
      </c>
      <c r="F284" s="40">
        <v>42124</v>
      </c>
      <c r="G284" s="40">
        <v>25822</v>
      </c>
      <c r="H284" s="25">
        <v>265</v>
      </c>
      <c r="I284" s="85">
        <f t="shared" si="14"/>
        <v>38273.816622646766</v>
      </c>
      <c r="J284" s="25">
        <f t="shared" si="12"/>
        <v>28196.45150047979</v>
      </c>
    </row>
    <row r="285" spans="1:10" x14ac:dyDescent="0.25">
      <c r="A285" s="20"/>
      <c r="B285" s="21"/>
      <c r="C285" s="22">
        <v>586</v>
      </c>
      <c r="D285" s="23">
        <f t="shared" si="13"/>
        <v>26.273319789577009</v>
      </c>
      <c r="E285" s="42">
        <v>34.6</v>
      </c>
      <c r="F285" s="40">
        <v>42124</v>
      </c>
      <c r="G285" s="40">
        <v>25822</v>
      </c>
      <c r="H285" s="25">
        <v>265</v>
      </c>
      <c r="I285" s="85">
        <f t="shared" si="14"/>
        <v>38272.130565549611</v>
      </c>
      <c r="J285" s="25">
        <f t="shared" si="12"/>
        <v>28195.200716283092</v>
      </c>
    </row>
    <row r="286" spans="1:10" x14ac:dyDescent="0.25">
      <c r="A286" s="20"/>
      <c r="B286" s="21"/>
      <c r="C286" s="22">
        <v>587</v>
      </c>
      <c r="D286" s="23">
        <f t="shared" si="13"/>
        <v>26.275024819828097</v>
      </c>
      <c r="E286" s="42">
        <v>34.6</v>
      </c>
      <c r="F286" s="40">
        <v>42124</v>
      </c>
      <c r="G286" s="40">
        <v>25822</v>
      </c>
      <c r="H286" s="25">
        <v>265</v>
      </c>
      <c r="I286" s="85">
        <f t="shared" si="14"/>
        <v>38270.44760186709</v>
      </c>
      <c r="J286" s="25">
        <f t="shared" si="12"/>
        <v>28193.952226904366</v>
      </c>
    </row>
    <row r="287" spans="1:10" x14ac:dyDescent="0.25">
      <c r="A287" s="20"/>
      <c r="B287" s="21"/>
      <c r="C287" s="22">
        <v>588</v>
      </c>
      <c r="D287" s="23">
        <f t="shared" si="13"/>
        <v>26.276726947898624</v>
      </c>
      <c r="E287" s="42">
        <v>34.6</v>
      </c>
      <c r="F287" s="40">
        <v>42124</v>
      </c>
      <c r="G287" s="40">
        <v>25822</v>
      </c>
      <c r="H287" s="25">
        <v>265</v>
      </c>
      <c r="I287" s="85">
        <f t="shared" si="14"/>
        <v>38268.767720654185</v>
      </c>
      <c r="J287" s="25">
        <f t="shared" si="12"/>
        <v>28192.706024224168</v>
      </c>
    </row>
    <row r="288" spans="1:10" x14ac:dyDescent="0.25">
      <c r="A288" s="20"/>
      <c r="B288" s="21"/>
      <c r="C288" s="22">
        <v>589</v>
      </c>
      <c r="D288" s="23">
        <f t="shared" si="13"/>
        <v>26.278426183651586</v>
      </c>
      <c r="E288" s="42">
        <v>34.6</v>
      </c>
      <c r="F288" s="40">
        <v>42124</v>
      </c>
      <c r="G288" s="40">
        <v>25822</v>
      </c>
      <c r="H288" s="25">
        <v>265</v>
      </c>
      <c r="I288" s="85">
        <f t="shared" si="14"/>
        <v>38267.090911023122</v>
      </c>
      <c r="J288" s="25">
        <f t="shared" si="12"/>
        <v>28191.462100165518</v>
      </c>
    </row>
    <row r="289" spans="1:10" x14ac:dyDescent="0.25">
      <c r="A289" s="32"/>
      <c r="B289" s="33"/>
      <c r="C289" s="37">
        <v>590</v>
      </c>
      <c r="D289" s="34">
        <f t="shared" si="13"/>
        <v>26.280122536899764</v>
      </c>
      <c r="E289" s="42">
        <v>34.6</v>
      </c>
      <c r="F289" s="40">
        <v>42124</v>
      </c>
      <c r="G289" s="40">
        <v>25822</v>
      </c>
      <c r="H289" s="25">
        <v>265</v>
      </c>
      <c r="I289" s="85">
        <f t="shared" si="14"/>
        <v>38265.417162143072</v>
      </c>
      <c r="J289" s="36">
        <f t="shared" si="12"/>
        <v>28190.220446693671</v>
      </c>
    </row>
    <row r="290" spans="1:10" x14ac:dyDescent="0.25">
      <c r="A290" s="20"/>
      <c r="B290" s="21"/>
      <c r="C290" s="22">
        <v>591</v>
      </c>
      <c r="D290" s="23">
        <f t="shared" si="13"/>
        <v>26.281816017406097</v>
      </c>
      <c r="E290" s="42">
        <v>34.6</v>
      </c>
      <c r="F290" s="40">
        <v>42124</v>
      </c>
      <c r="G290" s="40">
        <v>25822</v>
      </c>
      <c r="H290" s="25">
        <v>265</v>
      </c>
      <c r="I290" s="85">
        <f t="shared" si="14"/>
        <v>38263.746463239666</v>
      </c>
      <c r="J290" s="25">
        <f t="shared" si="12"/>
        <v>28188.981055815773</v>
      </c>
    </row>
    <row r="291" spans="1:10" x14ac:dyDescent="0.25">
      <c r="A291" s="20"/>
      <c r="B291" s="21"/>
      <c r="C291" s="22">
        <v>592</v>
      </c>
      <c r="D291" s="23">
        <f t="shared" si="13"/>
        <v>26.283506634884006</v>
      </c>
      <c r="E291" s="42">
        <v>34.6</v>
      </c>
      <c r="F291" s="40">
        <v>42124</v>
      </c>
      <c r="G291" s="40">
        <v>25822</v>
      </c>
      <c r="H291" s="25">
        <v>265</v>
      </c>
      <c r="I291" s="85">
        <f t="shared" si="14"/>
        <v>38262.078803594646</v>
      </c>
      <c r="J291" s="25">
        <f t="shared" si="12"/>
        <v>28187.743919580596</v>
      </c>
    </row>
    <row r="292" spans="1:10" x14ac:dyDescent="0.25">
      <c r="A292" s="20"/>
      <c r="B292" s="21"/>
      <c r="C292" s="22">
        <v>593</v>
      </c>
      <c r="D292" s="23">
        <f t="shared" si="13"/>
        <v>26.285194398997724</v>
      </c>
      <c r="E292" s="42">
        <v>34.6</v>
      </c>
      <c r="F292" s="40">
        <v>42124</v>
      </c>
      <c r="G292" s="40">
        <v>25822</v>
      </c>
      <c r="H292" s="25">
        <v>265</v>
      </c>
      <c r="I292" s="85">
        <f t="shared" si="14"/>
        <v>38260.414172545505</v>
      </c>
      <c r="J292" s="25">
        <f t="shared" si="12"/>
        <v>28186.509030078265</v>
      </c>
    </row>
    <row r="293" spans="1:10" x14ac:dyDescent="0.25">
      <c r="A293" s="20"/>
      <c r="B293" s="21"/>
      <c r="C293" s="22">
        <v>594</v>
      </c>
      <c r="D293" s="23">
        <f t="shared" si="13"/>
        <v>26.286879319362644</v>
      </c>
      <c r="E293" s="42">
        <v>34.6</v>
      </c>
      <c r="F293" s="40">
        <v>42124</v>
      </c>
      <c r="G293" s="40">
        <v>25822</v>
      </c>
      <c r="H293" s="25">
        <v>265</v>
      </c>
      <c r="I293" s="85">
        <f t="shared" si="14"/>
        <v>38258.752559485001</v>
      </c>
      <c r="J293" s="25">
        <f t="shared" si="12"/>
        <v>28185.276379439907</v>
      </c>
    </row>
    <row r="294" spans="1:10" x14ac:dyDescent="0.25">
      <c r="A294" s="20"/>
      <c r="B294" s="21"/>
      <c r="C294" s="22">
        <v>595</v>
      </c>
      <c r="D294" s="23">
        <f t="shared" si="13"/>
        <v>26.288561405545629</v>
      </c>
      <c r="E294" s="42">
        <v>34.6</v>
      </c>
      <c r="F294" s="40">
        <v>42124</v>
      </c>
      <c r="G294" s="40">
        <v>25822</v>
      </c>
      <c r="H294" s="25">
        <v>265</v>
      </c>
      <c r="I294" s="85">
        <f t="shared" si="14"/>
        <v>38257.093953860902</v>
      </c>
      <c r="J294" s="25">
        <f t="shared" si="12"/>
        <v>28184.045959837458</v>
      </c>
    </row>
    <row r="295" spans="1:10" x14ac:dyDescent="0.25">
      <c r="A295" s="20"/>
      <c r="B295" s="21"/>
      <c r="C295" s="22">
        <v>596</v>
      </c>
      <c r="D295" s="23">
        <f t="shared" si="13"/>
        <v>26.290240667065348</v>
      </c>
      <c r="E295" s="42">
        <v>34.6</v>
      </c>
      <c r="F295" s="40">
        <v>42124</v>
      </c>
      <c r="G295" s="40">
        <v>25822</v>
      </c>
      <c r="H295" s="25">
        <v>265</v>
      </c>
      <c r="I295" s="85">
        <f t="shared" si="14"/>
        <v>38255.438345175535</v>
      </c>
      <c r="J295" s="25">
        <f t="shared" si="12"/>
        <v>28182.817763483334</v>
      </c>
    </row>
    <row r="296" spans="1:10" x14ac:dyDescent="0.25">
      <c r="A296" s="20"/>
      <c r="B296" s="21"/>
      <c r="C296" s="22">
        <v>597</v>
      </c>
      <c r="D296" s="23">
        <f t="shared" si="13"/>
        <v>26.2919171133926</v>
      </c>
      <c r="E296" s="42">
        <v>34.6</v>
      </c>
      <c r="F296" s="40">
        <v>42124</v>
      </c>
      <c r="G296" s="40">
        <v>25822</v>
      </c>
      <c r="H296" s="25">
        <v>265</v>
      </c>
      <c r="I296" s="85">
        <f t="shared" si="14"/>
        <v>38253.785722985456</v>
      </c>
      <c r="J296" s="25">
        <f t="shared" si="12"/>
        <v>28181.591782630156</v>
      </c>
    </row>
    <row r="297" spans="1:10" x14ac:dyDescent="0.25">
      <c r="A297" s="20"/>
      <c r="B297" s="21"/>
      <c r="C297" s="22">
        <v>598</v>
      </c>
      <c r="D297" s="23">
        <f t="shared" si="13"/>
        <v>26.293590753950632</v>
      </c>
      <c r="E297" s="42">
        <v>34.6</v>
      </c>
      <c r="F297" s="40">
        <v>42124</v>
      </c>
      <c r="G297" s="40">
        <v>25822</v>
      </c>
      <c r="H297" s="25">
        <v>265</v>
      </c>
      <c r="I297" s="85">
        <f t="shared" si="14"/>
        <v>38252.136076901028</v>
      </c>
      <c r="J297" s="25">
        <f t="shared" si="12"/>
        <v>28180.368009570491</v>
      </c>
    </row>
    <row r="298" spans="1:10" x14ac:dyDescent="0.25">
      <c r="A298" s="20"/>
      <c r="B298" s="21"/>
      <c r="C298" s="22">
        <v>599</v>
      </c>
      <c r="D298" s="23">
        <f t="shared" si="13"/>
        <v>26.295261598115449</v>
      </c>
      <c r="E298" s="42">
        <v>34.6</v>
      </c>
      <c r="F298" s="40">
        <v>42124</v>
      </c>
      <c r="G298" s="40">
        <v>25822</v>
      </c>
      <c r="H298" s="25">
        <v>265</v>
      </c>
      <c r="I298" s="85">
        <f t="shared" si="14"/>
        <v>38250.489396586068</v>
      </c>
      <c r="J298" s="25">
        <f t="shared" si="12"/>
        <v>28179.146436636547</v>
      </c>
    </row>
    <row r="299" spans="1:10" ht="13.8" thickBot="1" x14ac:dyDescent="0.3">
      <c r="A299" s="26"/>
      <c r="B299" s="27"/>
      <c r="C299" s="28">
        <v>600</v>
      </c>
      <c r="D299" s="29">
        <f t="shared" si="13"/>
        <v>26.296929655216147</v>
      </c>
      <c r="E299" s="43">
        <v>34.6</v>
      </c>
      <c r="F299" s="44">
        <v>42124</v>
      </c>
      <c r="G299" s="44">
        <v>25822</v>
      </c>
      <c r="H299" s="31">
        <v>265</v>
      </c>
      <c r="I299" s="86">
        <f t="shared" si="14"/>
        <v>38248.845671757554</v>
      </c>
      <c r="J299" s="31">
        <f t="shared" si="12"/>
        <v>28177.927056199962</v>
      </c>
    </row>
  </sheetData>
  <customSheetViews>
    <customSheetView guid="{9CAAA60C-106D-4F8E-A81F-95CFD06AFDD7}" fitToPage="1" showRuler="0">
      <selection activeCell="E28" sqref="E28"/>
      <pageMargins left="0.78740157499999996" right="0.78740157499999996" top="0.984251969" bottom="0.984251969" header="0.4921259845" footer="0.4921259845"/>
      <pageSetup scale="17" orientation="portrait" horizontalDpi="1200" verticalDpi="1200" r:id="rId1"/>
      <headerFooter alignWithMargins="0"/>
    </customSheetView>
    <customSheetView guid="{F6CAA2D7-F165-4585-B311-FBB90CE27D95}" fitToPage="1" showRuler="0">
      <selection activeCell="E28" sqref="E28"/>
      <pageMargins left="0.78740157499999996" right="0.78740157499999996" top="0.984251969" bottom="0.984251969" header="0.4921259845" footer="0.4921259845"/>
      <pageSetup scale="17" orientation="portrait" horizontalDpi="1200" verticalDpi="1200" r:id="rId2"/>
      <headerFooter alignWithMargins="0"/>
    </customSheetView>
    <customSheetView guid="{BD550E2D-5A13-4DCD-8207-F03E30E83E0E}" fitToPage="1" showRuler="0">
      <selection activeCell="E28" sqref="E28"/>
      <pageMargins left="0.78740157499999996" right="0.78740157499999996" top="0.984251969" bottom="0.984251969" header="0.4921259845" footer="0.4921259845"/>
      <pageSetup scale="17" orientation="portrait" horizontalDpi="1200" verticalDpi="1200" r:id="rId3"/>
      <headerFooter alignWithMargins="0"/>
    </customSheetView>
    <customSheetView guid="{870FA27C-07D8-4C73-B8DE-C062A9FA7A0E}" fitToPage="1" showRuler="0">
      <selection activeCell="I17" sqref="I17"/>
      <pageMargins left="0.78740157499999996" right="0.78740157499999996" top="0.984251969" bottom="0.984251969" header="0.4921259845" footer="0.4921259845"/>
      <pageSetup scale="17" orientation="portrait" horizontalDpi="1200" verticalDpi="1200" r:id="rId4"/>
      <headerFooter alignWithMargins="0"/>
    </customSheetView>
  </customSheetViews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ageMargins left="0.78740157499999996" right="0.78740157499999996" top="0.984251969" bottom="0.984251969" header="0.4921259845" footer="0.4921259845"/>
  <pageSetup scale="64" fitToHeight="5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3CA5-741B-4842-9791-27F0760A95C6}">
  <sheetPr>
    <pageSetUpPr fitToPage="1"/>
  </sheetPr>
  <dimension ref="A1:J1108"/>
  <sheetViews>
    <sheetView workbookViewId="0"/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38.25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30" customHeight="1" thickBot="1" x14ac:dyDescent="0.3">
      <c r="A8" s="89" t="s">
        <v>35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65"/>
      <c r="B9" s="61"/>
      <c r="C9" s="56">
        <v>401</v>
      </c>
      <c r="D9" s="15">
        <f>0.02*C9+157</f>
        <v>165.02</v>
      </c>
      <c r="E9" s="53">
        <v>580</v>
      </c>
      <c r="F9" s="70">
        <v>43888</v>
      </c>
      <c r="G9" s="17">
        <v>30572</v>
      </c>
      <c r="H9" s="71">
        <v>0</v>
      </c>
      <c r="I9" s="19">
        <f>12*1.348*(1/D9*F9+1/E9*G9)+H9</f>
        <v>5154.7409987236661</v>
      </c>
      <c r="J9" s="74">
        <f t="shared" ref="J9:J72" si="0">12*(1/D9*F9+1/E9*G9)</f>
        <v>3823.9918388157757</v>
      </c>
    </row>
    <row r="10" spans="1:10" x14ac:dyDescent="0.25">
      <c r="A10" s="66"/>
      <c r="B10" s="62"/>
      <c r="C10" s="57">
        <v>402</v>
      </c>
      <c r="D10" s="42">
        <f t="shared" ref="D10:D73" si="1">0.02*C10+157</f>
        <v>165.04</v>
      </c>
      <c r="E10" s="23">
        <v>580</v>
      </c>
      <c r="F10" s="40">
        <v>43888</v>
      </c>
      <c r="G10" s="40">
        <v>30572</v>
      </c>
      <c r="H10" s="41">
        <v>0</v>
      </c>
      <c r="I10" s="85">
        <f t="shared" ref="I10:I73" si="2">12*1.348*(1/D10*F10+1/E10*G10)+H10</f>
        <v>5154.2196586290474</v>
      </c>
      <c r="J10" s="49">
        <f t="shared" si="0"/>
        <v>3823.6050880037442</v>
      </c>
    </row>
    <row r="11" spans="1:10" x14ac:dyDescent="0.25">
      <c r="A11" s="66"/>
      <c r="B11" s="62"/>
      <c r="C11" s="57">
        <v>403</v>
      </c>
      <c r="D11" s="42">
        <f t="shared" si="1"/>
        <v>165.06</v>
      </c>
      <c r="E11" s="23">
        <v>580</v>
      </c>
      <c r="F11" s="40">
        <v>43888</v>
      </c>
      <c r="G11" s="40">
        <v>30572</v>
      </c>
      <c r="H11" s="41">
        <v>0</v>
      </c>
      <c r="I11" s="85">
        <f t="shared" si="2"/>
        <v>5153.6984448739649</v>
      </c>
      <c r="J11" s="49">
        <f t="shared" si="0"/>
        <v>3823.2184309154036</v>
      </c>
    </row>
    <row r="12" spans="1:10" x14ac:dyDescent="0.25">
      <c r="A12" s="66"/>
      <c r="B12" s="62"/>
      <c r="C12" s="57">
        <v>404</v>
      </c>
      <c r="D12" s="42">
        <f t="shared" si="1"/>
        <v>165.08</v>
      </c>
      <c r="E12" s="23">
        <v>580</v>
      </c>
      <c r="F12" s="40">
        <v>43888</v>
      </c>
      <c r="G12" s="40">
        <v>30572</v>
      </c>
      <c r="H12" s="41">
        <v>0</v>
      </c>
      <c r="I12" s="85">
        <f t="shared" si="2"/>
        <v>5153.1773574124991</v>
      </c>
      <c r="J12" s="49">
        <f t="shared" si="0"/>
        <v>3822.8318675166902</v>
      </c>
    </row>
    <row r="13" spans="1:10" x14ac:dyDescent="0.25">
      <c r="A13" s="66"/>
      <c r="B13" s="62"/>
      <c r="C13" s="57">
        <v>405</v>
      </c>
      <c r="D13" s="42">
        <f t="shared" si="1"/>
        <v>165.1</v>
      </c>
      <c r="E13" s="23">
        <v>580</v>
      </c>
      <c r="F13" s="40">
        <v>43888</v>
      </c>
      <c r="G13" s="40">
        <v>30572</v>
      </c>
      <c r="H13" s="41">
        <v>0</v>
      </c>
      <c r="I13" s="85">
        <f t="shared" si="2"/>
        <v>5152.6563961987513</v>
      </c>
      <c r="J13" s="49">
        <f t="shared" si="0"/>
        <v>3822.4453977735539</v>
      </c>
    </row>
    <row r="14" spans="1:10" x14ac:dyDescent="0.25">
      <c r="A14" s="66"/>
      <c r="B14" s="62"/>
      <c r="C14" s="57">
        <v>406</v>
      </c>
      <c r="D14" s="42">
        <f t="shared" si="1"/>
        <v>165.12</v>
      </c>
      <c r="E14" s="23">
        <v>580</v>
      </c>
      <c r="F14" s="40">
        <v>43888</v>
      </c>
      <c r="G14" s="40">
        <v>30572</v>
      </c>
      <c r="H14" s="41">
        <v>0</v>
      </c>
      <c r="I14" s="85">
        <f t="shared" si="2"/>
        <v>5152.1355611868485</v>
      </c>
      <c r="J14" s="49">
        <f t="shared" si="0"/>
        <v>3822.0590216519645</v>
      </c>
    </row>
    <row r="15" spans="1:10" x14ac:dyDescent="0.25">
      <c r="A15" s="66"/>
      <c r="B15" s="62"/>
      <c r="C15" s="57">
        <v>407</v>
      </c>
      <c r="D15" s="42">
        <f t="shared" si="1"/>
        <v>165.14</v>
      </c>
      <c r="E15" s="23">
        <v>580</v>
      </c>
      <c r="F15" s="40">
        <v>43888</v>
      </c>
      <c r="G15" s="40">
        <v>30572</v>
      </c>
      <c r="H15" s="41">
        <v>0</v>
      </c>
      <c r="I15" s="85">
        <f t="shared" si="2"/>
        <v>5151.6148523309375</v>
      </c>
      <c r="J15" s="49">
        <f t="shared" si="0"/>
        <v>3821.6727391179056</v>
      </c>
    </row>
    <row r="16" spans="1:10" x14ac:dyDescent="0.25">
      <c r="A16" s="66"/>
      <c r="B16" s="62"/>
      <c r="C16" s="57">
        <v>408</v>
      </c>
      <c r="D16" s="42">
        <f t="shared" si="1"/>
        <v>165.16</v>
      </c>
      <c r="E16" s="23">
        <v>580</v>
      </c>
      <c r="F16" s="40">
        <v>43888</v>
      </c>
      <c r="G16" s="40">
        <v>30572</v>
      </c>
      <c r="H16" s="41">
        <v>0</v>
      </c>
      <c r="I16" s="85">
        <f t="shared" si="2"/>
        <v>5151.0942695851882</v>
      </c>
      <c r="J16" s="49">
        <f t="shared" si="0"/>
        <v>3821.2865501373799</v>
      </c>
    </row>
    <row r="17" spans="1:10" x14ac:dyDescent="0.25">
      <c r="A17" s="66"/>
      <c r="B17" s="62"/>
      <c r="C17" s="57">
        <v>409</v>
      </c>
      <c r="D17" s="42">
        <f t="shared" si="1"/>
        <v>165.18</v>
      </c>
      <c r="E17" s="23">
        <v>580</v>
      </c>
      <c r="F17" s="40">
        <v>43888</v>
      </c>
      <c r="G17" s="40">
        <v>30572</v>
      </c>
      <c r="H17" s="41">
        <v>0</v>
      </c>
      <c r="I17" s="85">
        <f t="shared" si="2"/>
        <v>5150.5738129037918</v>
      </c>
      <c r="J17" s="49">
        <f t="shared" si="0"/>
        <v>3820.9004546764027</v>
      </c>
    </row>
    <row r="18" spans="1:10" x14ac:dyDescent="0.25">
      <c r="A18" s="66"/>
      <c r="B18" s="62"/>
      <c r="C18" s="57">
        <v>410</v>
      </c>
      <c r="D18" s="42">
        <f t="shared" si="1"/>
        <v>165.2</v>
      </c>
      <c r="E18" s="23">
        <v>580</v>
      </c>
      <c r="F18" s="40">
        <v>43888</v>
      </c>
      <c r="G18" s="40">
        <v>30572</v>
      </c>
      <c r="H18" s="41">
        <v>0</v>
      </c>
      <c r="I18" s="85">
        <f t="shared" si="2"/>
        <v>5150.0534822409627</v>
      </c>
      <c r="J18" s="49">
        <f t="shared" si="0"/>
        <v>3820.5144527010107</v>
      </c>
    </row>
    <row r="19" spans="1:10" x14ac:dyDescent="0.25">
      <c r="A19" s="66"/>
      <c r="B19" s="62"/>
      <c r="C19" s="57">
        <v>411</v>
      </c>
      <c r="D19" s="42">
        <f t="shared" si="1"/>
        <v>165.22</v>
      </c>
      <c r="E19" s="23">
        <v>580</v>
      </c>
      <c r="F19" s="40">
        <v>43888</v>
      </c>
      <c r="G19" s="40">
        <v>30572</v>
      </c>
      <c r="H19" s="41">
        <v>0</v>
      </c>
      <c r="I19" s="85">
        <f t="shared" si="2"/>
        <v>5149.533277550936</v>
      </c>
      <c r="J19" s="49">
        <f t="shared" si="0"/>
        <v>3820.1285441772516</v>
      </c>
    </row>
    <row r="20" spans="1:10" x14ac:dyDescent="0.25">
      <c r="A20" s="66"/>
      <c r="B20" s="62"/>
      <c r="C20" s="57">
        <v>412</v>
      </c>
      <c r="D20" s="42">
        <f t="shared" si="1"/>
        <v>165.24</v>
      </c>
      <c r="E20" s="23">
        <v>580</v>
      </c>
      <c r="F20" s="40">
        <v>43888</v>
      </c>
      <c r="G20" s="40">
        <v>30572</v>
      </c>
      <c r="H20" s="41">
        <v>0</v>
      </c>
      <c r="I20" s="85">
        <f t="shared" si="2"/>
        <v>5149.0131987879704</v>
      </c>
      <c r="J20" s="49">
        <f t="shared" si="0"/>
        <v>3819.7427290711939</v>
      </c>
    </row>
    <row r="21" spans="1:10" x14ac:dyDescent="0.25">
      <c r="A21" s="66"/>
      <c r="B21" s="62"/>
      <c r="C21" s="57">
        <v>413</v>
      </c>
      <c r="D21" s="42">
        <f t="shared" si="1"/>
        <v>165.26</v>
      </c>
      <c r="E21" s="23">
        <v>580</v>
      </c>
      <c r="F21" s="40">
        <v>43888</v>
      </c>
      <c r="G21" s="40">
        <v>30572</v>
      </c>
      <c r="H21" s="41">
        <v>0</v>
      </c>
      <c r="I21" s="85">
        <f t="shared" si="2"/>
        <v>5148.4932459063466</v>
      </c>
      <c r="J21" s="49">
        <f t="shared" si="0"/>
        <v>3819.3570073489213</v>
      </c>
    </row>
    <row r="22" spans="1:10" x14ac:dyDescent="0.25">
      <c r="A22" s="66"/>
      <c r="B22" s="62"/>
      <c r="C22" s="57">
        <v>414</v>
      </c>
      <c r="D22" s="42">
        <f t="shared" si="1"/>
        <v>165.28</v>
      </c>
      <c r="E22" s="23">
        <v>580</v>
      </c>
      <c r="F22" s="40">
        <v>43888</v>
      </c>
      <c r="G22" s="40">
        <v>30572</v>
      </c>
      <c r="H22" s="41">
        <v>0</v>
      </c>
      <c r="I22" s="85">
        <f t="shared" si="2"/>
        <v>5147.973418860367</v>
      </c>
      <c r="J22" s="49">
        <f t="shared" si="0"/>
        <v>3818.9713789765328</v>
      </c>
    </row>
    <row r="23" spans="1:10" x14ac:dyDescent="0.25">
      <c r="A23" s="66"/>
      <c r="B23" s="62"/>
      <c r="C23" s="57">
        <v>415</v>
      </c>
      <c r="D23" s="42">
        <f t="shared" si="1"/>
        <v>165.3</v>
      </c>
      <c r="E23" s="23">
        <v>580</v>
      </c>
      <c r="F23" s="40">
        <v>43888</v>
      </c>
      <c r="G23" s="40">
        <v>30572</v>
      </c>
      <c r="H23" s="41">
        <v>0</v>
      </c>
      <c r="I23" s="85">
        <f t="shared" si="2"/>
        <v>5147.4537176043559</v>
      </c>
      <c r="J23" s="49">
        <f t="shared" si="0"/>
        <v>3818.5858439201447</v>
      </c>
    </row>
    <row r="24" spans="1:10" x14ac:dyDescent="0.25">
      <c r="A24" s="66"/>
      <c r="B24" s="62"/>
      <c r="C24" s="57">
        <v>416</v>
      </c>
      <c r="D24" s="42">
        <f t="shared" si="1"/>
        <v>165.32</v>
      </c>
      <c r="E24" s="23">
        <v>580</v>
      </c>
      <c r="F24" s="40">
        <v>43888</v>
      </c>
      <c r="G24" s="40">
        <v>30572</v>
      </c>
      <c r="H24" s="41">
        <v>0</v>
      </c>
      <c r="I24" s="85">
        <f t="shared" si="2"/>
        <v>5146.9341420926612</v>
      </c>
      <c r="J24" s="49">
        <f t="shared" si="0"/>
        <v>3818.2004021458906</v>
      </c>
    </row>
    <row r="25" spans="1:10" x14ac:dyDescent="0.25">
      <c r="A25" s="66"/>
      <c r="B25" s="62"/>
      <c r="C25" s="57">
        <v>417</v>
      </c>
      <c r="D25" s="42">
        <f t="shared" si="1"/>
        <v>165.34</v>
      </c>
      <c r="E25" s="23">
        <v>580</v>
      </c>
      <c r="F25" s="40">
        <v>43888</v>
      </c>
      <c r="G25" s="40">
        <v>30572</v>
      </c>
      <c r="H25" s="41">
        <v>0</v>
      </c>
      <c r="I25" s="85">
        <f t="shared" si="2"/>
        <v>5146.4146922796499</v>
      </c>
      <c r="J25" s="49">
        <f t="shared" si="0"/>
        <v>3817.8150536199182</v>
      </c>
    </row>
    <row r="26" spans="1:10" x14ac:dyDescent="0.25">
      <c r="A26" s="66"/>
      <c r="B26" s="62"/>
      <c r="C26" s="57">
        <v>418</v>
      </c>
      <c r="D26" s="42">
        <f t="shared" si="1"/>
        <v>165.36</v>
      </c>
      <c r="E26" s="23">
        <v>580</v>
      </c>
      <c r="F26" s="40">
        <v>43888</v>
      </c>
      <c r="G26" s="40">
        <v>30572</v>
      </c>
      <c r="H26" s="41">
        <v>0</v>
      </c>
      <c r="I26" s="85">
        <f t="shared" si="2"/>
        <v>5145.8953681197145</v>
      </c>
      <c r="J26" s="49">
        <f t="shared" si="0"/>
        <v>3817.4297983083929</v>
      </c>
    </row>
    <row r="27" spans="1:10" x14ac:dyDescent="0.25">
      <c r="A27" s="66"/>
      <c r="B27" s="62"/>
      <c r="C27" s="57">
        <v>419</v>
      </c>
      <c r="D27" s="42">
        <f t="shared" si="1"/>
        <v>165.38</v>
      </c>
      <c r="E27" s="23">
        <v>580</v>
      </c>
      <c r="F27" s="40">
        <v>43888</v>
      </c>
      <c r="G27" s="40">
        <v>30572</v>
      </c>
      <c r="H27" s="41">
        <v>0</v>
      </c>
      <c r="I27" s="85">
        <f t="shared" si="2"/>
        <v>5145.3761695672665</v>
      </c>
      <c r="J27" s="49">
        <f t="shared" si="0"/>
        <v>3817.0446361774971</v>
      </c>
    </row>
    <row r="28" spans="1:10" x14ac:dyDescent="0.25">
      <c r="A28" s="66"/>
      <c r="B28" s="62"/>
      <c r="C28" s="57">
        <v>420</v>
      </c>
      <c r="D28" s="42">
        <f t="shared" si="1"/>
        <v>165.4</v>
      </c>
      <c r="E28" s="23">
        <v>580</v>
      </c>
      <c r="F28" s="40">
        <v>43888</v>
      </c>
      <c r="G28" s="40">
        <v>30572</v>
      </c>
      <c r="H28" s="41">
        <v>0</v>
      </c>
      <c r="I28" s="85">
        <f t="shared" si="2"/>
        <v>5144.8570965767422</v>
      </c>
      <c r="J28" s="49">
        <f t="shared" si="0"/>
        <v>3816.6595671934283</v>
      </c>
    </row>
    <row r="29" spans="1:10" x14ac:dyDescent="0.25">
      <c r="A29" s="66"/>
      <c r="B29" s="62"/>
      <c r="C29" s="57">
        <v>421</v>
      </c>
      <c r="D29" s="42">
        <f t="shared" si="1"/>
        <v>165.42</v>
      </c>
      <c r="E29" s="23">
        <v>580</v>
      </c>
      <c r="F29" s="40">
        <v>43888</v>
      </c>
      <c r="G29" s="40">
        <v>30572</v>
      </c>
      <c r="H29" s="41">
        <v>0</v>
      </c>
      <c r="I29" s="85">
        <f t="shared" si="2"/>
        <v>5144.3381491025984</v>
      </c>
      <c r="J29" s="49">
        <f t="shared" si="0"/>
        <v>3816.2745913224016</v>
      </c>
    </row>
    <row r="30" spans="1:10" x14ac:dyDescent="0.25">
      <c r="A30" s="66"/>
      <c r="B30" s="62"/>
      <c r="C30" s="57">
        <v>422</v>
      </c>
      <c r="D30" s="42">
        <f t="shared" si="1"/>
        <v>165.44</v>
      </c>
      <c r="E30" s="23">
        <v>580</v>
      </c>
      <c r="F30" s="40">
        <v>43888</v>
      </c>
      <c r="G30" s="40">
        <v>30572</v>
      </c>
      <c r="H30" s="41">
        <v>0</v>
      </c>
      <c r="I30" s="85">
        <f t="shared" si="2"/>
        <v>5143.8193270993143</v>
      </c>
      <c r="J30" s="49">
        <f t="shared" si="0"/>
        <v>3815.889708530648</v>
      </c>
    </row>
    <row r="31" spans="1:10" x14ac:dyDescent="0.25">
      <c r="A31" s="66"/>
      <c r="B31" s="62"/>
      <c r="C31" s="57">
        <v>423</v>
      </c>
      <c r="D31" s="42">
        <f t="shared" si="1"/>
        <v>165.46</v>
      </c>
      <c r="E31" s="23">
        <v>580</v>
      </c>
      <c r="F31" s="40">
        <v>43888</v>
      </c>
      <c r="G31" s="40">
        <v>30572</v>
      </c>
      <c r="H31" s="41">
        <v>0</v>
      </c>
      <c r="I31" s="85">
        <f t="shared" si="2"/>
        <v>5143.3006305213885</v>
      </c>
      <c r="J31" s="49">
        <f t="shared" si="0"/>
        <v>3815.5049187844124</v>
      </c>
    </row>
    <row r="32" spans="1:10" x14ac:dyDescent="0.25">
      <c r="A32" s="66"/>
      <c r="B32" s="62"/>
      <c r="C32" s="57">
        <v>424</v>
      </c>
      <c r="D32" s="42">
        <f t="shared" si="1"/>
        <v>165.48</v>
      </c>
      <c r="E32" s="23">
        <v>580</v>
      </c>
      <c r="F32" s="40">
        <v>43888</v>
      </c>
      <c r="G32" s="40">
        <v>30572</v>
      </c>
      <c r="H32" s="41">
        <v>0</v>
      </c>
      <c r="I32" s="85">
        <f t="shared" si="2"/>
        <v>5142.7820593233482</v>
      </c>
      <c r="J32" s="49">
        <f t="shared" si="0"/>
        <v>3815.1202220499608</v>
      </c>
    </row>
    <row r="33" spans="1:10" x14ac:dyDescent="0.25">
      <c r="A33" s="66"/>
      <c r="B33" s="62"/>
      <c r="C33" s="57">
        <v>425</v>
      </c>
      <c r="D33" s="42">
        <f t="shared" si="1"/>
        <v>165.5</v>
      </c>
      <c r="E33" s="23">
        <v>580</v>
      </c>
      <c r="F33" s="40">
        <v>43888</v>
      </c>
      <c r="G33" s="40">
        <v>30572</v>
      </c>
      <c r="H33" s="41">
        <v>0</v>
      </c>
      <c r="I33" s="85">
        <f t="shared" si="2"/>
        <v>5142.2636134597351</v>
      </c>
      <c r="J33" s="49">
        <f t="shared" si="0"/>
        <v>3814.7356182935719</v>
      </c>
    </row>
    <row r="34" spans="1:10" x14ac:dyDescent="0.25">
      <c r="A34" s="66"/>
      <c r="B34" s="62"/>
      <c r="C34" s="57">
        <v>426</v>
      </c>
      <c r="D34" s="42">
        <f t="shared" si="1"/>
        <v>165.52</v>
      </c>
      <c r="E34" s="23">
        <v>580</v>
      </c>
      <c r="F34" s="40">
        <v>43888</v>
      </c>
      <c r="G34" s="40">
        <v>30572</v>
      </c>
      <c r="H34" s="41">
        <v>0</v>
      </c>
      <c r="I34" s="85">
        <f t="shared" si="2"/>
        <v>5141.7452928851189</v>
      </c>
      <c r="J34" s="49">
        <f t="shared" si="0"/>
        <v>3814.3511074815415</v>
      </c>
    </row>
    <row r="35" spans="1:10" x14ac:dyDescent="0.25">
      <c r="A35" s="66"/>
      <c r="B35" s="62"/>
      <c r="C35" s="57">
        <v>427</v>
      </c>
      <c r="D35" s="42">
        <f t="shared" si="1"/>
        <v>165.54</v>
      </c>
      <c r="E35" s="23">
        <v>580</v>
      </c>
      <c r="F35" s="40">
        <v>43888</v>
      </c>
      <c r="G35" s="40">
        <v>30572</v>
      </c>
      <c r="H35" s="41">
        <v>0</v>
      </c>
      <c r="I35" s="85">
        <f t="shared" si="2"/>
        <v>5141.2270975540869</v>
      </c>
      <c r="J35" s="49">
        <f t="shared" si="0"/>
        <v>3813.9666895801824</v>
      </c>
    </row>
    <row r="36" spans="1:10" x14ac:dyDescent="0.25">
      <c r="A36" s="66"/>
      <c r="B36" s="62"/>
      <c r="C36" s="57">
        <v>428</v>
      </c>
      <c r="D36" s="42">
        <f t="shared" si="1"/>
        <v>165.56</v>
      </c>
      <c r="E36" s="23">
        <v>580</v>
      </c>
      <c r="F36" s="40">
        <v>43888</v>
      </c>
      <c r="G36" s="40">
        <v>30572</v>
      </c>
      <c r="H36" s="41">
        <v>0</v>
      </c>
      <c r="I36" s="85">
        <f t="shared" si="2"/>
        <v>5140.7090274212496</v>
      </c>
      <c r="J36" s="49">
        <f t="shared" si="0"/>
        <v>3813.5823645558226</v>
      </c>
    </row>
    <row r="37" spans="1:10" x14ac:dyDescent="0.25">
      <c r="A37" s="66"/>
      <c r="B37" s="62"/>
      <c r="C37" s="57">
        <v>429</v>
      </c>
      <c r="D37" s="42">
        <f t="shared" si="1"/>
        <v>165.58</v>
      </c>
      <c r="E37" s="23">
        <v>580</v>
      </c>
      <c r="F37" s="40">
        <v>43888</v>
      </c>
      <c r="G37" s="40">
        <v>30572</v>
      </c>
      <c r="H37" s="41">
        <v>0</v>
      </c>
      <c r="I37" s="85">
        <f t="shared" si="2"/>
        <v>5140.1910824412407</v>
      </c>
      <c r="J37" s="49">
        <f t="shared" si="0"/>
        <v>3813.1981323748078</v>
      </c>
    </row>
    <row r="38" spans="1:10" x14ac:dyDescent="0.25">
      <c r="A38" s="66"/>
      <c r="B38" s="62"/>
      <c r="C38" s="57">
        <v>430</v>
      </c>
      <c r="D38" s="42">
        <f t="shared" si="1"/>
        <v>165.6</v>
      </c>
      <c r="E38" s="23">
        <v>580</v>
      </c>
      <c r="F38" s="40">
        <v>43888</v>
      </c>
      <c r="G38" s="40">
        <v>30572</v>
      </c>
      <c r="H38" s="41">
        <v>0</v>
      </c>
      <c r="I38" s="85">
        <f t="shared" si="2"/>
        <v>5139.6732625687155</v>
      </c>
      <c r="J38" s="49">
        <f t="shared" si="0"/>
        <v>3812.8139930034977</v>
      </c>
    </row>
    <row r="39" spans="1:10" x14ac:dyDescent="0.25">
      <c r="A39" s="66"/>
      <c r="B39" s="62"/>
      <c r="C39" s="57">
        <v>431</v>
      </c>
      <c r="D39" s="42">
        <f t="shared" si="1"/>
        <v>165.62</v>
      </c>
      <c r="E39" s="23">
        <v>580</v>
      </c>
      <c r="F39" s="40">
        <v>43888</v>
      </c>
      <c r="G39" s="40">
        <v>30572</v>
      </c>
      <c r="H39" s="41">
        <v>0</v>
      </c>
      <c r="I39" s="85">
        <f t="shared" si="2"/>
        <v>5139.1555677583501</v>
      </c>
      <c r="J39" s="49">
        <f t="shared" si="0"/>
        <v>3812.4299464082715</v>
      </c>
    </row>
    <row r="40" spans="1:10" x14ac:dyDescent="0.25">
      <c r="A40" s="66"/>
      <c r="B40" s="62"/>
      <c r="C40" s="57">
        <v>432</v>
      </c>
      <c r="D40" s="42">
        <f t="shared" si="1"/>
        <v>165.64</v>
      </c>
      <c r="E40" s="23">
        <v>580</v>
      </c>
      <c r="F40" s="40">
        <v>43888</v>
      </c>
      <c r="G40" s="40">
        <v>30572</v>
      </c>
      <c r="H40" s="41">
        <v>0</v>
      </c>
      <c r="I40" s="85">
        <f t="shared" si="2"/>
        <v>5138.6379979648436</v>
      </c>
      <c r="J40" s="49">
        <f t="shared" si="0"/>
        <v>3812.0459925555215</v>
      </c>
    </row>
    <row r="41" spans="1:10" x14ac:dyDescent="0.25">
      <c r="A41" s="66"/>
      <c r="B41" s="62"/>
      <c r="C41" s="57">
        <v>433</v>
      </c>
      <c r="D41" s="42">
        <f t="shared" si="1"/>
        <v>165.66</v>
      </c>
      <c r="E41" s="23">
        <v>580</v>
      </c>
      <c r="F41" s="40">
        <v>43888</v>
      </c>
      <c r="G41" s="40">
        <v>30572</v>
      </c>
      <c r="H41" s="41">
        <v>0</v>
      </c>
      <c r="I41" s="85">
        <f t="shared" si="2"/>
        <v>5138.120553142915</v>
      </c>
      <c r="J41" s="49">
        <f t="shared" si="0"/>
        <v>3811.6621314116574</v>
      </c>
    </row>
    <row r="42" spans="1:10" x14ac:dyDescent="0.25">
      <c r="A42" s="66"/>
      <c r="B42" s="62"/>
      <c r="C42" s="57">
        <v>434</v>
      </c>
      <c r="D42" s="42">
        <f t="shared" si="1"/>
        <v>165.68</v>
      </c>
      <c r="E42" s="23">
        <v>580</v>
      </c>
      <c r="F42" s="40">
        <v>43888</v>
      </c>
      <c r="G42" s="40">
        <v>30572</v>
      </c>
      <c r="H42" s="41">
        <v>0</v>
      </c>
      <c r="I42" s="85">
        <f t="shared" si="2"/>
        <v>5137.6032332473069</v>
      </c>
      <c r="J42" s="49">
        <f t="shared" si="0"/>
        <v>3811.2783629431055</v>
      </c>
    </row>
    <row r="43" spans="1:10" x14ac:dyDescent="0.25">
      <c r="A43" s="66"/>
      <c r="B43" s="62"/>
      <c r="C43" s="57">
        <v>435</v>
      </c>
      <c r="D43" s="42">
        <f t="shared" si="1"/>
        <v>165.7</v>
      </c>
      <c r="E43" s="23">
        <v>580</v>
      </c>
      <c r="F43" s="40">
        <v>43888</v>
      </c>
      <c r="G43" s="40">
        <v>30572</v>
      </c>
      <c r="H43" s="41">
        <v>0</v>
      </c>
      <c r="I43" s="85">
        <f t="shared" si="2"/>
        <v>5137.0860382327855</v>
      </c>
      <c r="J43" s="49">
        <f t="shared" si="0"/>
        <v>3810.8946871163089</v>
      </c>
    </row>
    <row r="44" spans="1:10" x14ac:dyDescent="0.25">
      <c r="A44" s="66"/>
      <c r="B44" s="62"/>
      <c r="C44" s="57">
        <v>436</v>
      </c>
      <c r="D44" s="42">
        <f t="shared" si="1"/>
        <v>165.72</v>
      </c>
      <c r="E44" s="23">
        <v>580</v>
      </c>
      <c r="F44" s="40">
        <v>43888</v>
      </c>
      <c r="G44" s="40">
        <v>30572</v>
      </c>
      <c r="H44" s="41">
        <v>0</v>
      </c>
      <c r="I44" s="85">
        <f t="shared" si="2"/>
        <v>5136.5689680541336</v>
      </c>
      <c r="J44" s="49">
        <f t="shared" si="0"/>
        <v>3810.5111038977248</v>
      </c>
    </row>
    <row r="45" spans="1:10" x14ac:dyDescent="0.25">
      <c r="A45" s="66"/>
      <c r="B45" s="62"/>
      <c r="C45" s="57">
        <v>437</v>
      </c>
      <c r="D45" s="42">
        <f t="shared" si="1"/>
        <v>165.74</v>
      </c>
      <c r="E45" s="23">
        <v>580</v>
      </c>
      <c r="F45" s="40">
        <v>43888</v>
      </c>
      <c r="G45" s="40">
        <v>30572</v>
      </c>
      <c r="H45" s="41">
        <v>0</v>
      </c>
      <c r="I45" s="85">
        <f t="shared" si="2"/>
        <v>5136.052022666162</v>
      </c>
      <c r="J45" s="49">
        <f t="shared" si="0"/>
        <v>3810.1276132538287</v>
      </c>
    </row>
    <row r="46" spans="1:10" x14ac:dyDescent="0.25">
      <c r="A46" s="66"/>
      <c r="B46" s="62"/>
      <c r="C46" s="57">
        <v>438</v>
      </c>
      <c r="D46" s="42">
        <f t="shared" si="1"/>
        <v>165.76</v>
      </c>
      <c r="E46" s="23">
        <v>580</v>
      </c>
      <c r="F46" s="40">
        <v>43888</v>
      </c>
      <c r="G46" s="40">
        <v>30572</v>
      </c>
      <c r="H46" s="41">
        <v>0</v>
      </c>
      <c r="I46" s="85">
        <f t="shared" si="2"/>
        <v>5135.5352020236996</v>
      </c>
      <c r="J46" s="49">
        <f t="shared" si="0"/>
        <v>3809.7442151511118</v>
      </c>
    </row>
    <row r="47" spans="1:10" x14ac:dyDescent="0.25">
      <c r="A47" s="66"/>
      <c r="B47" s="62"/>
      <c r="C47" s="57">
        <v>439</v>
      </c>
      <c r="D47" s="42">
        <f t="shared" si="1"/>
        <v>165.78</v>
      </c>
      <c r="E47" s="23">
        <v>580</v>
      </c>
      <c r="F47" s="40">
        <v>43888</v>
      </c>
      <c r="G47" s="40">
        <v>30572</v>
      </c>
      <c r="H47" s="41">
        <v>0</v>
      </c>
      <c r="I47" s="85">
        <f t="shared" si="2"/>
        <v>5135.0185060815966</v>
      </c>
      <c r="J47" s="49">
        <f t="shared" si="0"/>
        <v>3809.3609095560801</v>
      </c>
    </row>
    <row r="48" spans="1:10" x14ac:dyDescent="0.25">
      <c r="A48" s="66"/>
      <c r="B48" s="62"/>
      <c r="C48" s="57">
        <v>440</v>
      </c>
      <c r="D48" s="42">
        <f t="shared" si="1"/>
        <v>165.8</v>
      </c>
      <c r="E48" s="23">
        <v>580</v>
      </c>
      <c r="F48" s="40">
        <v>43888</v>
      </c>
      <c r="G48" s="40">
        <v>30572</v>
      </c>
      <c r="H48" s="41">
        <v>0</v>
      </c>
      <c r="I48" s="85">
        <f t="shared" si="2"/>
        <v>5134.5019347947255</v>
      </c>
      <c r="J48" s="49">
        <f t="shared" si="0"/>
        <v>3808.9776964352559</v>
      </c>
    </row>
    <row r="49" spans="1:10" x14ac:dyDescent="0.25">
      <c r="A49" s="66"/>
      <c r="B49" s="62"/>
      <c r="C49" s="57">
        <v>441</v>
      </c>
      <c r="D49" s="42">
        <f t="shared" si="1"/>
        <v>165.82</v>
      </c>
      <c r="E49" s="23">
        <v>580</v>
      </c>
      <c r="F49" s="40">
        <v>43888</v>
      </c>
      <c r="G49" s="40">
        <v>30572</v>
      </c>
      <c r="H49" s="41">
        <v>0</v>
      </c>
      <c r="I49" s="85">
        <f t="shared" si="2"/>
        <v>5133.9854881179854</v>
      </c>
      <c r="J49" s="49">
        <f t="shared" si="0"/>
        <v>3808.5945757551813</v>
      </c>
    </row>
    <row r="50" spans="1:10" x14ac:dyDescent="0.25">
      <c r="A50" s="66"/>
      <c r="B50" s="62"/>
      <c r="C50" s="57">
        <v>442</v>
      </c>
      <c r="D50" s="42">
        <f t="shared" si="1"/>
        <v>165.84</v>
      </c>
      <c r="E50" s="23">
        <v>580</v>
      </c>
      <c r="F50" s="40">
        <v>43888</v>
      </c>
      <c r="G50" s="40">
        <v>30572</v>
      </c>
      <c r="H50" s="41">
        <v>0</v>
      </c>
      <c r="I50" s="85">
        <f t="shared" si="2"/>
        <v>5133.4691660062881</v>
      </c>
      <c r="J50" s="49">
        <f t="shared" si="0"/>
        <v>3808.2115474824091</v>
      </c>
    </row>
    <row r="51" spans="1:10" x14ac:dyDescent="0.25">
      <c r="A51" s="66"/>
      <c r="B51" s="62"/>
      <c r="C51" s="57">
        <v>443</v>
      </c>
      <c r="D51" s="42">
        <f t="shared" si="1"/>
        <v>165.86</v>
      </c>
      <c r="E51" s="23">
        <v>580</v>
      </c>
      <c r="F51" s="40">
        <v>43888</v>
      </c>
      <c r="G51" s="40">
        <v>30572</v>
      </c>
      <c r="H51" s="41">
        <v>0</v>
      </c>
      <c r="I51" s="85">
        <f t="shared" si="2"/>
        <v>5132.9529684145746</v>
      </c>
      <c r="J51" s="49">
        <f t="shared" si="0"/>
        <v>3807.8286115835117</v>
      </c>
    </row>
    <row r="52" spans="1:10" x14ac:dyDescent="0.25">
      <c r="A52" s="66"/>
      <c r="B52" s="62"/>
      <c r="C52" s="57">
        <v>444</v>
      </c>
      <c r="D52" s="42">
        <f t="shared" si="1"/>
        <v>165.88</v>
      </c>
      <c r="E52" s="23">
        <v>580</v>
      </c>
      <c r="F52" s="40">
        <v>43888</v>
      </c>
      <c r="G52" s="40">
        <v>30572</v>
      </c>
      <c r="H52" s="41">
        <v>0</v>
      </c>
      <c r="I52" s="85">
        <f t="shared" si="2"/>
        <v>5132.4368952978057</v>
      </c>
      <c r="J52" s="49">
        <f t="shared" si="0"/>
        <v>3807.445768025078</v>
      </c>
    </row>
    <row r="53" spans="1:10" x14ac:dyDescent="0.25">
      <c r="A53" s="66"/>
      <c r="B53" s="62"/>
      <c r="C53" s="57">
        <v>445</v>
      </c>
      <c r="D53" s="42">
        <f t="shared" si="1"/>
        <v>165.9</v>
      </c>
      <c r="E53" s="23">
        <v>580</v>
      </c>
      <c r="F53" s="40">
        <v>43888</v>
      </c>
      <c r="G53" s="40">
        <v>30572</v>
      </c>
      <c r="H53" s="41">
        <v>0</v>
      </c>
      <c r="I53" s="85">
        <f t="shared" si="2"/>
        <v>5131.9209466109623</v>
      </c>
      <c r="J53" s="49">
        <f t="shared" si="0"/>
        <v>3807.0630167737108</v>
      </c>
    </row>
    <row r="54" spans="1:10" x14ac:dyDescent="0.25">
      <c r="A54" s="66"/>
      <c r="B54" s="62"/>
      <c r="C54" s="57">
        <v>446</v>
      </c>
      <c r="D54" s="42">
        <f t="shared" si="1"/>
        <v>165.92</v>
      </c>
      <c r="E54" s="23">
        <v>580</v>
      </c>
      <c r="F54" s="40">
        <v>43888</v>
      </c>
      <c r="G54" s="40">
        <v>30572</v>
      </c>
      <c r="H54" s="41">
        <v>0</v>
      </c>
      <c r="I54" s="85">
        <f t="shared" si="2"/>
        <v>5131.4051223090482</v>
      </c>
      <c r="J54" s="49">
        <f t="shared" si="0"/>
        <v>3806.6803577960295</v>
      </c>
    </row>
    <row r="55" spans="1:10" x14ac:dyDescent="0.25">
      <c r="A55" s="66"/>
      <c r="B55" s="62"/>
      <c r="C55" s="57">
        <v>447</v>
      </c>
      <c r="D55" s="42">
        <f t="shared" si="1"/>
        <v>165.94</v>
      </c>
      <c r="E55" s="23">
        <v>580</v>
      </c>
      <c r="F55" s="40">
        <v>43888</v>
      </c>
      <c r="G55" s="40">
        <v>30572</v>
      </c>
      <c r="H55" s="41">
        <v>0</v>
      </c>
      <c r="I55" s="85">
        <f t="shared" si="2"/>
        <v>5130.8894223470888</v>
      </c>
      <c r="J55" s="49">
        <f t="shared" si="0"/>
        <v>3806.297791058671</v>
      </c>
    </row>
    <row r="56" spans="1:10" x14ac:dyDescent="0.25">
      <c r="A56" s="66"/>
      <c r="B56" s="62"/>
      <c r="C56" s="57">
        <v>448</v>
      </c>
      <c r="D56" s="42">
        <f t="shared" si="1"/>
        <v>165.96</v>
      </c>
      <c r="E56" s="23">
        <v>580</v>
      </c>
      <c r="F56" s="40">
        <v>43888</v>
      </c>
      <c r="G56" s="40">
        <v>30572</v>
      </c>
      <c r="H56" s="41">
        <v>0</v>
      </c>
      <c r="I56" s="85">
        <f t="shared" si="2"/>
        <v>5130.3738466801315</v>
      </c>
      <c r="J56" s="49">
        <f t="shared" si="0"/>
        <v>3805.9153165282869</v>
      </c>
    </row>
    <row r="57" spans="1:10" x14ac:dyDescent="0.25">
      <c r="A57" s="66"/>
      <c r="B57" s="62"/>
      <c r="C57" s="57">
        <v>449</v>
      </c>
      <c r="D57" s="42">
        <f t="shared" si="1"/>
        <v>165.98</v>
      </c>
      <c r="E57" s="23">
        <v>580</v>
      </c>
      <c r="F57" s="40">
        <v>43888</v>
      </c>
      <c r="G57" s="40">
        <v>30572</v>
      </c>
      <c r="H57" s="41">
        <v>0</v>
      </c>
      <c r="I57" s="85">
        <f t="shared" si="2"/>
        <v>5129.8583952632434</v>
      </c>
      <c r="J57" s="49">
        <f t="shared" si="0"/>
        <v>3805.5329341715451</v>
      </c>
    </row>
    <row r="58" spans="1:10" x14ac:dyDescent="0.25">
      <c r="A58" s="66"/>
      <c r="B58" s="62"/>
      <c r="C58" s="57">
        <v>450</v>
      </c>
      <c r="D58" s="42">
        <f t="shared" si="1"/>
        <v>166</v>
      </c>
      <c r="E58" s="23">
        <v>580</v>
      </c>
      <c r="F58" s="40">
        <v>43888</v>
      </c>
      <c r="G58" s="40">
        <v>30572</v>
      </c>
      <c r="H58" s="41">
        <v>0</v>
      </c>
      <c r="I58" s="85">
        <f t="shared" si="2"/>
        <v>5129.3430680515166</v>
      </c>
      <c r="J58" s="49">
        <f t="shared" si="0"/>
        <v>3805.1506439551308</v>
      </c>
    </row>
    <row r="59" spans="1:10" x14ac:dyDescent="0.25">
      <c r="A59" s="66"/>
      <c r="B59" s="62"/>
      <c r="C59" s="57">
        <v>451</v>
      </c>
      <c r="D59" s="42">
        <f t="shared" si="1"/>
        <v>166.02</v>
      </c>
      <c r="E59" s="23">
        <v>580</v>
      </c>
      <c r="F59" s="40">
        <v>43888</v>
      </c>
      <c r="G59" s="40">
        <v>30572</v>
      </c>
      <c r="H59" s="41">
        <v>0</v>
      </c>
      <c r="I59" s="85">
        <f t="shared" si="2"/>
        <v>5128.827865000062</v>
      </c>
      <c r="J59" s="49">
        <f t="shared" si="0"/>
        <v>3804.7684458457429</v>
      </c>
    </row>
    <row r="60" spans="1:10" x14ac:dyDescent="0.25">
      <c r="A60" s="66"/>
      <c r="B60" s="62"/>
      <c r="C60" s="57">
        <v>452</v>
      </c>
      <c r="D60" s="42">
        <f t="shared" si="1"/>
        <v>166.04</v>
      </c>
      <c r="E60" s="23">
        <v>580</v>
      </c>
      <c r="F60" s="40">
        <v>43888</v>
      </c>
      <c r="G60" s="40">
        <v>30572</v>
      </c>
      <c r="H60" s="41">
        <v>0</v>
      </c>
      <c r="I60" s="85">
        <f t="shared" si="2"/>
        <v>5128.3127860640152</v>
      </c>
      <c r="J60" s="49">
        <f t="shared" si="0"/>
        <v>3804.3863398100993</v>
      </c>
    </row>
    <row r="61" spans="1:10" x14ac:dyDescent="0.25">
      <c r="A61" s="66"/>
      <c r="B61" s="62"/>
      <c r="C61" s="57">
        <v>453</v>
      </c>
      <c r="D61" s="42">
        <f t="shared" si="1"/>
        <v>166.06</v>
      </c>
      <c r="E61" s="23">
        <v>580</v>
      </c>
      <c r="F61" s="40">
        <v>43888</v>
      </c>
      <c r="G61" s="40">
        <v>30572</v>
      </c>
      <c r="H61" s="41">
        <v>0</v>
      </c>
      <c r="I61" s="85">
        <f t="shared" si="2"/>
        <v>5127.7978311985289</v>
      </c>
      <c r="J61" s="49">
        <f t="shared" si="0"/>
        <v>3804.0043258149317</v>
      </c>
    </row>
    <row r="62" spans="1:10" x14ac:dyDescent="0.25">
      <c r="A62" s="66"/>
      <c r="B62" s="62"/>
      <c r="C62" s="57">
        <v>454</v>
      </c>
      <c r="D62" s="42">
        <f t="shared" si="1"/>
        <v>166.08</v>
      </c>
      <c r="E62" s="23">
        <v>580</v>
      </c>
      <c r="F62" s="40">
        <v>43888</v>
      </c>
      <c r="G62" s="40">
        <v>30572</v>
      </c>
      <c r="H62" s="41">
        <v>0</v>
      </c>
      <c r="I62" s="85">
        <f t="shared" si="2"/>
        <v>5127.2830003587806</v>
      </c>
      <c r="J62" s="49">
        <f t="shared" si="0"/>
        <v>3803.6224038269879</v>
      </c>
    </row>
    <row r="63" spans="1:10" x14ac:dyDescent="0.25">
      <c r="A63" s="66"/>
      <c r="B63" s="62"/>
      <c r="C63" s="57">
        <v>455</v>
      </c>
      <c r="D63" s="42">
        <f t="shared" si="1"/>
        <v>166.1</v>
      </c>
      <c r="E63" s="23">
        <v>580</v>
      </c>
      <c r="F63" s="40">
        <v>43888</v>
      </c>
      <c r="G63" s="40">
        <v>30572</v>
      </c>
      <c r="H63" s="41">
        <v>0</v>
      </c>
      <c r="I63" s="85">
        <f t="shared" si="2"/>
        <v>5126.7682934999693</v>
      </c>
      <c r="J63" s="49">
        <f t="shared" si="0"/>
        <v>3803.2405738130333</v>
      </c>
    </row>
    <row r="64" spans="1:10" x14ac:dyDescent="0.25">
      <c r="A64" s="66"/>
      <c r="B64" s="62"/>
      <c r="C64" s="57">
        <v>456</v>
      </c>
      <c r="D64" s="42">
        <f t="shared" si="1"/>
        <v>166.12</v>
      </c>
      <c r="E64" s="23">
        <v>580</v>
      </c>
      <c r="F64" s="40">
        <v>43888</v>
      </c>
      <c r="G64" s="40">
        <v>30572</v>
      </c>
      <c r="H64" s="41">
        <v>0</v>
      </c>
      <c r="I64" s="85">
        <f t="shared" si="2"/>
        <v>5126.2537105773145</v>
      </c>
      <c r="J64" s="49">
        <f t="shared" si="0"/>
        <v>3802.8588357398471</v>
      </c>
    </row>
    <row r="65" spans="1:10" x14ac:dyDescent="0.25">
      <c r="A65" s="66"/>
      <c r="B65" s="62"/>
      <c r="C65" s="57">
        <v>457</v>
      </c>
      <c r="D65" s="42">
        <f t="shared" si="1"/>
        <v>166.14</v>
      </c>
      <c r="E65" s="23">
        <v>580</v>
      </c>
      <c r="F65" s="40">
        <v>43888</v>
      </c>
      <c r="G65" s="40">
        <v>30572</v>
      </c>
      <c r="H65" s="41">
        <v>0</v>
      </c>
      <c r="I65" s="85">
        <f t="shared" si="2"/>
        <v>5125.7392515460588</v>
      </c>
      <c r="J65" s="49">
        <f t="shared" si="0"/>
        <v>3802.4771895742269</v>
      </c>
    </row>
    <row r="66" spans="1:10" x14ac:dyDescent="0.25">
      <c r="A66" s="66"/>
      <c r="B66" s="62"/>
      <c r="C66" s="57">
        <v>458</v>
      </c>
      <c r="D66" s="42">
        <f t="shared" si="1"/>
        <v>166.16</v>
      </c>
      <c r="E66" s="23">
        <v>580</v>
      </c>
      <c r="F66" s="40">
        <v>43888</v>
      </c>
      <c r="G66" s="40">
        <v>30572</v>
      </c>
      <c r="H66" s="41">
        <v>0</v>
      </c>
      <c r="I66" s="85">
        <f t="shared" si="2"/>
        <v>5125.2249163614633</v>
      </c>
      <c r="J66" s="49">
        <f t="shared" si="0"/>
        <v>3802.0956352829844</v>
      </c>
    </row>
    <row r="67" spans="1:10" x14ac:dyDescent="0.25">
      <c r="A67" s="66"/>
      <c r="B67" s="62"/>
      <c r="C67" s="57">
        <v>459</v>
      </c>
      <c r="D67" s="42">
        <f t="shared" si="1"/>
        <v>166.18</v>
      </c>
      <c r="E67" s="23">
        <v>580</v>
      </c>
      <c r="F67" s="40">
        <v>43888</v>
      </c>
      <c r="G67" s="40">
        <v>30572</v>
      </c>
      <c r="H67" s="41">
        <v>0</v>
      </c>
      <c r="I67" s="85">
        <f t="shared" si="2"/>
        <v>5124.7107049788146</v>
      </c>
      <c r="J67" s="49">
        <f t="shared" si="0"/>
        <v>3801.714172832948</v>
      </c>
    </row>
    <row r="68" spans="1:10" x14ac:dyDescent="0.25">
      <c r="A68" s="66"/>
      <c r="B68" s="62"/>
      <c r="C68" s="57">
        <v>460</v>
      </c>
      <c r="D68" s="42">
        <f t="shared" si="1"/>
        <v>166.2</v>
      </c>
      <c r="E68" s="23">
        <v>580</v>
      </c>
      <c r="F68" s="40">
        <v>43888</v>
      </c>
      <c r="G68" s="40">
        <v>30572</v>
      </c>
      <c r="H68" s="41">
        <v>0</v>
      </c>
      <c r="I68" s="85">
        <f t="shared" si="2"/>
        <v>5124.1966173534174</v>
      </c>
      <c r="J68" s="49">
        <f t="shared" si="0"/>
        <v>3801.332802190962</v>
      </c>
    </row>
    <row r="69" spans="1:10" x14ac:dyDescent="0.25">
      <c r="A69" s="66"/>
      <c r="B69" s="62"/>
      <c r="C69" s="57">
        <v>461</v>
      </c>
      <c r="D69" s="42">
        <f t="shared" si="1"/>
        <v>166.22</v>
      </c>
      <c r="E69" s="23">
        <v>580</v>
      </c>
      <c r="F69" s="40">
        <v>43888</v>
      </c>
      <c r="G69" s="40">
        <v>30572</v>
      </c>
      <c r="H69" s="41">
        <v>0</v>
      </c>
      <c r="I69" s="85">
        <f t="shared" si="2"/>
        <v>5123.6826534406009</v>
      </c>
      <c r="J69" s="49">
        <f t="shared" si="0"/>
        <v>3800.9515233238872</v>
      </c>
    </row>
    <row r="70" spans="1:10" x14ac:dyDescent="0.25">
      <c r="A70" s="66"/>
      <c r="B70" s="62"/>
      <c r="C70" s="57">
        <v>462</v>
      </c>
      <c r="D70" s="42">
        <f t="shared" si="1"/>
        <v>166.24</v>
      </c>
      <c r="E70" s="23">
        <v>580</v>
      </c>
      <c r="F70" s="40">
        <v>43888</v>
      </c>
      <c r="G70" s="40">
        <v>30572</v>
      </c>
      <c r="H70" s="41">
        <v>0</v>
      </c>
      <c r="I70" s="85">
        <f t="shared" si="2"/>
        <v>5123.1688131957126</v>
      </c>
      <c r="J70" s="49">
        <f t="shared" si="0"/>
        <v>3800.5703361985989</v>
      </c>
    </row>
    <row r="71" spans="1:10" x14ac:dyDescent="0.25">
      <c r="A71" s="66"/>
      <c r="B71" s="62"/>
      <c r="C71" s="57">
        <v>463</v>
      </c>
      <c r="D71" s="42">
        <f t="shared" si="1"/>
        <v>166.26</v>
      </c>
      <c r="E71" s="23">
        <v>580</v>
      </c>
      <c r="F71" s="40">
        <v>43888</v>
      </c>
      <c r="G71" s="40">
        <v>30572</v>
      </c>
      <c r="H71" s="41">
        <v>0</v>
      </c>
      <c r="I71" s="85">
        <f t="shared" si="2"/>
        <v>5122.6550965741244</v>
      </c>
      <c r="J71" s="49">
        <f t="shared" si="0"/>
        <v>3800.189240781991</v>
      </c>
    </row>
    <row r="72" spans="1:10" x14ac:dyDescent="0.25">
      <c r="A72" s="66"/>
      <c r="B72" s="62"/>
      <c r="C72" s="57">
        <v>464</v>
      </c>
      <c r="D72" s="42">
        <f t="shared" si="1"/>
        <v>166.28</v>
      </c>
      <c r="E72" s="23">
        <v>580</v>
      </c>
      <c r="F72" s="40">
        <v>43888</v>
      </c>
      <c r="G72" s="40">
        <v>30572</v>
      </c>
      <c r="H72" s="41">
        <v>0</v>
      </c>
      <c r="I72" s="85">
        <f t="shared" si="2"/>
        <v>5122.1415035312275</v>
      </c>
      <c r="J72" s="49">
        <f t="shared" si="0"/>
        <v>3799.8082370409693</v>
      </c>
    </row>
    <row r="73" spans="1:10" x14ac:dyDescent="0.25">
      <c r="A73" s="66"/>
      <c r="B73" s="62"/>
      <c r="C73" s="57">
        <v>465</v>
      </c>
      <c r="D73" s="42">
        <f t="shared" si="1"/>
        <v>166.3</v>
      </c>
      <c r="E73" s="23">
        <v>580</v>
      </c>
      <c r="F73" s="40">
        <v>43888</v>
      </c>
      <c r="G73" s="40">
        <v>30572</v>
      </c>
      <c r="H73" s="41">
        <v>0</v>
      </c>
      <c r="I73" s="85">
        <f t="shared" si="2"/>
        <v>5121.6280340224357</v>
      </c>
      <c r="J73" s="49">
        <f t="shared" ref="J73:J136" si="3">12*(1/D73*F73+1/E73*G73)</f>
        <v>3799.4273249424596</v>
      </c>
    </row>
    <row r="74" spans="1:10" x14ac:dyDescent="0.25">
      <c r="A74" s="66"/>
      <c r="B74" s="62"/>
      <c r="C74" s="57">
        <v>466</v>
      </c>
      <c r="D74" s="42">
        <f t="shared" ref="D74:D137" si="4">0.02*C74+157</f>
        <v>166.32</v>
      </c>
      <c r="E74" s="23">
        <v>580</v>
      </c>
      <c r="F74" s="40">
        <v>43888</v>
      </c>
      <c r="G74" s="40">
        <v>30572</v>
      </c>
      <c r="H74" s="41">
        <v>0</v>
      </c>
      <c r="I74" s="85">
        <f t="shared" ref="I74:I137" si="5">12*1.348*(1/D74*F74+1/E74*G74)+H74</f>
        <v>5121.1146880031847</v>
      </c>
      <c r="J74" s="49">
        <f t="shared" si="3"/>
        <v>3799.0465044534008</v>
      </c>
    </row>
    <row r="75" spans="1:10" x14ac:dyDescent="0.25">
      <c r="A75" s="66"/>
      <c r="B75" s="62"/>
      <c r="C75" s="57">
        <v>467</v>
      </c>
      <c r="D75" s="42">
        <f t="shared" si="4"/>
        <v>166.34</v>
      </c>
      <c r="E75" s="23">
        <v>580</v>
      </c>
      <c r="F75" s="40">
        <v>43888</v>
      </c>
      <c r="G75" s="40">
        <v>30572</v>
      </c>
      <c r="H75" s="41">
        <v>0</v>
      </c>
      <c r="I75" s="85">
        <f t="shared" si="5"/>
        <v>5120.6014654289302</v>
      </c>
      <c r="J75" s="49">
        <f t="shared" si="3"/>
        <v>3798.6657755407487</v>
      </c>
    </row>
    <row r="76" spans="1:10" x14ac:dyDescent="0.25">
      <c r="A76" s="66"/>
      <c r="B76" s="62"/>
      <c r="C76" s="57">
        <v>468</v>
      </c>
      <c r="D76" s="42">
        <f t="shared" si="4"/>
        <v>166.36</v>
      </c>
      <c r="E76" s="23">
        <v>580</v>
      </c>
      <c r="F76" s="40">
        <v>43888</v>
      </c>
      <c r="G76" s="40">
        <v>30572</v>
      </c>
      <c r="H76" s="41">
        <v>0</v>
      </c>
      <c r="I76" s="85">
        <f t="shared" si="5"/>
        <v>5120.0883662551505</v>
      </c>
      <c r="J76" s="49">
        <f t="shared" si="3"/>
        <v>3798.2851381714763</v>
      </c>
    </row>
    <row r="77" spans="1:10" x14ac:dyDescent="0.25">
      <c r="A77" s="66"/>
      <c r="B77" s="62"/>
      <c r="C77" s="57">
        <v>469</v>
      </c>
      <c r="D77" s="42">
        <f t="shared" si="4"/>
        <v>166.38</v>
      </c>
      <c r="E77" s="23">
        <v>580</v>
      </c>
      <c r="F77" s="40">
        <v>43888</v>
      </c>
      <c r="G77" s="40">
        <v>30572</v>
      </c>
      <c r="H77" s="41">
        <v>0</v>
      </c>
      <c r="I77" s="85">
        <f t="shared" si="5"/>
        <v>5119.575390437346</v>
      </c>
      <c r="J77" s="49">
        <f t="shared" si="3"/>
        <v>3797.9045923125705</v>
      </c>
    </row>
    <row r="78" spans="1:10" x14ac:dyDescent="0.25">
      <c r="A78" s="66"/>
      <c r="B78" s="62"/>
      <c r="C78" s="57">
        <v>470</v>
      </c>
      <c r="D78" s="42">
        <f t="shared" si="4"/>
        <v>166.4</v>
      </c>
      <c r="E78" s="23">
        <v>580</v>
      </c>
      <c r="F78" s="40">
        <v>43888</v>
      </c>
      <c r="G78" s="40">
        <v>30572</v>
      </c>
      <c r="H78" s="41">
        <v>0</v>
      </c>
      <c r="I78" s="85">
        <f t="shared" si="5"/>
        <v>5119.062537931035</v>
      </c>
      <c r="J78" s="49">
        <f t="shared" si="3"/>
        <v>3797.5241379310346</v>
      </c>
    </row>
    <row r="79" spans="1:10" x14ac:dyDescent="0.25">
      <c r="A79" s="66"/>
      <c r="B79" s="62"/>
      <c r="C79" s="57">
        <v>471</v>
      </c>
      <c r="D79" s="42">
        <f t="shared" si="4"/>
        <v>166.42</v>
      </c>
      <c r="E79" s="23">
        <v>580</v>
      </c>
      <c r="F79" s="40">
        <v>43888</v>
      </c>
      <c r="G79" s="40">
        <v>30572</v>
      </c>
      <c r="H79" s="41">
        <v>0</v>
      </c>
      <c r="I79" s="85">
        <f t="shared" si="5"/>
        <v>5118.5498086917605</v>
      </c>
      <c r="J79" s="49">
        <f t="shared" si="3"/>
        <v>3797.1437749938873</v>
      </c>
    </row>
    <row r="80" spans="1:10" x14ac:dyDescent="0.25">
      <c r="A80" s="66"/>
      <c r="B80" s="62"/>
      <c r="C80" s="57">
        <v>472</v>
      </c>
      <c r="D80" s="42">
        <f t="shared" si="4"/>
        <v>166.44</v>
      </c>
      <c r="E80" s="23">
        <v>580</v>
      </c>
      <c r="F80" s="40">
        <v>43888</v>
      </c>
      <c r="G80" s="40">
        <v>30572</v>
      </c>
      <c r="H80" s="41">
        <v>0</v>
      </c>
      <c r="I80" s="85">
        <f t="shared" si="5"/>
        <v>5118.0372026750874</v>
      </c>
      <c r="J80" s="49">
        <f t="shared" si="3"/>
        <v>3796.7635034681653</v>
      </c>
    </row>
    <row r="81" spans="1:10" x14ac:dyDescent="0.25">
      <c r="A81" s="66"/>
      <c r="B81" s="62"/>
      <c r="C81" s="57">
        <v>473</v>
      </c>
      <c r="D81" s="42">
        <f t="shared" si="4"/>
        <v>166.46</v>
      </c>
      <c r="E81" s="23">
        <v>580</v>
      </c>
      <c r="F81" s="40">
        <v>43888</v>
      </c>
      <c r="G81" s="40">
        <v>30572</v>
      </c>
      <c r="H81" s="41">
        <v>0</v>
      </c>
      <c r="I81" s="85">
        <f t="shared" si="5"/>
        <v>5117.5247198365978</v>
      </c>
      <c r="J81" s="49">
        <f t="shared" si="3"/>
        <v>3796.383323320918</v>
      </c>
    </row>
    <row r="82" spans="1:10" x14ac:dyDescent="0.25">
      <c r="A82" s="66"/>
      <c r="B82" s="62"/>
      <c r="C82" s="57">
        <v>474</v>
      </c>
      <c r="D82" s="42">
        <f t="shared" si="4"/>
        <v>166.48</v>
      </c>
      <c r="E82" s="23">
        <v>580</v>
      </c>
      <c r="F82" s="40">
        <v>43888</v>
      </c>
      <c r="G82" s="40">
        <v>30572</v>
      </c>
      <c r="H82" s="41">
        <v>0</v>
      </c>
      <c r="I82" s="85">
        <f t="shared" si="5"/>
        <v>5117.0123601319001</v>
      </c>
      <c r="J82" s="49">
        <f t="shared" si="3"/>
        <v>3796.003234519213</v>
      </c>
    </row>
    <row r="83" spans="1:10" x14ac:dyDescent="0.25">
      <c r="A83" s="66"/>
      <c r="B83" s="62"/>
      <c r="C83" s="57">
        <v>475</v>
      </c>
      <c r="D83" s="42">
        <f t="shared" si="4"/>
        <v>166.5</v>
      </c>
      <c r="E83" s="23">
        <v>580</v>
      </c>
      <c r="F83" s="40">
        <v>43888</v>
      </c>
      <c r="G83" s="40">
        <v>30572</v>
      </c>
      <c r="H83" s="41">
        <v>0</v>
      </c>
      <c r="I83" s="85">
        <f t="shared" si="5"/>
        <v>5116.5001235166201</v>
      </c>
      <c r="J83" s="49">
        <f t="shared" si="3"/>
        <v>3795.6232370301332</v>
      </c>
    </row>
    <row r="84" spans="1:10" x14ac:dyDescent="0.25">
      <c r="A84" s="66"/>
      <c r="B84" s="62"/>
      <c r="C84" s="57">
        <v>476</v>
      </c>
      <c r="D84" s="42">
        <f t="shared" si="4"/>
        <v>166.52</v>
      </c>
      <c r="E84" s="23">
        <v>580</v>
      </c>
      <c r="F84" s="40">
        <v>43888</v>
      </c>
      <c r="G84" s="40">
        <v>30572</v>
      </c>
      <c r="H84" s="41">
        <v>0</v>
      </c>
      <c r="I84" s="85">
        <f t="shared" si="5"/>
        <v>5115.9880099464081</v>
      </c>
      <c r="J84" s="49">
        <f t="shared" si="3"/>
        <v>3795.2433308207774</v>
      </c>
    </row>
    <row r="85" spans="1:10" x14ac:dyDescent="0.25">
      <c r="A85" s="66"/>
      <c r="B85" s="62"/>
      <c r="C85" s="57">
        <v>477</v>
      </c>
      <c r="D85" s="42">
        <f t="shared" si="4"/>
        <v>166.54</v>
      </c>
      <c r="E85" s="23">
        <v>580</v>
      </c>
      <c r="F85" s="40">
        <v>43888</v>
      </c>
      <c r="G85" s="40">
        <v>30572</v>
      </c>
      <c r="H85" s="41">
        <v>0</v>
      </c>
      <c r="I85" s="85">
        <f t="shared" si="5"/>
        <v>5115.4760193769343</v>
      </c>
      <c r="J85" s="49">
        <f t="shared" si="3"/>
        <v>3794.8635158582592</v>
      </c>
    </row>
    <row r="86" spans="1:10" x14ac:dyDescent="0.25">
      <c r="A86" s="66"/>
      <c r="B86" s="62"/>
      <c r="C86" s="57">
        <v>478</v>
      </c>
      <c r="D86" s="42">
        <f t="shared" si="4"/>
        <v>166.56</v>
      </c>
      <c r="E86" s="23">
        <v>580</v>
      </c>
      <c r="F86" s="40">
        <v>43888</v>
      </c>
      <c r="G86" s="40">
        <v>30572</v>
      </c>
      <c r="H86" s="41">
        <v>0</v>
      </c>
      <c r="I86" s="85">
        <f t="shared" si="5"/>
        <v>5114.9641517638884</v>
      </c>
      <c r="J86" s="49">
        <f t="shared" si="3"/>
        <v>3794.4837921097087</v>
      </c>
    </row>
    <row r="87" spans="1:10" x14ac:dyDescent="0.25">
      <c r="A87" s="66"/>
      <c r="B87" s="62"/>
      <c r="C87" s="57">
        <v>479</v>
      </c>
      <c r="D87" s="42">
        <f t="shared" si="4"/>
        <v>166.58</v>
      </c>
      <c r="E87" s="23">
        <v>580</v>
      </c>
      <c r="F87" s="40">
        <v>43888</v>
      </c>
      <c r="G87" s="40">
        <v>30572</v>
      </c>
      <c r="H87" s="41">
        <v>0</v>
      </c>
      <c r="I87" s="85">
        <f t="shared" si="5"/>
        <v>5114.4524070629832</v>
      </c>
      <c r="J87" s="49">
        <f t="shared" si="3"/>
        <v>3794.1041595422721</v>
      </c>
    </row>
    <row r="88" spans="1:10" x14ac:dyDescent="0.25">
      <c r="A88" s="66"/>
      <c r="B88" s="62"/>
      <c r="C88" s="57">
        <v>480</v>
      </c>
      <c r="D88" s="42">
        <f t="shared" si="4"/>
        <v>166.6</v>
      </c>
      <c r="E88" s="23">
        <v>580</v>
      </c>
      <c r="F88" s="40">
        <v>43888</v>
      </c>
      <c r="G88" s="40">
        <v>30572</v>
      </c>
      <c r="H88" s="41">
        <v>0</v>
      </c>
      <c r="I88" s="85">
        <f t="shared" si="5"/>
        <v>5113.9407852299555</v>
      </c>
      <c r="J88" s="49">
        <f t="shared" si="3"/>
        <v>3793.7246181231117</v>
      </c>
    </row>
    <row r="89" spans="1:10" x14ac:dyDescent="0.25">
      <c r="A89" s="66"/>
      <c r="B89" s="62"/>
      <c r="C89" s="57">
        <v>481</v>
      </c>
      <c r="D89" s="42">
        <f t="shared" si="4"/>
        <v>166.62</v>
      </c>
      <c r="E89" s="23">
        <v>580</v>
      </c>
      <c r="F89" s="40">
        <v>43888</v>
      </c>
      <c r="G89" s="40">
        <v>30572</v>
      </c>
      <c r="H89" s="41">
        <v>0</v>
      </c>
      <c r="I89" s="85">
        <f t="shared" si="5"/>
        <v>5113.4292862205557</v>
      </c>
      <c r="J89" s="49">
        <f t="shared" si="3"/>
        <v>3793.3451678194033</v>
      </c>
    </row>
    <row r="90" spans="1:10" x14ac:dyDescent="0.25">
      <c r="A90" s="66"/>
      <c r="B90" s="62"/>
      <c r="C90" s="57">
        <v>482</v>
      </c>
      <c r="D90" s="42">
        <f t="shared" si="4"/>
        <v>166.64</v>
      </c>
      <c r="E90" s="23">
        <v>580</v>
      </c>
      <c r="F90" s="40">
        <v>43888</v>
      </c>
      <c r="G90" s="40">
        <v>30572</v>
      </c>
      <c r="H90" s="41">
        <v>0</v>
      </c>
      <c r="I90" s="85">
        <f t="shared" si="5"/>
        <v>5112.917909990565</v>
      </c>
      <c r="J90" s="49">
        <f t="shared" si="3"/>
        <v>3792.9658085983419</v>
      </c>
    </row>
    <row r="91" spans="1:10" x14ac:dyDescent="0.25">
      <c r="A91" s="66"/>
      <c r="B91" s="62"/>
      <c r="C91" s="57">
        <v>483</v>
      </c>
      <c r="D91" s="42">
        <f t="shared" si="4"/>
        <v>166.66</v>
      </c>
      <c r="E91" s="23">
        <v>580</v>
      </c>
      <c r="F91" s="40">
        <v>43888</v>
      </c>
      <c r="G91" s="40">
        <v>30572</v>
      </c>
      <c r="H91" s="41">
        <v>0</v>
      </c>
      <c r="I91" s="85">
        <f t="shared" si="5"/>
        <v>5112.4066564957784</v>
      </c>
      <c r="J91" s="49">
        <f t="shared" si="3"/>
        <v>3792.5865404271344</v>
      </c>
    </row>
    <row r="92" spans="1:10" x14ac:dyDescent="0.25">
      <c r="A92" s="66"/>
      <c r="B92" s="62"/>
      <c r="C92" s="57">
        <v>484</v>
      </c>
      <c r="D92" s="42">
        <f t="shared" si="4"/>
        <v>166.68</v>
      </c>
      <c r="E92" s="23">
        <v>580</v>
      </c>
      <c r="F92" s="40">
        <v>43888</v>
      </c>
      <c r="G92" s="40">
        <v>30572</v>
      </c>
      <c r="H92" s="41">
        <v>0</v>
      </c>
      <c r="I92" s="85">
        <f t="shared" si="5"/>
        <v>5111.8955256920144</v>
      </c>
      <c r="J92" s="49">
        <f t="shared" si="3"/>
        <v>3792.2073632730071</v>
      </c>
    </row>
    <row r="93" spans="1:10" x14ac:dyDescent="0.25">
      <c r="A93" s="66"/>
      <c r="B93" s="62"/>
      <c r="C93" s="57">
        <v>485</v>
      </c>
      <c r="D93" s="42">
        <f t="shared" si="4"/>
        <v>166.7</v>
      </c>
      <c r="E93" s="23">
        <v>580</v>
      </c>
      <c r="F93" s="40">
        <v>43888</v>
      </c>
      <c r="G93" s="40">
        <v>30572</v>
      </c>
      <c r="H93" s="41">
        <v>0</v>
      </c>
      <c r="I93" s="85">
        <f t="shared" si="5"/>
        <v>5111.3845175351144</v>
      </c>
      <c r="J93" s="49">
        <f t="shared" si="3"/>
        <v>3791.8282771032</v>
      </c>
    </row>
    <row r="94" spans="1:10" x14ac:dyDescent="0.25">
      <c r="A94" s="66"/>
      <c r="B94" s="62"/>
      <c r="C94" s="57">
        <v>486</v>
      </c>
      <c r="D94" s="42">
        <f t="shared" si="4"/>
        <v>166.72</v>
      </c>
      <c r="E94" s="23">
        <v>580</v>
      </c>
      <c r="F94" s="40">
        <v>43888</v>
      </c>
      <c r="G94" s="40">
        <v>30572</v>
      </c>
      <c r="H94" s="41">
        <v>0</v>
      </c>
      <c r="I94" s="85">
        <f t="shared" si="5"/>
        <v>5110.8736319809395</v>
      </c>
      <c r="J94" s="49">
        <f t="shared" si="3"/>
        <v>3791.4492818849694</v>
      </c>
    </row>
    <row r="95" spans="1:10" x14ac:dyDescent="0.25">
      <c r="A95" s="66"/>
      <c r="B95" s="62"/>
      <c r="C95" s="57">
        <v>487</v>
      </c>
      <c r="D95" s="42">
        <f t="shared" si="4"/>
        <v>166.74</v>
      </c>
      <c r="E95" s="23">
        <v>580</v>
      </c>
      <c r="F95" s="40">
        <v>43888</v>
      </c>
      <c r="G95" s="40">
        <v>30572</v>
      </c>
      <c r="H95" s="41">
        <v>0</v>
      </c>
      <c r="I95" s="85">
        <f t="shared" si="5"/>
        <v>5110.3628689853704</v>
      </c>
      <c r="J95" s="49">
        <f t="shared" si="3"/>
        <v>3791.0703775855864</v>
      </c>
    </row>
    <row r="96" spans="1:10" x14ac:dyDescent="0.25">
      <c r="A96" s="66"/>
      <c r="B96" s="62"/>
      <c r="C96" s="57">
        <v>488</v>
      </c>
      <c r="D96" s="42">
        <f t="shared" si="4"/>
        <v>166.76</v>
      </c>
      <c r="E96" s="23">
        <v>580</v>
      </c>
      <c r="F96" s="40">
        <v>43888</v>
      </c>
      <c r="G96" s="40">
        <v>30572</v>
      </c>
      <c r="H96" s="41">
        <v>0</v>
      </c>
      <c r="I96" s="85">
        <f t="shared" si="5"/>
        <v>5109.8522285043136</v>
      </c>
      <c r="J96" s="49">
        <f t="shared" si="3"/>
        <v>3790.691564172339</v>
      </c>
    </row>
    <row r="97" spans="1:10" x14ac:dyDescent="0.25">
      <c r="A97" s="66"/>
      <c r="B97" s="62"/>
      <c r="C97" s="57">
        <v>489</v>
      </c>
      <c r="D97" s="42">
        <f t="shared" si="4"/>
        <v>166.78</v>
      </c>
      <c r="E97" s="23">
        <v>580</v>
      </c>
      <c r="F97" s="40">
        <v>43888</v>
      </c>
      <c r="G97" s="40">
        <v>30572</v>
      </c>
      <c r="H97" s="41">
        <v>0</v>
      </c>
      <c r="I97" s="85">
        <f t="shared" si="5"/>
        <v>5109.3417104936925</v>
      </c>
      <c r="J97" s="49">
        <f t="shared" si="3"/>
        <v>3790.312841612531</v>
      </c>
    </row>
    <row r="98" spans="1:10" x14ac:dyDescent="0.25">
      <c r="A98" s="66"/>
      <c r="B98" s="62"/>
      <c r="C98" s="57">
        <v>490</v>
      </c>
      <c r="D98" s="42">
        <f t="shared" si="4"/>
        <v>166.8</v>
      </c>
      <c r="E98" s="23">
        <v>580</v>
      </c>
      <c r="F98" s="40">
        <v>43888</v>
      </c>
      <c r="G98" s="40">
        <v>30572</v>
      </c>
      <c r="H98" s="41">
        <v>0</v>
      </c>
      <c r="I98" s="85">
        <f t="shared" si="5"/>
        <v>5108.831314909452</v>
      </c>
      <c r="J98" s="49">
        <f t="shared" si="3"/>
        <v>3789.9342098734805</v>
      </c>
    </row>
    <row r="99" spans="1:10" x14ac:dyDescent="0.25">
      <c r="A99" s="66"/>
      <c r="B99" s="62"/>
      <c r="C99" s="57">
        <v>491</v>
      </c>
      <c r="D99" s="42">
        <f t="shared" si="4"/>
        <v>166.82</v>
      </c>
      <c r="E99" s="23">
        <v>580</v>
      </c>
      <c r="F99" s="40">
        <v>43888</v>
      </c>
      <c r="G99" s="40">
        <v>30572</v>
      </c>
      <c r="H99" s="41">
        <v>0</v>
      </c>
      <c r="I99" s="85">
        <f t="shared" si="5"/>
        <v>5108.3210417075607</v>
      </c>
      <c r="J99" s="49">
        <f t="shared" si="3"/>
        <v>3789.5556689225223</v>
      </c>
    </row>
    <row r="100" spans="1:10" x14ac:dyDescent="0.25">
      <c r="A100" s="66"/>
      <c r="B100" s="62"/>
      <c r="C100" s="57">
        <v>492</v>
      </c>
      <c r="D100" s="42">
        <f t="shared" si="4"/>
        <v>166.84</v>
      </c>
      <c r="E100" s="23">
        <v>580</v>
      </c>
      <c r="F100" s="40">
        <v>43888</v>
      </c>
      <c r="G100" s="40">
        <v>30572</v>
      </c>
      <c r="H100" s="41">
        <v>0</v>
      </c>
      <c r="I100" s="85">
        <f t="shared" si="5"/>
        <v>5107.8108908440054</v>
      </c>
      <c r="J100" s="49">
        <f t="shared" si="3"/>
        <v>3789.1772187270067</v>
      </c>
    </row>
    <row r="101" spans="1:10" x14ac:dyDescent="0.25">
      <c r="A101" s="66"/>
      <c r="B101" s="62"/>
      <c r="C101" s="57">
        <v>493</v>
      </c>
      <c r="D101" s="42">
        <f t="shared" si="4"/>
        <v>166.86</v>
      </c>
      <c r="E101" s="23">
        <v>580</v>
      </c>
      <c r="F101" s="40">
        <v>43888</v>
      </c>
      <c r="G101" s="40">
        <v>30572</v>
      </c>
      <c r="H101" s="41">
        <v>0</v>
      </c>
      <c r="I101" s="85">
        <f t="shared" si="5"/>
        <v>5107.3008622747957</v>
      </c>
      <c r="J101" s="49">
        <f t="shared" si="3"/>
        <v>3788.7988592542988</v>
      </c>
    </row>
    <row r="102" spans="1:10" x14ac:dyDescent="0.25">
      <c r="A102" s="66"/>
      <c r="B102" s="62"/>
      <c r="C102" s="57">
        <v>494</v>
      </c>
      <c r="D102" s="42">
        <f t="shared" si="4"/>
        <v>166.88</v>
      </c>
      <c r="E102" s="23">
        <v>580</v>
      </c>
      <c r="F102" s="40">
        <v>43888</v>
      </c>
      <c r="G102" s="40">
        <v>30572</v>
      </c>
      <c r="H102" s="41">
        <v>0</v>
      </c>
      <c r="I102" s="85">
        <f t="shared" si="5"/>
        <v>5106.7909559559639</v>
      </c>
      <c r="J102" s="49">
        <f t="shared" si="3"/>
        <v>3788.4205904717828</v>
      </c>
    </row>
    <row r="103" spans="1:10" x14ac:dyDescent="0.25">
      <c r="A103" s="66"/>
      <c r="B103" s="62"/>
      <c r="C103" s="57">
        <v>495</v>
      </c>
      <c r="D103" s="42">
        <f t="shared" si="4"/>
        <v>166.9</v>
      </c>
      <c r="E103" s="23">
        <v>580</v>
      </c>
      <c r="F103" s="40">
        <v>43888</v>
      </c>
      <c r="G103" s="40">
        <v>30572</v>
      </c>
      <c r="H103" s="41">
        <v>0</v>
      </c>
      <c r="I103" s="85">
        <f t="shared" si="5"/>
        <v>5106.2811718435569</v>
      </c>
      <c r="J103" s="49">
        <f t="shared" si="3"/>
        <v>3788.042412346852</v>
      </c>
    </row>
    <row r="104" spans="1:10" x14ac:dyDescent="0.25">
      <c r="A104" s="66"/>
      <c r="B104" s="62"/>
      <c r="C104" s="57">
        <v>496</v>
      </c>
      <c r="D104" s="42">
        <f t="shared" si="4"/>
        <v>166.92</v>
      </c>
      <c r="E104" s="23">
        <v>580</v>
      </c>
      <c r="F104" s="40">
        <v>43888</v>
      </c>
      <c r="G104" s="40">
        <v>30572</v>
      </c>
      <c r="H104" s="41">
        <v>0</v>
      </c>
      <c r="I104" s="85">
        <f t="shared" si="5"/>
        <v>5105.7715098936524</v>
      </c>
      <c r="J104" s="49">
        <f t="shared" si="3"/>
        <v>3787.6643248469227</v>
      </c>
    </row>
    <row r="105" spans="1:10" x14ac:dyDescent="0.25">
      <c r="A105" s="66"/>
      <c r="B105" s="62"/>
      <c r="C105" s="57">
        <v>497</v>
      </c>
      <c r="D105" s="42">
        <f t="shared" si="4"/>
        <v>166.94</v>
      </c>
      <c r="E105" s="23">
        <v>580</v>
      </c>
      <c r="F105" s="40">
        <v>43888</v>
      </c>
      <c r="G105" s="40">
        <v>30572</v>
      </c>
      <c r="H105" s="41">
        <v>0</v>
      </c>
      <c r="I105" s="85">
        <f t="shared" si="5"/>
        <v>5105.26197006234</v>
      </c>
      <c r="J105" s="49">
        <f t="shared" si="3"/>
        <v>3787.2863279394205</v>
      </c>
    </row>
    <row r="106" spans="1:10" x14ac:dyDescent="0.25">
      <c r="A106" s="66"/>
      <c r="B106" s="62"/>
      <c r="C106" s="57">
        <v>498</v>
      </c>
      <c r="D106" s="42">
        <f t="shared" si="4"/>
        <v>166.96</v>
      </c>
      <c r="E106" s="23">
        <v>580</v>
      </c>
      <c r="F106" s="40">
        <v>43888</v>
      </c>
      <c r="G106" s="40">
        <v>30572</v>
      </c>
      <c r="H106" s="41">
        <v>0</v>
      </c>
      <c r="I106" s="85">
        <f t="shared" si="5"/>
        <v>5104.7525523057348</v>
      </c>
      <c r="J106" s="49">
        <f t="shared" si="3"/>
        <v>3786.908421591791</v>
      </c>
    </row>
    <row r="107" spans="1:10" x14ac:dyDescent="0.25">
      <c r="A107" s="66"/>
      <c r="B107" s="62"/>
      <c r="C107" s="57">
        <v>499</v>
      </c>
      <c r="D107" s="42">
        <f t="shared" si="4"/>
        <v>166.98</v>
      </c>
      <c r="E107" s="23">
        <v>580</v>
      </c>
      <c r="F107" s="40">
        <v>43888</v>
      </c>
      <c r="G107" s="40">
        <v>30572</v>
      </c>
      <c r="H107" s="41">
        <v>0</v>
      </c>
      <c r="I107" s="85">
        <f t="shared" si="5"/>
        <v>5104.2432565799745</v>
      </c>
      <c r="J107" s="49">
        <f t="shared" si="3"/>
        <v>3786.5306057714943</v>
      </c>
    </row>
    <row r="108" spans="1:10" x14ac:dyDescent="0.25">
      <c r="A108" s="67"/>
      <c r="B108" s="63"/>
      <c r="C108" s="57">
        <v>500</v>
      </c>
      <c r="D108" s="42">
        <f t="shared" si="4"/>
        <v>167</v>
      </c>
      <c r="E108" s="23">
        <v>580</v>
      </c>
      <c r="F108" s="40">
        <v>43888</v>
      </c>
      <c r="G108" s="40">
        <v>30572</v>
      </c>
      <c r="H108" s="41">
        <v>0</v>
      </c>
      <c r="I108" s="85">
        <f t="shared" si="5"/>
        <v>5103.7340828412152</v>
      </c>
      <c r="J108" s="75">
        <f t="shared" si="3"/>
        <v>3786.1528804460049</v>
      </c>
    </row>
    <row r="109" spans="1:10" x14ac:dyDescent="0.25">
      <c r="A109" s="68"/>
      <c r="B109" s="64"/>
      <c r="C109" s="57">
        <v>501</v>
      </c>
      <c r="D109" s="42">
        <f t="shared" si="4"/>
        <v>167.02</v>
      </c>
      <c r="E109" s="23">
        <v>580</v>
      </c>
      <c r="F109" s="40">
        <v>43888</v>
      </c>
      <c r="G109" s="40">
        <v>30572</v>
      </c>
      <c r="H109" s="41">
        <v>0</v>
      </c>
      <c r="I109" s="85">
        <f t="shared" si="5"/>
        <v>5103.225031045632</v>
      </c>
      <c r="J109" s="76">
        <f t="shared" si="3"/>
        <v>3785.7752455828127</v>
      </c>
    </row>
    <row r="110" spans="1:10" x14ac:dyDescent="0.25">
      <c r="A110" s="68"/>
      <c r="B110" s="64"/>
      <c r="C110" s="57">
        <v>502</v>
      </c>
      <c r="D110" s="42">
        <f t="shared" si="4"/>
        <v>167.04</v>
      </c>
      <c r="E110" s="23">
        <v>580</v>
      </c>
      <c r="F110" s="40">
        <v>43888</v>
      </c>
      <c r="G110" s="40">
        <v>30572</v>
      </c>
      <c r="H110" s="41">
        <v>0</v>
      </c>
      <c r="I110" s="85">
        <f t="shared" si="5"/>
        <v>5102.7161011494263</v>
      </c>
      <c r="J110" s="76">
        <f t="shared" si="3"/>
        <v>3785.3977011494253</v>
      </c>
    </row>
    <row r="111" spans="1:10" x14ac:dyDescent="0.25">
      <c r="A111" s="68"/>
      <c r="B111" s="64"/>
      <c r="C111" s="57">
        <v>503</v>
      </c>
      <c r="D111" s="42">
        <f t="shared" si="4"/>
        <v>167.06</v>
      </c>
      <c r="E111" s="23">
        <v>580</v>
      </c>
      <c r="F111" s="40">
        <v>43888</v>
      </c>
      <c r="G111" s="40">
        <v>30572</v>
      </c>
      <c r="H111" s="41">
        <v>0</v>
      </c>
      <c r="I111" s="85">
        <f t="shared" si="5"/>
        <v>5102.2072931088151</v>
      </c>
      <c r="J111" s="76">
        <f t="shared" si="3"/>
        <v>3785.0202471133634</v>
      </c>
    </row>
    <row r="112" spans="1:10" x14ac:dyDescent="0.25">
      <c r="A112" s="68"/>
      <c r="B112" s="64"/>
      <c r="C112" s="57">
        <v>504</v>
      </c>
      <c r="D112" s="42">
        <f t="shared" si="4"/>
        <v>167.08</v>
      </c>
      <c r="E112" s="23">
        <v>580</v>
      </c>
      <c r="F112" s="40">
        <v>43888</v>
      </c>
      <c r="G112" s="40">
        <v>30572</v>
      </c>
      <c r="H112" s="41">
        <v>0</v>
      </c>
      <c r="I112" s="85">
        <f t="shared" si="5"/>
        <v>5101.6986068800406</v>
      </c>
      <c r="J112" s="76">
        <f t="shared" si="3"/>
        <v>3784.6428834421663</v>
      </c>
    </row>
    <row r="113" spans="1:10" x14ac:dyDescent="0.25">
      <c r="A113" s="68"/>
      <c r="B113" s="64"/>
      <c r="C113" s="57">
        <v>505</v>
      </c>
      <c r="D113" s="42">
        <f t="shared" si="4"/>
        <v>167.1</v>
      </c>
      <c r="E113" s="23">
        <v>580</v>
      </c>
      <c r="F113" s="40">
        <v>43888</v>
      </c>
      <c r="G113" s="40">
        <v>30572</v>
      </c>
      <c r="H113" s="41">
        <v>0</v>
      </c>
      <c r="I113" s="85">
        <f t="shared" si="5"/>
        <v>5101.1900424193664</v>
      </c>
      <c r="J113" s="76">
        <f t="shared" si="3"/>
        <v>3784.2656101033867</v>
      </c>
    </row>
    <row r="114" spans="1:10" x14ac:dyDescent="0.25">
      <c r="A114" s="68"/>
      <c r="B114" s="64"/>
      <c r="C114" s="57">
        <v>506</v>
      </c>
      <c r="D114" s="42">
        <f t="shared" si="4"/>
        <v>167.12</v>
      </c>
      <c r="E114" s="23">
        <v>580</v>
      </c>
      <c r="F114" s="40">
        <v>43888</v>
      </c>
      <c r="G114" s="40">
        <v>30572</v>
      </c>
      <c r="H114" s="41">
        <v>0</v>
      </c>
      <c r="I114" s="85">
        <f t="shared" si="5"/>
        <v>5100.6815996830692</v>
      </c>
      <c r="J114" s="76">
        <f t="shared" si="3"/>
        <v>3783.8884270645908</v>
      </c>
    </row>
    <row r="115" spans="1:10" x14ac:dyDescent="0.25">
      <c r="A115" s="68"/>
      <c r="B115" s="64"/>
      <c r="C115" s="57">
        <v>507</v>
      </c>
      <c r="D115" s="42">
        <f t="shared" si="4"/>
        <v>167.14</v>
      </c>
      <c r="E115" s="23">
        <v>580</v>
      </c>
      <c r="F115" s="40">
        <v>43888</v>
      </c>
      <c r="G115" s="40">
        <v>30572</v>
      </c>
      <c r="H115" s="41">
        <v>0</v>
      </c>
      <c r="I115" s="85">
        <f t="shared" si="5"/>
        <v>5100.173278627457</v>
      </c>
      <c r="J115" s="76">
        <f t="shared" si="3"/>
        <v>3783.5113342933655</v>
      </c>
    </row>
    <row r="116" spans="1:10" x14ac:dyDescent="0.25">
      <c r="A116" s="68"/>
      <c r="B116" s="64"/>
      <c r="C116" s="57">
        <v>508</v>
      </c>
      <c r="D116" s="42">
        <f t="shared" si="4"/>
        <v>167.16</v>
      </c>
      <c r="E116" s="23">
        <v>580</v>
      </c>
      <c r="F116" s="40">
        <v>43888</v>
      </c>
      <c r="G116" s="40">
        <v>30572</v>
      </c>
      <c r="H116" s="41">
        <v>0</v>
      </c>
      <c r="I116" s="85">
        <f t="shared" si="5"/>
        <v>5099.6650792088531</v>
      </c>
      <c r="J116" s="76">
        <f t="shared" si="3"/>
        <v>3783.1343317573087</v>
      </c>
    </row>
    <row r="117" spans="1:10" x14ac:dyDescent="0.25">
      <c r="A117" s="68"/>
      <c r="B117" s="64"/>
      <c r="C117" s="57">
        <v>509</v>
      </c>
      <c r="D117" s="42">
        <f t="shared" si="4"/>
        <v>167.18</v>
      </c>
      <c r="E117" s="23">
        <v>580</v>
      </c>
      <c r="F117" s="40">
        <v>43888</v>
      </c>
      <c r="G117" s="40">
        <v>30572</v>
      </c>
      <c r="H117" s="41">
        <v>0</v>
      </c>
      <c r="I117" s="85">
        <f t="shared" si="5"/>
        <v>5099.1570013836008</v>
      </c>
      <c r="J117" s="76">
        <f t="shared" si="3"/>
        <v>3782.757419424036</v>
      </c>
    </row>
    <row r="118" spans="1:10" x14ac:dyDescent="0.25">
      <c r="A118" s="68"/>
      <c r="B118" s="64"/>
      <c r="C118" s="57">
        <v>510</v>
      </c>
      <c r="D118" s="42">
        <f t="shared" si="4"/>
        <v>167.2</v>
      </c>
      <c r="E118" s="23">
        <v>580</v>
      </c>
      <c r="F118" s="40">
        <v>43888</v>
      </c>
      <c r="G118" s="40">
        <v>30572</v>
      </c>
      <c r="H118" s="41">
        <v>0</v>
      </c>
      <c r="I118" s="85">
        <f t="shared" si="5"/>
        <v>5098.649045108069</v>
      </c>
      <c r="J118" s="76">
        <f t="shared" si="3"/>
        <v>3782.3805972611781</v>
      </c>
    </row>
    <row r="119" spans="1:10" x14ac:dyDescent="0.25">
      <c r="A119" s="68"/>
      <c r="B119" s="64"/>
      <c r="C119" s="57">
        <v>511</v>
      </c>
      <c r="D119" s="42">
        <f t="shared" si="4"/>
        <v>167.22</v>
      </c>
      <c r="E119" s="23">
        <v>580</v>
      </c>
      <c r="F119" s="40">
        <v>43888</v>
      </c>
      <c r="G119" s="40">
        <v>30572</v>
      </c>
      <c r="H119" s="41">
        <v>0</v>
      </c>
      <c r="I119" s="85">
        <f t="shared" si="5"/>
        <v>5098.1412103386419</v>
      </c>
      <c r="J119" s="76">
        <f t="shared" si="3"/>
        <v>3782.0038652363805</v>
      </c>
    </row>
    <row r="120" spans="1:10" x14ac:dyDescent="0.25">
      <c r="A120" s="68"/>
      <c r="B120" s="64"/>
      <c r="C120" s="57">
        <v>512</v>
      </c>
      <c r="D120" s="42">
        <f t="shared" si="4"/>
        <v>167.24</v>
      </c>
      <c r="E120" s="23">
        <v>580</v>
      </c>
      <c r="F120" s="40">
        <v>43888</v>
      </c>
      <c r="G120" s="40">
        <v>30572</v>
      </c>
      <c r="H120" s="41">
        <v>0</v>
      </c>
      <c r="I120" s="85">
        <f t="shared" si="5"/>
        <v>5097.6334970317284</v>
      </c>
      <c r="J120" s="76">
        <f t="shared" si="3"/>
        <v>3781.6272233173054</v>
      </c>
    </row>
    <row r="121" spans="1:10" x14ac:dyDescent="0.25">
      <c r="A121" s="68"/>
      <c r="B121" s="64"/>
      <c r="C121" s="57">
        <v>513</v>
      </c>
      <c r="D121" s="42">
        <f t="shared" si="4"/>
        <v>167.26</v>
      </c>
      <c r="E121" s="23">
        <v>580</v>
      </c>
      <c r="F121" s="40">
        <v>43888</v>
      </c>
      <c r="G121" s="40">
        <v>30572</v>
      </c>
      <c r="H121" s="41">
        <v>0</v>
      </c>
      <c r="I121" s="85">
        <f t="shared" si="5"/>
        <v>5097.1259051437573</v>
      </c>
      <c r="J121" s="76">
        <f t="shared" si="3"/>
        <v>3781.2506714716296</v>
      </c>
    </row>
    <row r="122" spans="1:10" x14ac:dyDescent="0.25">
      <c r="A122" s="68"/>
      <c r="B122" s="64"/>
      <c r="C122" s="57">
        <v>514</v>
      </c>
      <c r="D122" s="42">
        <f t="shared" si="4"/>
        <v>167.28</v>
      </c>
      <c r="E122" s="23">
        <v>580</v>
      </c>
      <c r="F122" s="40">
        <v>43888</v>
      </c>
      <c r="G122" s="40">
        <v>30572</v>
      </c>
      <c r="H122" s="41">
        <v>0</v>
      </c>
      <c r="I122" s="85">
        <f t="shared" si="5"/>
        <v>5096.6184346311784</v>
      </c>
      <c r="J122" s="76">
        <f t="shared" si="3"/>
        <v>3780.8742096670458</v>
      </c>
    </row>
    <row r="123" spans="1:10" x14ac:dyDescent="0.25">
      <c r="A123" s="68"/>
      <c r="B123" s="64"/>
      <c r="C123" s="57">
        <v>515</v>
      </c>
      <c r="D123" s="42">
        <f t="shared" si="4"/>
        <v>167.3</v>
      </c>
      <c r="E123" s="23">
        <v>580</v>
      </c>
      <c r="F123" s="40">
        <v>43888</v>
      </c>
      <c r="G123" s="40">
        <v>30572</v>
      </c>
      <c r="H123" s="41">
        <v>0</v>
      </c>
      <c r="I123" s="85">
        <f t="shared" si="5"/>
        <v>5096.1110854504614</v>
      </c>
      <c r="J123" s="76">
        <f t="shared" si="3"/>
        <v>3780.4978378712613</v>
      </c>
    </row>
    <row r="124" spans="1:10" x14ac:dyDescent="0.25">
      <c r="A124" s="68"/>
      <c r="B124" s="64"/>
      <c r="C124" s="57">
        <v>516</v>
      </c>
      <c r="D124" s="42">
        <f t="shared" si="4"/>
        <v>167.32</v>
      </c>
      <c r="E124" s="23">
        <v>580</v>
      </c>
      <c r="F124" s="40">
        <v>43888</v>
      </c>
      <c r="G124" s="40">
        <v>30572</v>
      </c>
      <c r="H124" s="41">
        <v>0</v>
      </c>
      <c r="I124" s="85">
        <f t="shared" si="5"/>
        <v>5095.6038575580969</v>
      </c>
      <c r="J124" s="76">
        <f t="shared" si="3"/>
        <v>3780.1215560520004</v>
      </c>
    </row>
    <row r="125" spans="1:10" x14ac:dyDescent="0.25">
      <c r="A125" s="68"/>
      <c r="B125" s="64"/>
      <c r="C125" s="57">
        <v>517</v>
      </c>
      <c r="D125" s="42">
        <f t="shared" si="4"/>
        <v>167.34</v>
      </c>
      <c r="E125" s="23">
        <v>580</v>
      </c>
      <c r="F125" s="40">
        <v>43888</v>
      </c>
      <c r="G125" s="40">
        <v>30572</v>
      </c>
      <c r="H125" s="41">
        <v>0</v>
      </c>
      <c r="I125" s="85">
        <f t="shared" si="5"/>
        <v>5095.0967509105976</v>
      </c>
      <c r="J125" s="76">
        <f t="shared" si="3"/>
        <v>3779.7453641770007</v>
      </c>
    </row>
    <row r="126" spans="1:10" x14ac:dyDescent="0.25">
      <c r="A126" s="68"/>
      <c r="B126" s="64"/>
      <c r="C126" s="57">
        <v>518</v>
      </c>
      <c r="D126" s="42">
        <f t="shared" si="4"/>
        <v>167.36</v>
      </c>
      <c r="E126" s="23">
        <v>580</v>
      </c>
      <c r="F126" s="40">
        <v>43888</v>
      </c>
      <c r="G126" s="40">
        <v>30572</v>
      </c>
      <c r="H126" s="41">
        <v>0</v>
      </c>
      <c r="I126" s="85">
        <f t="shared" si="5"/>
        <v>5094.5897654644959</v>
      </c>
      <c r="J126" s="76">
        <f t="shared" si="3"/>
        <v>3779.369262214017</v>
      </c>
    </row>
    <row r="127" spans="1:10" x14ac:dyDescent="0.25">
      <c r="A127" s="68"/>
      <c r="B127" s="64"/>
      <c r="C127" s="57">
        <v>519</v>
      </c>
      <c r="D127" s="42">
        <f t="shared" si="4"/>
        <v>167.38</v>
      </c>
      <c r="E127" s="23">
        <v>580</v>
      </c>
      <c r="F127" s="40">
        <v>43888</v>
      </c>
      <c r="G127" s="40">
        <v>30572</v>
      </c>
      <c r="H127" s="41">
        <v>0</v>
      </c>
      <c r="I127" s="85">
        <f t="shared" si="5"/>
        <v>5094.0829011763453</v>
      </c>
      <c r="J127" s="76">
        <f t="shared" si="3"/>
        <v>3778.9932501308194</v>
      </c>
    </row>
    <row r="128" spans="1:10" x14ac:dyDescent="0.25">
      <c r="A128" s="68"/>
      <c r="B128" s="64"/>
      <c r="C128" s="57">
        <v>520</v>
      </c>
      <c r="D128" s="42">
        <f t="shared" si="4"/>
        <v>167.4</v>
      </c>
      <c r="E128" s="23">
        <v>580</v>
      </c>
      <c r="F128" s="40">
        <v>43888</v>
      </c>
      <c r="G128" s="40">
        <v>30572</v>
      </c>
      <c r="H128" s="41">
        <v>0</v>
      </c>
      <c r="I128" s="85">
        <f t="shared" si="5"/>
        <v>5093.5761580027192</v>
      </c>
      <c r="J128" s="76">
        <f t="shared" si="3"/>
        <v>3778.6173278951919</v>
      </c>
    </row>
    <row r="129" spans="1:10" x14ac:dyDescent="0.25">
      <c r="A129" s="68"/>
      <c r="B129" s="64"/>
      <c r="C129" s="57">
        <v>521</v>
      </c>
      <c r="D129" s="42">
        <f t="shared" si="4"/>
        <v>167.42</v>
      </c>
      <c r="E129" s="23">
        <v>580</v>
      </c>
      <c r="F129" s="40">
        <v>43888</v>
      </c>
      <c r="G129" s="40">
        <v>30572</v>
      </c>
      <c r="H129" s="41">
        <v>0</v>
      </c>
      <c r="I129" s="85">
        <f t="shared" si="5"/>
        <v>5093.0695359002148</v>
      </c>
      <c r="J129" s="76">
        <f t="shared" si="3"/>
        <v>3778.2414954749365</v>
      </c>
    </row>
    <row r="130" spans="1:10" x14ac:dyDescent="0.25">
      <c r="A130" s="68"/>
      <c r="B130" s="64"/>
      <c r="C130" s="57">
        <v>522</v>
      </c>
      <c r="D130" s="42">
        <f t="shared" si="4"/>
        <v>167.44</v>
      </c>
      <c r="E130" s="23">
        <v>580</v>
      </c>
      <c r="F130" s="40">
        <v>43888</v>
      </c>
      <c r="G130" s="40">
        <v>30572</v>
      </c>
      <c r="H130" s="41">
        <v>0</v>
      </c>
      <c r="I130" s="85">
        <f t="shared" si="5"/>
        <v>5092.5630348254454</v>
      </c>
      <c r="J130" s="76">
        <f t="shared" si="3"/>
        <v>3777.8657528378667</v>
      </c>
    </row>
    <row r="131" spans="1:10" x14ac:dyDescent="0.25">
      <c r="A131" s="68"/>
      <c r="B131" s="64"/>
      <c r="C131" s="57">
        <v>523</v>
      </c>
      <c r="D131" s="42">
        <f t="shared" si="4"/>
        <v>167.46</v>
      </c>
      <c r="E131" s="23">
        <v>580</v>
      </c>
      <c r="F131" s="40">
        <v>43888</v>
      </c>
      <c r="G131" s="40">
        <v>30572</v>
      </c>
      <c r="H131" s="41">
        <v>0</v>
      </c>
      <c r="I131" s="85">
        <f t="shared" si="5"/>
        <v>5092.0566547350481</v>
      </c>
      <c r="J131" s="76">
        <f t="shared" si="3"/>
        <v>3777.4900999518159</v>
      </c>
    </row>
    <row r="132" spans="1:10" x14ac:dyDescent="0.25">
      <c r="A132" s="68"/>
      <c r="B132" s="64"/>
      <c r="C132" s="57">
        <v>524</v>
      </c>
      <c r="D132" s="42">
        <f t="shared" si="4"/>
        <v>167.48</v>
      </c>
      <c r="E132" s="23">
        <v>580</v>
      </c>
      <c r="F132" s="40">
        <v>43888</v>
      </c>
      <c r="G132" s="40">
        <v>30572</v>
      </c>
      <c r="H132" s="41">
        <v>0</v>
      </c>
      <c r="I132" s="85">
        <f t="shared" si="5"/>
        <v>5091.5503955856802</v>
      </c>
      <c r="J132" s="76">
        <f t="shared" si="3"/>
        <v>3777.1145367846289</v>
      </c>
    </row>
    <row r="133" spans="1:10" x14ac:dyDescent="0.25">
      <c r="A133" s="68"/>
      <c r="B133" s="64"/>
      <c r="C133" s="57">
        <v>525</v>
      </c>
      <c r="D133" s="42">
        <f t="shared" si="4"/>
        <v>167.5</v>
      </c>
      <c r="E133" s="23">
        <v>580</v>
      </c>
      <c r="F133" s="40">
        <v>43888</v>
      </c>
      <c r="G133" s="40">
        <v>30572</v>
      </c>
      <c r="H133" s="41">
        <v>0</v>
      </c>
      <c r="I133" s="85">
        <f t="shared" si="5"/>
        <v>5091.0442573340206</v>
      </c>
      <c r="J133" s="76">
        <f t="shared" si="3"/>
        <v>3776.7390633041687</v>
      </c>
    </row>
    <row r="134" spans="1:10" x14ac:dyDescent="0.25">
      <c r="A134" s="68"/>
      <c r="B134" s="64"/>
      <c r="C134" s="57">
        <v>526</v>
      </c>
      <c r="D134" s="42">
        <f t="shared" si="4"/>
        <v>167.52</v>
      </c>
      <c r="E134" s="23">
        <v>580</v>
      </c>
      <c r="F134" s="40">
        <v>43888</v>
      </c>
      <c r="G134" s="40">
        <v>30572</v>
      </c>
      <c r="H134" s="41">
        <v>0</v>
      </c>
      <c r="I134" s="85">
        <f t="shared" si="5"/>
        <v>5090.5382399367654</v>
      </c>
      <c r="J134" s="76">
        <f t="shared" si="3"/>
        <v>3776.363679478312</v>
      </c>
    </row>
    <row r="135" spans="1:10" x14ac:dyDescent="0.25">
      <c r="A135" s="68"/>
      <c r="B135" s="64"/>
      <c r="C135" s="57">
        <v>527</v>
      </c>
      <c r="D135" s="42">
        <f t="shared" si="4"/>
        <v>167.54</v>
      </c>
      <c r="E135" s="23">
        <v>580</v>
      </c>
      <c r="F135" s="40">
        <v>43888</v>
      </c>
      <c r="G135" s="40">
        <v>30572</v>
      </c>
      <c r="H135" s="41">
        <v>0</v>
      </c>
      <c r="I135" s="85">
        <f t="shared" si="5"/>
        <v>5090.0323433506364</v>
      </c>
      <c r="J135" s="76">
        <f t="shared" si="3"/>
        <v>3775.9883852749526</v>
      </c>
    </row>
    <row r="136" spans="1:10" x14ac:dyDescent="0.25">
      <c r="A136" s="68"/>
      <c r="B136" s="64"/>
      <c r="C136" s="57">
        <v>528</v>
      </c>
      <c r="D136" s="42">
        <f t="shared" si="4"/>
        <v>167.56</v>
      </c>
      <c r="E136" s="23">
        <v>580</v>
      </c>
      <c r="F136" s="40">
        <v>43888</v>
      </c>
      <c r="G136" s="40">
        <v>30572</v>
      </c>
      <c r="H136" s="41">
        <v>0</v>
      </c>
      <c r="I136" s="85">
        <f t="shared" si="5"/>
        <v>5089.5265675323717</v>
      </c>
      <c r="J136" s="76">
        <f t="shared" si="3"/>
        <v>3775.6131806619965</v>
      </c>
    </row>
    <row r="137" spans="1:10" x14ac:dyDescent="0.25">
      <c r="A137" s="68"/>
      <c r="B137" s="64"/>
      <c r="C137" s="57">
        <v>529</v>
      </c>
      <c r="D137" s="42">
        <f t="shared" si="4"/>
        <v>167.58</v>
      </c>
      <c r="E137" s="23">
        <v>580</v>
      </c>
      <c r="F137" s="40">
        <v>43888</v>
      </c>
      <c r="G137" s="40">
        <v>30572</v>
      </c>
      <c r="H137" s="41">
        <v>0</v>
      </c>
      <c r="I137" s="85">
        <f t="shared" si="5"/>
        <v>5089.0209124387329</v>
      </c>
      <c r="J137" s="76">
        <f t="shared" ref="J137:J200" si="6">12*(1/D137*F137+1/E137*G137)</f>
        <v>3775.2380656073683</v>
      </c>
    </row>
    <row r="138" spans="1:10" x14ac:dyDescent="0.25">
      <c r="A138" s="68"/>
      <c r="B138" s="64"/>
      <c r="C138" s="57">
        <v>530</v>
      </c>
      <c r="D138" s="42">
        <f t="shared" ref="D138:D201" si="7">0.02*C138+157</f>
        <v>167.6</v>
      </c>
      <c r="E138" s="23">
        <v>580</v>
      </c>
      <c r="F138" s="40">
        <v>43888</v>
      </c>
      <c r="G138" s="40">
        <v>30572</v>
      </c>
      <c r="H138" s="41">
        <v>0</v>
      </c>
      <c r="I138" s="85">
        <f t="shared" ref="I138:I201" si="8">12*1.348*(1/D138*F138+1/E138*G138)+H138</f>
        <v>5088.5153780265</v>
      </c>
      <c r="J138" s="76">
        <f t="shared" si="6"/>
        <v>3774.8630400790057</v>
      </c>
    </row>
    <row r="139" spans="1:10" x14ac:dyDescent="0.25">
      <c r="A139" s="68"/>
      <c r="B139" s="64"/>
      <c r="C139" s="57">
        <v>531</v>
      </c>
      <c r="D139" s="42">
        <f t="shared" si="7"/>
        <v>167.62</v>
      </c>
      <c r="E139" s="23">
        <v>580</v>
      </c>
      <c r="F139" s="40">
        <v>43888</v>
      </c>
      <c r="G139" s="40">
        <v>30572</v>
      </c>
      <c r="H139" s="41">
        <v>0</v>
      </c>
      <c r="I139" s="85">
        <f t="shared" si="8"/>
        <v>5088.0099642524765</v>
      </c>
      <c r="J139" s="76">
        <f t="shared" si="6"/>
        <v>3774.4881040448636</v>
      </c>
    </row>
    <row r="140" spans="1:10" x14ac:dyDescent="0.25">
      <c r="A140" s="68"/>
      <c r="B140" s="64"/>
      <c r="C140" s="57">
        <v>532</v>
      </c>
      <c r="D140" s="42">
        <f t="shared" si="7"/>
        <v>167.64</v>
      </c>
      <c r="E140" s="23">
        <v>580</v>
      </c>
      <c r="F140" s="40">
        <v>43888</v>
      </c>
      <c r="G140" s="40">
        <v>30572</v>
      </c>
      <c r="H140" s="41">
        <v>0</v>
      </c>
      <c r="I140" s="85">
        <f t="shared" si="8"/>
        <v>5087.5046710734832</v>
      </c>
      <c r="J140" s="76">
        <f t="shared" si="6"/>
        <v>3774.1132574729099</v>
      </c>
    </row>
    <row r="141" spans="1:10" x14ac:dyDescent="0.25">
      <c r="A141" s="68"/>
      <c r="B141" s="64"/>
      <c r="C141" s="57">
        <v>533</v>
      </c>
      <c r="D141" s="42">
        <f t="shared" si="7"/>
        <v>167.66</v>
      </c>
      <c r="E141" s="23">
        <v>580</v>
      </c>
      <c r="F141" s="40">
        <v>43888</v>
      </c>
      <c r="G141" s="40">
        <v>30572</v>
      </c>
      <c r="H141" s="41">
        <v>0</v>
      </c>
      <c r="I141" s="85">
        <f t="shared" si="8"/>
        <v>5086.9994984463628</v>
      </c>
      <c r="J141" s="76">
        <f t="shared" si="6"/>
        <v>3773.7385003311292</v>
      </c>
    </row>
    <row r="142" spans="1:10" x14ac:dyDescent="0.25">
      <c r="A142" s="68"/>
      <c r="B142" s="64"/>
      <c r="C142" s="57">
        <v>534</v>
      </c>
      <c r="D142" s="42">
        <f t="shared" si="7"/>
        <v>167.68</v>
      </c>
      <c r="E142" s="23">
        <v>580</v>
      </c>
      <c r="F142" s="40">
        <v>43888</v>
      </c>
      <c r="G142" s="40">
        <v>30572</v>
      </c>
      <c r="H142" s="41">
        <v>0</v>
      </c>
      <c r="I142" s="85">
        <f t="shared" si="8"/>
        <v>5086.4944463279817</v>
      </c>
      <c r="J142" s="76">
        <f t="shared" si="6"/>
        <v>3773.3638325875227</v>
      </c>
    </row>
    <row r="143" spans="1:10" x14ac:dyDescent="0.25">
      <c r="A143" s="68"/>
      <c r="B143" s="64"/>
      <c r="C143" s="57">
        <v>535</v>
      </c>
      <c r="D143" s="42">
        <f t="shared" si="7"/>
        <v>167.7</v>
      </c>
      <c r="E143" s="23">
        <v>580</v>
      </c>
      <c r="F143" s="40">
        <v>43888</v>
      </c>
      <c r="G143" s="40">
        <v>30572</v>
      </c>
      <c r="H143" s="41">
        <v>0</v>
      </c>
      <c r="I143" s="85">
        <f t="shared" si="8"/>
        <v>5085.9895146752215</v>
      </c>
      <c r="J143" s="76">
        <f t="shared" si="6"/>
        <v>3772.9892542101043</v>
      </c>
    </row>
    <row r="144" spans="1:10" x14ac:dyDescent="0.25">
      <c r="A144" s="68"/>
      <c r="B144" s="64"/>
      <c r="C144" s="57">
        <v>536</v>
      </c>
      <c r="D144" s="42">
        <f t="shared" si="7"/>
        <v>167.72</v>
      </c>
      <c r="E144" s="23">
        <v>580</v>
      </c>
      <c r="F144" s="40">
        <v>43888</v>
      </c>
      <c r="G144" s="40">
        <v>30572</v>
      </c>
      <c r="H144" s="41">
        <v>0</v>
      </c>
      <c r="I144" s="85">
        <f t="shared" si="8"/>
        <v>5085.4847034449858</v>
      </c>
      <c r="J144" s="76">
        <f t="shared" si="6"/>
        <v>3772.6147651669035</v>
      </c>
    </row>
    <row r="145" spans="1:10" x14ac:dyDescent="0.25">
      <c r="A145" s="68"/>
      <c r="B145" s="64"/>
      <c r="C145" s="57">
        <v>537</v>
      </c>
      <c r="D145" s="42">
        <f t="shared" si="7"/>
        <v>167.74</v>
      </c>
      <c r="E145" s="23">
        <v>580</v>
      </c>
      <c r="F145" s="40">
        <v>43888</v>
      </c>
      <c r="G145" s="40">
        <v>30572</v>
      </c>
      <c r="H145" s="41">
        <v>0</v>
      </c>
      <c r="I145" s="85">
        <f t="shared" si="8"/>
        <v>5084.9800125942038</v>
      </c>
      <c r="J145" s="76">
        <f t="shared" si="6"/>
        <v>3772.2403654259665</v>
      </c>
    </row>
    <row r="146" spans="1:10" x14ac:dyDescent="0.25">
      <c r="A146" s="68"/>
      <c r="B146" s="64"/>
      <c r="C146" s="57">
        <v>538</v>
      </c>
      <c r="D146" s="42">
        <f t="shared" si="7"/>
        <v>167.76</v>
      </c>
      <c r="E146" s="23">
        <v>580</v>
      </c>
      <c r="F146" s="40">
        <v>43888</v>
      </c>
      <c r="G146" s="40">
        <v>30572</v>
      </c>
      <c r="H146" s="41">
        <v>0</v>
      </c>
      <c r="I146" s="85">
        <f t="shared" si="8"/>
        <v>5084.475442079819</v>
      </c>
      <c r="J146" s="76">
        <f t="shared" si="6"/>
        <v>3771.8660549553551</v>
      </c>
    </row>
    <row r="147" spans="1:10" x14ac:dyDescent="0.25">
      <c r="A147" s="68"/>
      <c r="B147" s="64"/>
      <c r="C147" s="57">
        <v>539</v>
      </c>
      <c r="D147" s="42">
        <f t="shared" si="7"/>
        <v>167.78</v>
      </c>
      <c r="E147" s="23">
        <v>580</v>
      </c>
      <c r="F147" s="40">
        <v>43888</v>
      </c>
      <c r="G147" s="40">
        <v>30572</v>
      </c>
      <c r="H147" s="41">
        <v>0</v>
      </c>
      <c r="I147" s="85">
        <f t="shared" si="8"/>
        <v>5083.9709918587978</v>
      </c>
      <c r="J147" s="76">
        <f t="shared" si="6"/>
        <v>3771.4918337231429</v>
      </c>
    </row>
    <row r="148" spans="1:10" x14ac:dyDescent="0.25">
      <c r="A148" s="68"/>
      <c r="B148" s="64"/>
      <c r="C148" s="57">
        <v>540</v>
      </c>
      <c r="D148" s="42">
        <f t="shared" si="7"/>
        <v>167.8</v>
      </c>
      <c r="E148" s="23">
        <v>580</v>
      </c>
      <c r="F148" s="40">
        <v>43888</v>
      </c>
      <c r="G148" s="40">
        <v>30572</v>
      </c>
      <c r="H148" s="41">
        <v>0</v>
      </c>
      <c r="I148" s="85">
        <f t="shared" si="8"/>
        <v>5083.4666618881265</v>
      </c>
      <c r="J148" s="76">
        <f t="shared" si="6"/>
        <v>3771.1177016974229</v>
      </c>
    </row>
    <row r="149" spans="1:10" x14ac:dyDescent="0.25">
      <c r="A149" s="68"/>
      <c r="B149" s="64"/>
      <c r="C149" s="57">
        <v>541</v>
      </c>
      <c r="D149" s="42">
        <f t="shared" si="7"/>
        <v>167.82</v>
      </c>
      <c r="E149" s="23">
        <v>580</v>
      </c>
      <c r="F149" s="40">
        <v>43888</v>
      </c>
      <c r="G149" s="40">
        <v>30572</v>
      </c>
      <c r="H149" s="41">
        <v>0</v>
      </c>
      <c r="I149" s="85">
        <f t="shared" si="8"/>
        <v>5082.9624521248143</v>
      </c>
      <c r="J149" s="76">
        <f t="shared" si="6"/>
        <v>3770.7436588463006</v>
      </c>
    </row>
    <row r="150" spans="1:10" x14ac:dyDescent="0.25">
      <c r="A150" s="68"/>
      <c r="B150" s="64"/>
      <c r="C150" s="57">
        <v>542</v>
      </c>
      <c r="D150" s="42">
        <f t="shared" si="7"/>
        <v>167.84</v>
      </c>
      <c r="E150" s="23">
        <v>580</v>
      </c>
      <c r="F150" s="40">
        <v>43888</v>
      </c>
      <c r="G150" s="40">
        <v>30572</v>
      </c>
      <c r="H150" s="41">
        <v>0</v>
      </c>
      <c r="I150" s="85">
        <f t="shared" si="8"/>
        <v>5082.4583625258865</v>
      </c>
      <c r="J150" s="76">
        <f t="shared" si="6"/>
        <v>3770.3697051378977</v>
      </c>
    </row>
    <row r="151" spans="1:10" x14ac:dyDescent="0.25">
      <c r="A151" s="68"/>
      <c r="B151" s="64"/>
      <c r="C151" s="57">
        <v>543</v>
      </c>
      <c r="D151" s="42">
        <f t="shared" si="7"/>
        <v>167.86</v>
      </c>
      <c r="E151" s="23">
        <v>580</v>
      </c>
      <c r="F151" s="40">
        <v>43888</v>
      </c>
      <c r="G151" s="40">
        <v>30572</v>
      </c>
      <c r="H151" s="41">
        <v>0</v>
      </c>
      <c r="I151" s="85">
        <f t="shared" si="8"/>
        <v>5081.9543930483942</v>
      </c>
      <c r="J151" s="76">
        <f t="shared" si="6"/>
        <v>3769.9958405403513</v>
      </c>
    </row>
    <row r="152" spans="1:10" x14ac:dyDescent="0.25">
      <c r="A152" s="68"/>
      <c r="B152" s="64"/>
      <c r="C152" s="57">
        <v>544</v>
      </c>
      <c r="D152" s="42">
        <f t="shared" si="7"/>
        <v>167.88</v>
      </c>
      <c r="E152" s="23">
        <v>580</v>
      </c>
      <c r="F152" s="40">
        <v>43888</v>
      </c>
      <c r="G152" s="40">
        <v>30572</v>
      </c>
      <c r="H152" s="41">
        <v>0</v>
      </c>
      <c r="I152" s="85">
        <f t="shared" si="8"/>
        <v>5081.4505436494046</v>
      </c>
      <c r="J152" s="76">
        <f t="shared" si="6"/>
        <v>3769.6220650218133</v>
      </c>
    </row>
    <row r="153" spans="1:10" x14ac:dyDescent="0.25">
      <c r="A153" s="68"/>
      <c r="B153" s="64"/>
      <c r="C153" s="57">
        <v>545</v>
      </c>
      <c r="D153" s="42">
        <f t="shared" si="7"/>
        <v>167.9</v>
      </c>
      <c r="E153" s="23">
        <v>580</v>
      </c>
      <c r="F153" s="40">
        <v>43888</v>
      </c>
      <c r="G153" s="40">
        <v>30572</v>
      </c>
      <c r="H153" s="41">
        <v>0</v>
      </c>
      <c r="I153" s="85">
        <f t="shared" si="8"/>
        <v>5080.9468142860078</v>
      </c>
      <c r="J153" s="76">
        <f t="shared" si="6"/>
        <v>3769.248378550451</v>
      </c>
    </row>
    <row r="154" spans="1:10" x14ac:dyDescent="0.25">
      <c r="A154" s="68"/>
      <c r="B154" s="64"/>
      <c r="C154" s="57">
        <v>546</v>
      </c>
      <c r="D154" s="42">
        <f t="shared" si="7"/>
        <v>167.92</v>
      </c>
      <c r="E154" s="23">
        <v>580</v>
      </c>
      <c r="F154" s="40">
        <v>43888</v>
      </c>
      <c r="G154" s="40">
        <v>30572</v>
      </c>
      <c r="H154" s="41">
        <v>0</v>
      </c>
      <c r="I154" s="85">
        <f t="shared" si="8"/>
        <v>5080.4432049153129</v>
      </c>
      <c r="J154" s="76">
        <f t="shared" si="6"/>
        <v>3768.8747810944456</v>
      </c>
    </row>
    <row r="155" spans="1:10" x14ac:dyDescent="0.25">
      <c r="A155" s="68"/>
      <c r="B155" s="64"/>
      <c r="C155" s="57">
        <v>547</v>
      </c>
      <c r="D155" s="42">
        <f t="shared" si="7"/>
        <v>167.94</v>
      </c>
      <c r="E155" s="23">
        <v>580</v>
      </c>
      <c r="F155" s="40">
        <v>43888</v>
      </c>
      <c r="G155" s="40">
        <v>30572</v>
      </c>
      <c r="H155" s="41">
        <v>0</v>
      </c>
      <c r="I155" s="85">
        <f t="shared" si="8"/>
        <v>5079.93971549445</v>
      </c>
      <c r="J155" s="76">
        <f t="shared" si="6"/>
        <v>3768.5012726219952</v>
      </c>
    </row>
    <row r="156" spans="1:10" x14ac:dyDescent="0.25">
      <c r="A156" s="68"/>
      <c r="B156" s="64"/>
      <c r="C156" s="57">
        <v>548</v>
      </c>
      <c r="D156" s="42">
        <f t="shared" si="7"/>
        <v>167.96</v>
      </c>
      <c r="E156" s="23">
        <v>580</v>
      </c>
      <c r="F156" s="40">
        <v>43888</v>
      </c>
      <c r="G156" s="40">
        <v>30572</v>
      </c>
      <c r="H156" s="41">
        <v>0</v>
      </c>
      <c r="I156" s="85">
        <f t="shared" si="8"/>
        <v>5079.43634598057</v>
      </c>
      <c r="J156" s="76">
        <f t="shared" si="6"/>
        <v>3768.1278531013131</v>
      </c>
    </row>
    <row r="157" spans="1:10" x14ac:dyDescent="0.25">
      <c r="A157" s="68"/>
      <c r="B157" s="64"/>
      <c r="C157" s="57">
        <v>549</v>
      </c>
      <c r="D157" s="42">
        <f t="shared" si="7"/>
        <v>167.98</v>
      </c>
      <c r="E157" s="23">
        <v>580</v>
      </c>
      <c r="F157" s="40">
        <v>43888</v>
      </c>
      <c r="G157" s="40">
        <v>30572</v>
      </c>
      <c r="H157" s="41">
        <v>0</v>
      </c>
      <c r="I157" s="85">
        <f t="shared" si="8"/>
        <v>5078.9330963308448</v>
      </c>
      <c r="J157" s="76">
        <f t="shared" si="6"/>
        <v>3767.7545225006261</v>
      </c>
    </row>
    <row r="158" spans="1:10" x14ac:dyDescent="0.25">
      <c r="A158" s="68"/>
      <c r="B158" s="64"/>
      <c r="C158" s="57">
        <v>550</v>
      </c>
      <c r="D158" s="42">
        <f t="shared" si="7"/>
        <v>168</v>
      </c>
      <c r="E158" s="23">
        <v>580</v>
      </c>
      <c r="F158" s="40">
        <v>43888</v>
      </c>
      <c r="G158" s="40">
        <v>30572</v>
      </c>
      <c r="H158" s="41">
        <v>0</v>
      </c>
      <c r="I158" s="85">
        <f t="shared" si="8"/>
        <v>5078.4299665024637</v>
      </c>
      <c r="J158" s="76">
        <f t="shared" si="6"/>
        <v>3767.3812807881773</v>
      </c>
    </row>
    <row r="159" spans="1:10" x14ac:dyDescent="0.25">
      <c r="A159" s="68"/>
      <c r="B159" s="64"/>
      <c r="C159" s="57">
        <v>551</v>
      </c>
      <c r="D159" s="42">
        <f t="shared" si="7"/>
        <v>168.02</v>
      </c>
      <c r="E159" s="23">
        <v>580</v>
      </c>
      <c r="F159" s="40">
        <v>43888</v>
      </c>
      <c r="G159" s="40">
        <v>30572</v>
      </c>
      <c r="H159" s="41">
        <v>0</v>
      </c>
      <c r="I159" s="85">
        <f t="shared" si="8"/>
        <v>5077.9269564526394</v>
      </c>
      <c r="J159" s="76">
        <f t="shared" si="6"/>
        <v>3767.0081279322249</v>
      </c>
    </row>
    <row r="160" spans="1:10" x14ac:dyDescent="0.25">
      <c r="A160" s="68"/>
      <c r="B160" s="64"/>
      <c r="C160" s="57">
        <v>552</v>
      </c>
      <c r="D160" s="42">
        <f t="shared" si="7"/>
        <v>168.04</v>
      </c>
      <c r="E160" s="23">
        <v>580</v>
      </c>
      <c r="F160" s="40">
        <v>43888</v>
      </c>
      <c r="G160" s="40">
        <v>30572</v>
      </c>
      <c r="H160" s="41">
        <v>0</v>
      </c>
      <c r="I160" s="85">
        <f t="shared" si="8"/>
        <v>5077.4240661386048</v>
      </c>
      <c r="J160" s="76">
        <f t="shared" si="6"/>
        <v>3766.6350639010416</v>
      </c>
    </row>
    <row r="161" spans="1:10" x14ac:dyDescent="0.25">
      <c r="A161" s="68"/>
      <c r="B161" s="64"/>
      <c r="C161" s="57">
        <v>553</v>
      </c>
      <c r="D161" s="42">
        <f t="shared" si="7"/>
        <v>168.06</v>
      </c>
      <c r="E161" s="23">
        <v>580</v>
      </c>
      <c r="F161" s="40">
        <v>43888</v>
      </c>
      <c r="G161" s="40">
        <v>30572</v>
      </c>
      <c r="H161" s="41">
        <v>0</v>
      </c>
      <c r="I161" s="85">
        <f t="shared" si="8"/>
        <v>5076.9212955176108</v>
      </c>
      <c r="J161" s="76">
        <f t="shared" si="6"/>
        <v>3766.2620886629156</v>
      </c>
    </row>
    <row r="162" spans="1:10" x14ac:dyDescent="0.25">
      <c r="A162" s="68"/>
      <c r="B162" s="64"/>
      <c r="C162" s="57">
        <v>554</v>
      </c>
      <c r="D162" s="42">
        <f t="shared" si="7"/>
        <v>168.08</v>
      </c>
      <c r="E162" s="23">
        <v>580</v>
      </c>
      <c r="F162" s="40">
        <v>43888</v>
      </c>
      <c r="G162" s="40">
        <v>30572</v>
      </c>
      <c r="H162" s="41">
        <v>0</v>
      </c>
      <c r="I162" s="85">
        <f t="shared" si="8"/>
        <v>5076.4186445469313</v>
      </c>
      <c r="J162" s="76">
        <f t="shared" si="6"/>
        <v>3765.8892021861507</v>
      </c>
    </row>
    <row r="163" spans="1:10" x14ac:dyDescent="0.25">
      <c r="A163" s="68"/>
      <c r="B163" s="64"/>
      <c r="C163" s="57">
        <v>555</v>
      </c>
      <c r="D163" s="42">
        <f t="shared" si="7"/>
        <v>168.1</v>
      </c>
      <c r="E163" s="23">
        <v>580</v>
      </c>
      <c r="F163" s="40">
        <v>43888</v>
      </c>
      <c r="G163" s="40">
        <v>30572</v>
      </c>
      <c r="H163" s="41">
        <v>0</v>
      </c>
      <c r="I163" s="85">
        <f t="shared" si="8"/>
        <v>5075.9161131838609</v>
      </c>
      <c r="J163" s="76">
        <f t="shared" si="6"/>
        <v>3765.5164044390654</v>
      </c>
    </row>
    <row r="164" spans="1:10" x14ac:dyDescent="0.25">
      <c r="A164" s="68"/>
      <c r="B164" s="64"/>
      <c r="C164" s="57">
        <v>556</v>
      </c>
      <c r="D164" s="42">
        <f t="shared" si="7"/>
        <v>168.12</v>
      </c>
      <c r="E164" s="23">
        <v>580</v>
      </c>
      <c r="F164" s="40">
        <v>43888</v>
      </c>
      <c r="G164" s="40">
        <v>30572</v>
      </c>
      <c r="H164" s="41">
        <v>0</v>
      </c>
      <c r="I164" s="85">
        <f t="shared" si="8"/>
        <v>5075.4137013857098</v>
      </c>
      <c r="J164" s="76">
        <f t="shared" si="6"/>
        <v>3765.143695389992</v>
      </c>
    </row>
    <row r="165" spans="1:10" x14ac:dyDescent="0.25">
      <c r="A165" s="68"/>
      <c r="B165" s="64"/>
      <c r="C165" s="57">
        <v>557</v>
      </c>
      <c r="D165" s="42">
        <f t="shared" si="7"/>
        <v>168.14</v>
      </c>
      <c r="E165" s="23">
        <v>580</v>
      </c>
      <c r="F165" s="40">
        <v>43888</v>
      </c>
      <c r="G165" s="40">
        <v>30572</v>
      </c>
      <c r="H165" s="41">
        <v>0</v>
      </c>
      <c r="I165" s="85">
        <f t="shared" si="8"/>
        <v>5074.9114091098154</v>
      </c>
      <c r="J165" s="76">
        <f t="shared" si="6"/>
        <v>3764.7710750072811</v>
      </c>
    </row>
    <row r="166" spans="1:10" x14ac:dyDescent="0.25">
      <c r="A166" s="68"/>
      <c r="B166" s="64"/>
      <c r="C166" s="57">
        <v>558</v>
      </c>
      <c r="D166" s="42">
        <f t="shared" si="7"/>
        <v>168.16</v>
      </c>
      <c r="E166" s="23">
        <v>580</v>
      </c>
      <c r="F166" s="40">
        <v>43888</v>
      </c>
      <c r="G166" s="40">
        <v>30572</v>
      </c>
      <c r="H166" s="41">
        <v>0</v>
      </c>
      <c r="I166" s="85">
        <f t="shared" si="8"/>
        <v>5074.4092363135287</v>
      </c>
      <c r="J166" s="76">
        <f t="shared" si="6"/>
        <v>3764.3985432592935</v>
      </c>
    </row>
    <row r="167" spans="1:10" x14ac:dyDescent="0.25">
      <c r="A167" s="68"/>
      <c r="B167" s="64"/>
      <c r="C167" s="57">
        <v>559</v>
      </c>
      <c r="D167" s="42">
        <f t="shared" si="7"/>
        <v>168.18</v>
      </c>
      <c r="E167" s="23">
        <v>580</v>
      </c>
      <c r="F167" s="40">
        <v>43888</v>
      </c>
      <c r="G167" s="40">
        <v>30572</v>
      </c>
      <c r="H167" s="41">
        <v>0</v>
      </c>
      <c r="I167" s="85">
        <f t="shared" si="8"/>
        <v>5073.9071829542245</v>
      </c>
      <c r="J167" s="76">
        <f t="shared" si="6"/>
        <v>3764.026100114409</v>
      </c>
    </row>
    <row r="168" spans="1:10" x14ac:dyDescent="0.25">
      <c r="A168" s="68"/>
      <c r="B168" s="64"/>
      <c r="C168" s="57">
        <v>560</v>
      </c>
      <c r="D168" s="42">
        <f t="shared" si="7"/>
        <v>168.2</v>
      </c>
      <c r="E168" s="23">
        <v>580</v>
      </c>
      <c r="F168" s="40">
        <v>43888</v>
      </c>
      <c r="G168" s="40">
        <v>30572</v>
      </c>
      <c r="H168" s="41">
        <v>0</v>
      </c>
      <c r="I168" s="85">
        <f t="shared" si="8"/>
        <v>5073.4052489892993</v>
      </c>
      <c r="J168" s="76">
        <f t="shared" si="6"/>
        <v>3763.6537455410225</v>
      </c>
    </row>
    <row r="169" spans="1:10" x14ac:dyDescent="0.25">
      <c r="A169" s="68"/>
      <c r="B169" s="64"/>
      <c r="C169" s="57">
        <v>561</v>
      </c>
      <c r="D169" s="42">
        <f t="shared" si="7"/>
        <v>168.22</v>
      </c>
      <c r="E169" s="23">
        <v>580</v>
      </c>
      <c r="F169" s="40">
        <v>43888</v>
      </c>
      <c r="G169" s="40">
        <v>30572</v>
      </c>
      <c r="H169" s="41">
        <v>0</v>
      </c>
      <c r="I169" s="85">
        <f t="shared" si="8"/>
        <v>5072.9034343761659</v>
      </c>
      <c r="J169" s="76">
        <f t="shared" si="6"/>
        <v>3763.281479507541</v>
      </c>
    </row>
    <row r="170" spans="1:10" x14ac:dyDescent="0.25">
      <c r="A170" s="68"/>
      <c r="B170" s="64"/>
      <c r="C170" s="57">
        <v>562</v>
      </c>
      <c r="D170" s="42">
        <f t="shared" si="7"/>
        <v>168.24</v>
      </c>
      <c r="E170" s="23">
        <v>580</v>
      </c>
      <c r="F170" s="40">
        <v>43888</v>
      </c>
      <c r="G170" s="40">
        <v>30572</v>
      </c>
      <c r="H170" s="41">
        <v>0</v>
      </c>
      <c r="I170" s="85">
        <f t="shared" si="8"/>
        <v>5072.4017390722611</v>
      </c>
      <c r="J170" s="76">
        <f t="shared" si="6"/>
        <v>3762.9093019823895</v>
      </c>
    </row>
    <row r="171" spans="1:10" x14ac:dyDescent="0.25">
      <c r="A171" s="68"/>
      <c r="B171" s="64"/>
      <c r="C171" s="57">
        <v>563</v>
      </c>
      <c r="D171" s="42">
        <f t="shared" si="7"/>
        <v>168.26</v>
      </c>
      <c r="E171" s="23">
        <v>580</v>
      </c>
      <c r="F171" s="40">
        <v>43888</v>
      </c>
      <c r="G171" s="40">
        <v>30572</v>
      </c>
      <c r="H171" s="41">
        <v>0</v>
      </c>
      <c r="I171" s="85">
        <f t="shared" si="8"/>
        <v>5071.9001630350413</v>
      </c>
      <c r="J171" s="76">
        <f t="shared" si="6"/>
        <v>3762.5372129340062</v>
      </c>
    </row>
    <row r="172" spans="1:10" x14ac:dyDescent="0.25">
      <c r="A172" s="68"/>
      <c r="B172" s="64"/>
      <c r="C172" s="57">
        <v>564</v>
      </c>
      <c r="D172" s="42">
        <f t="shared" si="7"/>
        <v>168.28</v>
      </c>
      <c r="E172" s="23">
        <v>580</v>
      </c>
      <c r="F172" s="40">
        <v>43888</v>
      </c>
      <c r="G172" s="40">
        <v>30572</v>
      </c>
      <c r="H172" s="41">
        <v>0</v>
      </c>
      <c r="I172" s="85">
        <f t="shared" si="8"/>
        <v>5071.3987062219785</v>
      </c>
      <c r="J172" s="76">
        <f t="shared" si="6"/>
        <v>3762.165212330844</v>
      </c>
    </row>
    <row r="173" spans="1:10" x14ac:dyDescent="0.25">
      <c r="A173" s="68"/>
      <c r="B173" s="64"/>
      <c r="C173" s="57">
        <v>565</v>
      </c>
      <c r="D173" s="42">
        <f t="shared" si="7"/>
        <v>168.3</v>
      </c>
      <c r="E173" s="23">
        <v>580</v>
      </c>
      <c r="F173" s="40">
        <v>43888</v>
      </c>
      <c r="G173" s="40">
        <v>30572</v>
      </c>
      <c r="H173" s="41">
        <v>0</v>
      </c>
      <c r="I173" s="85">
        <f t="shared" si="8"/>
        <v>5070.8973685905712</v>
      </c>
      <c r="J173" s="76">
        <f t="shared" si="6"/>
        <v>3761.793300141373</v>
      </c>
    </row>
    <row r="174" spans="1:10" x14ac:dyDescent="0.25">
      <c r="A174" s="68"/>
      <c r="B174" s="64"/>
      <c r="C174" s="57">
        <v>566</v>
      </c>
      <c r="D174" s="42">
        <f t="shared" si="7"/>
        <v>168.32</v>
      </c>
      <c r="E174" s="23">
        <v>580</v>
      </c>
      <c r="F174" s="40">
        <v>43888</v>
      </c>
      <c r="G174" s="40">
        <v>30572</v>
      </c>
      <c r="H174" s="41">
        <v>0</v>
      </c>
      <c r="I174" s="85">
        <f t="shared" si="8"/>
        <v>5070.396150098336</v>
      </c>
      <c r="J174" s="76">
        <f t="shared" si="6"/>
        <v>3761.4214763340765</v>
      </c>
    </row>
    <row r="175" spans="1:10" x14ac:dyDescent="0.25">
      <c r="A175" s="68"/>
      <c r="B175" s="64"/>
      <c r="C175" s="57">
        <v>567</v>
      </c>
      <c r="D175" s="42">
        <f t="shared" si="7"/>
        <v>168.34</v>
      </c>
      <c r="E175" s="23">
        <v>580</v>
      </c>
      <c r="F175" s="40">
        <v>43888</v>
      </c>
      <c r="G175" s="40">
        <v>30572</v>
      </c>
      <c r="H175" s="41">
        <v>0</v>
      </c>
      <c r="I175" s="85">
        <f t="shared" si="8"/>
        <v>5069.8950507028057</v>
      </c>
      <c r="J175" s="76">
        <f t="shared" si="6"/>
        <v>3761.0497408774518</v>
      </c>
    </row>
    <row r="176" spans="1:10" x14ac:dyDescent="0.25">
      <c r="A176" s="68"/>
      <c r="B176" s="64"/>
      <c r="C176" s="57">
        <v>568</v>
      </c>
      <c r="D176" s="42">
        <f t="shared" si="7"/>
        <v>168.36</v>
      </c>
      <c r="E176" s="23">
        <v>580</v>
      </c>
      <c r="F176" s="40">
        <v>43888</v>
      </c>
      <c r="G176" s="40">
        <v>30572</v>
      </c>
      <c r="H176" s="41">
        <v>0</v>
      </c>
      <c r="I176" s="85">
        <f t="shared" si="8"/>
        <v>5069.3940703615408</v>
      </c>
      <c r="J176" s="76">
        <f t="shared" si="6"/>
        <v>3760.6780937400149</v>
      </c>
    </row>
    <row r="177" spans="1:10" x14ac:dyDescent="0.25">
      <c r="A177" s="68"/>
      <c r="B177" s="64"/>
      <c r="C177" s="57">
        <v>569</v>
      </c>
      <c r="D177" s="42">
        <f t="shared" si="7"/>
        <v>168.38</v>
      </c>
      <c r="E177" s="23">
        <v>580</v>
      </c>
      <c r="F177" s="40">
        <v>43888</v>
      </c>
      <c r="G177" s="40">
        <v>30572</v>
      </c>
      <c r="H177" s="41">
        <v>0</v>
      </c>
      <c r="I177" s="85">
        <f t="shared" si="8"/>
        <v>5068.8932090321159</v>
      </c>
      <c r="J177" s="76">
        <f t="shared" si="6"/>
        <v>3760.3065348902937</v>
      </c>
    </row>
    <row r="178" spans="1:10" x14ac:dyDescent="0.25">
      <c r="A178" s="68"/>
      <c r="B178" s="64"/>
      <c r="C178" s="57">
        <v>570</v>
      </c>
      <c r="D178" s="42">
        <f t="shared" si="7"/>
        <v>168.4</v>
      </c>
      <c r="E178" s="23">
        <v>580</v>
      </c>
      <c r="F178" s="40">
        <v>43888</v>
      </c>
      <c r="G178" s="40">
        <v>30572</v>
      </c>
      <c r="H178" s="41">
        <v>0</v>
      </c>
      <c r="I178" s="85">
        <f t="shared" si="8"/>
        <v>5068.3924666721268</v>
      </c>
      <c r="J178" s="76">
        <f t="shared" si="6"/>
        <v>3759.9350642968298</v>
      </c>
    </row>
    <row r="179" spans="1:10" x14ac:dyDescent="0.25">
      <c r="A179" s="68"/>
      <c r="B179" s="64"/>
      <c r="C179" s="57">
        <v>571</v>
      </c>
      <c r="D179" s="42">
        <f t="shared" si="7"/>
        <v>168.42</v>
      </c>
      <c r="E179" s="23">
        <v>580</v>
      </c>
      <c r="F179" s="40">
        <v>43888</v>
      </c>
      <c r="G179" s="40">
        <v>30572</v>
      </c>
      <c r="H179" s="41">
        <v>0</v>
      </c>
      <c r="I179" s="85">
        <f t="shared" si="8"/>
        <v>5067.8918432391938</v>
      </c>
      <c r="J179" s="76">
        <f t="shared" si="6"/>
        <v>3759.5636819281845</v>
      </c>
    </row>
    <row r="180" spans="1:10" x14ac:dyDescent="0.25">
      <c r="A180" s="68"/>
      <c r="B180" s="64"/>
      <c r="C180" s="57">
        <v>572</v>
      </c>
      <c r="D180" s="42">
        <f t="shared" si="7"/>
        <v>168.44</v>
      </c>
      <c r="E180" s="23">
        <v>580</v>
      </c>
      <c r="F180" s="40">
        <v>43888</v>
      </c>
      <c r="G180" s="40">
        <v>30572</v>
      </c>
      <c r="H180" s="41">
        <v>0</v>
      </c>
      <c r="I180" s="85">
        <f t="shared" si="8"/>
        <v>5067.3913386909499</v>
      </c>
      <c r="J180" s="76">
        <f t="shared" si="6"/>
        <v>3759.1923877529298</v>
      </c>
    </row>
    <row r="181" spans="1:10" x14ac:dyDescent="0.25">
      <c r="A181" s="68"/>
      <c r="B181" s="64"/>
      <c r="C181" s="57">
        <v>573</v>
      </c>
      <c r="D181" s="42">
        <f t="shared" si="7"/>
        <v>168.46</v>
      </c>
      <c r="E181" s="23">
        <v>580</v>
      </c>
      <c r="F181" s="40">
        <v>43888</v>
      </c>
      <c r="G181" s="40">
        <v>30572</v>
      </c>
      <c r="H181" s="41">
        <v>0</v>
      </c>
      <c r="I181" s="85">
        <f t="shared" si="8"/>
        <v>5066.8909529850534</v>
      </c>
      <c r="J181" s="76">
        <f t="shared" si="6"/>
        <v>3758.8211817396532</v>
      </c>
    </row>
    <row r="182" spans="1:10" x14ac:dyDescent="0.25">
      <c r="A182" s="68"/>
      <c r="B182" s="64"/>
      <c r="C182" s="57">
        <v>574</v>
      </c>
      <c r="D182" s="42">
        <f t="shared" si="7"/>
        <v>168.48</v>
      </c>
      <c r="E182" s="23">
        <v>580</v>
      </c>
      <c r="F182" s="40">
        <v>43888</v>
      </c>
      <c r="G182" s="40">
        <v>30572</v>
      </c>
      <c r="H182" s="41">
        <v>0</v>
      </c>
      <c r="I182" s="85">
        <f t="shared" si="8"/>
        <v>5066.3906860791831</v>
      </c>
      <c r="J182" s="76">
        <f t="shared" si="6"/>
        <v>3758.4500638569602</v>
      </c>
    </row>
    <row r="183" spans="1:10" x14ac:dyDescent="0.25">
      <c r="A183" s="68"/>
      <c r="B183" s="64"/>
      <c r="C183" s="57">
        <v>575</v>
      </c>
      <c r="D183" s="42">
        <f t="shared" si="7"/>
        <v>168.5</v>
      </c>
      <c r="E183" s="23">
        <v>580</v>
      </c>
      <c r="F183" s="40">
        <v>43888</v>
      </c>
      <c r="G183" s="40">
        <v>30572</v>
      </c>
      <c r="H183" s="41">
        <v>0</v>
      </c>
      <c r="I183" s="85">
        <f t="shared" si="8"/>
        <v>5065.8905379310354</v>
      </c>
      <c r="J183" s="76">
        <f t="shared" si="6"/>
        <v>3758.0790340734675</v>
      </c>
    </row>
    <row r="184" spans="1:10" x14ac:dyDescent="0.25">
      <c r="A184" s="68"/>
      <c r="B184" s="64"/>
      <c r="C184" s="57">
        <v>576</v>
      </c>
      <c r="D184" s="42">
        <f t="shared" si="7"/>
        <v>168.52</v>
      </c>
      <c r="E184" s="23">
        <v>580</v>
      </c>
      <c r="F184" s="40">
        <v>43888</v>
      </c>
      <c r="G184" s="40">
        <v>30572</v>
      </c>
      <c r="H184" s="41">
        <v>0</v>
      </c>
      <c r="I184" s="85">
        <f t="shared" si="8"/>
        <v>5065.3905084983262</v>
      </c>
      <c r="J184" s="76">
        <f t="shared" si="6"/>
        <v>3757.7080923578087</v>
      </c>
    </row>
    <row r="185" spans="1:10" x14ac:dyDescent="0.25">
      <c r="A185" s="68"/>
      <c r="B185" s="64"/>
      <c r="C185" s="57">
        <v>577</v>
      </c>
      <c r="D185" s="42">
        <f t="shared" si="7"/>
        <v>168.54</v>
      </c>
      <c r="E185" s="23">
        <v>580</v>
      </c>
      <c r="F185" s="40">
        <v>43888</v>
      </c>
      <c r="G185" s="40">
        <v>30572</v>
      </c>
      <c r="H185" s="41">
        <v>0</v>
      </c>
      <c r="I185" s="85">
        <f t="shared" si="8"/>
        <v>5064.8905977387958</v>
      </c>
      <c r="J185" s="76">
        <f t="shared" si="6"/>
        <v>3757.3372386786314</v>
      </c>
    </row>
    <row r="186" spans="1:10" x14ac:dyDescent="0.25">
      <c r="A186" s="68"/>
      <c r="B186" s="64"/>
      <c r="C186" s="57">
        <v>578</v>
      </c>
      <c r="D186" s="42">
        <f t="shared" si="7"/>
        <v>168.56</v>
      </c>
      <c r="E186" s="23">
        <v>580</v>
      </c>
      <c r="F186" s="40">
        <v>43888</v>
      </c>
      <c r="G186" s="40">
        <v>30572</v>
      </c>
      <c r="H186" s="41">
        <v>0</v>
      </c>
      <c r="I186" s="85">
        <f t="shared" si="8"/>
        <v>5064.3908056101991</v>
      </c>
      <c r="J186" s="76">
        <f t="shared" si="6"/>
        <v>3756.9664730045984</v>
      </c>
    </row>
    <row r="187" spans="1:10" x14ac:dyDescent="0.25">
      <c r="A187" s="68"/>
      <c r="B187" s="64"/>
      <c r="C187" s="57">
        <v>579</v>
      </c>
      <c r="D187" s="42">
        <f t="shared" si="7"/>
        <v>168.58</v>
      </c>
      <c r="E187" s="23">
        <v>580</v>
      </c>
      <c r="F187" s="40">
        <v>43888</v>
      </c>
      <c r="G187" s="40">
        <v>30572</v>
      </c>
      <c r="H187" s="41">
        <v>0</v>
      </c>
      <c r="I187" s="85">
        <f t="shared" si="8"/>
        <v>5063.8911320703155</v>
      </c>
      <c r="J187" s="76">
        <f t="shared" si="6"/>
        <v>3756.595795304388</v>
      </c>
    </row>
    <row r="188" spans="1:10" x14ac:dyDescent="0.25">
      <c r="A188" s="68"/>
      <c r="B188" s="64"/>
      <c r="C188" s="57">
        <v>580</v>
      </c>
      <c r="D188" s="42">
        <f t="shared" si="7"/>
        <v>168.6</v>
      </c>
      <c r="E188" s="23">
        <v>580</v>
      </c>
      <c r="F188" s="40">
        <v>43888</v>
      </c>
      <c r="G188" s="40">
        <v>30572</v>
      </c>
      <c r="H188" s="41">
        <v>0</v>
      </c>
      <c r="I188" s="85">
        <f t="shared" si="8"/>
        <v>5063.3915770769427</v>
      </c>
      <c r="J188" s="76">
        <f t="shared" si="6"/>
        <v>3756.2252055466925</v>
      </c>
    </row>
    <row r="189" spans="1:10" x14ac:dyDescent="0.25">
      <c r="A189" s="68"/>
      <c r="B189" s="64"/>
      <c r="C189" s="57">
        <v>581</v>
      </c>
      <c r="D189" s="42">
        <f t="shared" si="7"/>
        <v>168.62</v>
      </c>
      <c r="E189" s="23">
        <v>580</v>
      </c>
      <c r="F189" s="40">
        <v>43888</v>
      </c>
      <c r="G189" s="40">
        <v>30572</v>
      </c>
      <c r="H189" s="41">
        <v>0</v>
      </c>
      <c r="I189" s="85">
        <f t="shared" si="8"/>
        <v>5062.8921405878964</v>
      </c>
      <c r="J189" s="76">
        <f t="shared" si="6"/>
        <v>3755.854703700219</v>
      </c>
    </row>
    <row r="190" spans="1:10" x14ac:dyDescent="0.25">
      <c r="A190" s="68"/>
      <c r="B190" s="64"/>
      <c r="C190" s="57">
        <v>582</v>
      </c>
      <c r="D190" s="42">
        <f t="shared" si="7"/>
        <v>168.64</v>
      </c>
      <c r="E190" s="23">
        <v>580</v>
      </c>
      <c r="F190" s="40">
        <v>43888</v>
      </c>
      <c r="G190" s="40">
        <v>30572</v>
      </c>
      <c r="H190" s="41">
        <v>0</v>
      </c>
      <c r="I190" s="85">
        <f t="shared" si="8"/>
        <v>5062.3928225610161</v>
      </c>
      <c r="J190" s="76">
        <f t="shared" si="6"/>
        <v>3755.4842897336912</v>
      </c>
    </row>
    <row r="191" spans="1:10" x14ac:dyDescent="0.25">
      <c r="A191" s="68"/>
      <c r="B191" s="64"/>
      <c r="C191" s="57">
        <v>583</v>
      </c>
      <c r="D191" s="42">
        <f t="shared" si="7"/>
        <v>168.66</v>
      </c>
      <c r="E191" s="23">
        <v>580</v>
      </c>
      <c r="F191" s="40">
        <v>43888</v>
      </c>
      <c r="G191" s="40">
        <v>30572</v>
      </c>
      <c r="H191" s="41">
        <v>0</v>
      </c>
      <c r="I191" s="85">
        <f t="shared" si="8"/>
        <v>5061.8936229541587</v>
      </c>
      <c r="J191" s="76">
        <f t="shared" si="6"/>
        <v>3755.1139636158441</v>
      </c>
    </row>
    <row r="192" spans="1:10" x14ac:dyDescent="0.25">
      <c r="A192" s="68"/>
      <c r="B192" s="64"/>
      <c r="C192" s="57">
        <v>584</v>
      </c>
      <c r="D192" s="42">
        <f t="shared" si="7"/>
        <v>168.68</v>
      </c>
      <c r="E192" s="23">
        <v>580</v>
      </c>
      <c r="F192" s="40">
        <v>43888</v>
      </c>
      <c r="G192" s="40">
        <v>30572</v>
      </c>
      <c r="H192" s="41">
        <v>0</v>
      </c>
      <c r="I192" s="85">
        <f t="shared" si="8"/>
        <v>5061.3945417252016</v>
      </c>
      <c r="J192" s="76">
        <f t="shared" si="6"/>
        <v>3754.7437253154308</v>
      </c>
    </row>
    <row r="193" spans="1:10" x14ac:dyDescent="0.25">
      <c r="A193" s="68"/>
      <c r="B193" s="64"/>
      <c r="C193" s="57">
        <v>585</v>
      </c>
      <c r="D193" s="42">
        <f t="shared" si="7"/>
        <v>168.7</v>
      </c>
      <c r="E193" s="23">
        <v>580</v>
      </c>
      <c r="F193" s="40">
        <v>43888</v>
      </c>
      <c r="G193" s="40">
        <v>30572</v>
      </c>
      <c r="H193" s="41">
        <v>0</v>
      </c>
      <c r="I193" s="85">
        <f t="shared" si="8"/>
        <v>5060.8955788320436</v>
      </c>
      <c r="J193" s="76">
        <f t="shared" si="6"/>
        <v>3754.3735748012186</v>
      </c>
    </row>
    <row r="194" spans="1:10" x14ac:dyDescent="0.25">
      <c r="A194" s="68"/>
      <c r="B194" s="64"/>
      <c r="C194" s="57">
        <v>586</v>
      </c>
      <c r="D194" s="42">
        <f t="shared" si="7"/>
        <v>168.72</v>
      </c>
      <c r="E194" s="23">
        <v>580</v>
      </c>
      <c r="F194" s="40">
        <v>43888</v>
      </c>
      <c r="G194" s="40">
        <v>30572</v>
      </c>
      <c r="H194" s="41">
        <v>0</v>
      </c>
      <c r="I194" s="85">
        <f t="shared" si="8"/>
        <v>5060.3967342325996</v>
      </c>
      <c r="J194" s="76">
        <f t="shared" si="6"/>
        <v>3754.0035120419871</v>
      </c>
    </row>
    <row r="195" spans="1:10" x14ac:dyDescent="0.25">
      <c r="A195" s="68"/>
      <c r="B195" s="64"/>
      <c r="C195" s="57">
        <v>587</v>
      </c>
      <c r="D195" s="42">
        <f t="shared" si="7"/>
        <v>168.74</v>
      </c>
      <c r="E195" s="23">
        <v>580</v>
      </c>
      <c r="F195" s="40">
        <v>43888</v>
      </c>
      <c r="G195" s="40">
        <v>30572</v>
      </c>
      <c r="H195" s="41">
        <v>0</v>
      </c>
      <c r="I195" s="85">
        <f t="shared" si="8"/>
        <v>5059.8980078848099</v>
      </c>
      <c r="J195" s="76">
        <f t="shared" si="6"/>
        <v>3753.6335370065353</v>
      </c>
    </row>
    <row r="196" spans="1:10" x14ac:dyDescent="0.25">
      <c r="A196" s="68"/>
      <c r="B196" s="64"/>
      <c r="C196" s="57">
        <v>588</v>
      </c>
      <c r="D196" s="42">
        <f t="shared" si="7"/>
        <v>168.76</v>
      </c>
      <c r="E196" s="23">
        <v>580</v>
      </c>
      <c r="F196" s="40">
        <v>43888</v>
      </c>
      <c r="G196" s="40">
        <v>30572</v>
      </c>
      <c r="H196" s="41">
        <v>0</v>
      </c>
      <c r="I196" s="85">
        <f t="shared" si="8"/>
        <v>5059.3993997466314</v>
      </c>
      <c r="J196" s="76">
        <f t="shared" si="6"/>
        <v>3753.2636496636728</v>
      </c>
    </row>
    <row r="197" spans="1:10" x14ac:dyDescent="0.25">
      <c r="A197" s="68"/>
      <c r="B197" s="64"/>
      <c r="C197" s="57">
        <v>589</v>
      </c>
      <c r="D197" s="42">
        <f t="shared" si="7"/>
        <v>168.78</v>
      </c>
      <c r="E197" s="23">
        <v>580</v>
      </c>
      <c r="F197" s="40">
        <v>43888</v>
      </c>
      <c r="G197" s="40">
        <v>30572</v>
      </c>
      <c r="H197" s="41">
        <v>0</v>
      </c>
      <c r="I197" s="85">
        <f t="shared" si="8"/>
        <v>5058.90090977604</v>
      </c>
      <c r="J197" s="76">
        <f t="shared" si="6"/>
        <v>3752.8938499822252</v>
      </c>
    </row>
    <row r="198" spans="1:10" x14ac:dyDescent="0.25">
      <c r="A198" s="68"/>
      <c r="B198" s="64"/>
      <c r="C198" s="57">
        <v>590</v>
      </c>
      <c r="D198" s="42">
        <f t="shared" si="7"/>
        <v>168.8</v>
      </c>
      <c r="E198" s="23">
        <v>580</v>
      </c>
      <c r="F198" s="40">
        <v>43888</v>
      </c>
      <c r="G198" s="40">
        <v>30572</v>
      </c>
      <c r="H198" s="41">
        <v>0</v>
      </c>
      <c r="I198" s="85">
        <f t="shared" si="8"/>
        <v>5058.4025379310351</v>
      </c>
      <c r="J198" s="76">
        <f t="shared" si="6"/>
        <v>3752.5241379310346</v>
      </c>
    </row>
    <row r="199" spans="1:10" x14ac:dyDescent="0.25">
      <c r="A199" s="68"/>
      <c r="B199" s="64"/>
      <c r="C199" s="57">
        <v>591</v>
      </c>
      <c r="D199" s="42">
        <f t="shared" si="7"/>
        <v>168.82</v>
      </c>
      <c r="E199" s="23">
        <v>580</v>
      </c>
      <c r="F199" s="40">
        <v>43888</v>
      </c>
      <c r="G199" s="40">
        <v>30572</v>
      </c>
      <c r="H199" s="41">
        <v>0</v>
      </c>
      <c r="I199" s="85">
        <f t="shared" si="8"/>
        <v>5057.9042841696328</v>
      </c>
      <c r="J199" s="76">
        <f t="shared" si="6"/>
        <v>3752.1545134789553</v>
      </c>
    </row>
    <row r="200" spans="1:10" x14ac:dyDescent="0.25">
      <c r="A200" s="68"/>
      <c r="B200" s="64"/>
      <c r="C200" s="57">
        <v>592</v>
      </c>
      <c r="D200" s="42">
        <f t="shared" si="7"/>
        <v>168.84</v>
      </c>
      <c r="E200" s="23">
        <v>580</v>
      </c>
      <c r="F200" s="40">
        <v>43888</v>
      </c>
      <c r="G200" s="40">
        <v>30572</v>
      </c>
      <c r="H200" s="41">
        <v>0</v>
      </c>
      <c r="I200" s="85">
        <f t="shared" si="8"/>
        <v>5057.4061484498698</v>
      </c>
      <c r="J200" s="76">
        <f t="shared" si="6"/>
        <v>3751.7849765948581</v>
      </c>
    </row>
    <row r="201" spans="1:10" x14ac:dyDescent="0.25">
      <c r="A201" s="68"/>
      <c r="B201" s="64"/>
      <c r="C201" s="57">
        <v>593</v>
      </c>
      <c r="D201" s="42">
        <f t="shared" si="7"/>
        <v>168.86</v>
      </c>
      <c r="E201" s="23">
        <v>580</v>
      </c>
      <c r="F201" s="40">
        <v>43888</v>
      </c>
      <c r="G201" s="40">
        <v>30572</v>
      </c>
      <c r="H201" s="41">
        <v>0</v>
      </c>
      <c r="I201" s="85">
        <f t="shared" si="8"/>
        <v>5056.9081307298029</v>
      </c>
      <c r="J201" s="76">
        <f t="shared" ref="J201:J264" si="9">12*(1/D201*F201+1/E201*G201)</f>
        <v>3751.4155272476278</v>
      </c>
    </row>
    <row r="202" spans="1:10" x14ac:dyDescent="0.25">
      <c r="A202" s="68"/>
      <c r="B202" s="64"/>
      <c r="C202" s="57">
        <v>594</v>
      </c>
      <c r="D202" s="42">
        <f t="shared" ref="D202:D265" si="10">0.02*C202+157</f>
        <v>168.88</v>
      </c>
      <c r="E202" s="23">
        <v>580</v>
      </c>
      <c r="F202" s="40">
        <v>43888</v>
      </c>
      <c r="G202" s="40">
        <v>30572</v>
      </c>
      <c r="H202" s="41">
        <v>0</v>
      </c>
      <c r="I202" s="85">
        <f t="shared" ref="I202:I265" si="11">12*1.348*(1/D202*F202+1/E202*G202)+H202</f>
        <v>5056.4102309675109</v>
      </c>
      <c r="J202" s="76">
        <f t="shared" si="9"/>
        <v>3751.0461654061651</v>
      </c>
    </row>
    <row r="203" spans="1:10" x14ac:dyDescent="0.25">
      <c r="A203" s="68"/>
      <c r="B203" s="64"/>
      <c r="C203" s="57">
        <v>595</v>
      </c>
      <c r="D203" s="42">
        <f t="shared" si="10"/>
        <v>168.9</v>
      </c>
      <c r="E203" s="23">
        <v>580</v>
      </c>
      <c r="F203" s="40">
        <v>43888</v>
      </c>
      <c r="G203" s="40">
        <v>30572</v>
      </c>
      <c r="H203" s="41">
        <v>0</v>
      </c>
      <c r="I203" s="85">
        <f t="shared" si="11"/>
        <v>5055.9124491210878</v>
      </c>
      <c r="J203" s="76">
        <f t="shared" si="9"/>
        <v>3750.6768910393821</v>
      </c>
    </row>
    <row r="204" spans="1:10" x14ac:dyDescent="0.25">
      <c r="A204" s="68"/>
      <c r="B204" s="64"/>
      <c r="C204" s="57">
        <v>596</v>
      </c>
      <c r="D204" s="42">
        <f t="shared" si="10"/>
        <v>168.92</v>
      </c>
      <c r="E204" s="23">
        <v>580</v>
      </c>
      <c r="F204" s="40">
        <v>43888</v>
      </c>
      <c r="G204" s="40">
        <v>30572</v>
      </c>
      <c r="H204" s="41">
        <v>0</v>
      </c>
      <c r="I204" s="85">
        <f t="shared" si="11"/>
        <v>5055.4147851486532</v>
      </c>
      <c r="J204" s="76">
        <f t="shared" si="9"/>
        <v>3750.307704116211</v>
      </c>
    </row>
    <row r="205" spans="1:10" x14ac:dyDescent="0.25">
      <c r="A205" s="68"/>
      <c r="B205" s="64"/>
      <c r="C205" s="57">
        <v>597</v>
      </c>
      <c r="D205" s="42">
        <f t="shared" si="10"/>
        <v>168.94</v>
      </c>
      <c r="E205" s="23">
        <v>580</v>
      </c>
      <c r="F205" s="40">
        <v>43888</v>
      </c>
      <c r="G205" s="40">
        <v>30572</v>
      </c>
      <c r="H205" s="41">
        <v>0</v>
      </c>
      <c r="I205" s="85">
        <f t="shared" si="11"/>
        <v>5054.9172390083404</v>
      </c>
      <c r="J205" s="76">
        <f t="shared" si="9"/>
        <v>3749.9386046055934</v>
      </c>
    </row>
    <row r="206" spans="1:10" x14ac:dyDescent="0.25">
      <c r="A206" s="68"/>
      <c r="B206" s="64"/>
      <c r="C206" s="57">
        <v>598</v>
      </c>
      <c r="D206" s="42">
        <f t="shared" si="10"/>
        <v>168.96</v>
      </c>
      <c r="E206" s="23">
        <v>580</v>
      </c>
      <c r="F206" s="40">
        <v>43888</v>
      </c>
      <c r="G206" s="40">
        <v>30572</v>
      </c>
      <c r="H206" s="41">
        <v>0</v>
      </c>
      <c r="I206" s="85">
        <f t="shared" si="11"/>
        <v>5054.4198106583081</v>
      </c>
      <c r="J206" s="76">
        <f t="shared" si="9"/>
        <v>3749.5695924764887</v>
      </c>
    </row>
    <row r="207" spans="1:10" x14ac:dyDescent="0.25">
      <c r="A207" s="68"/>
      <c r="B207" s="64"/>
      <c r="C207" s="57">
        <v>599</v>
      </c>
      <c r="D207" s="42">
        <f t="shared" si="10"/>
        <v>168.98</v>
      </c>
      <c r="E207" s="23">
        <v>580</v>
      </c>
      <c r="F207" s="40">
        <v>43888</v>
      </c>
      <c r="G207" s="40">
        <v>30572</v>
      </c>
      <c r="H207" s="41">
        <v>0</v>
      </c>
      <c r="I207" s="85">
        <f t="shared" si="11"/>
        <v>5053.9225000567303</v>
      </c>
      <c r="J207" s="76">
        <f t="shared" si="9"/>
        <v>3749.2006676978708</v>
      </c>
    </row>
    <row r="208" spans="1:10" x14ac:dyDescent="0.25">
      <c r="A208" s="68"/>
      <c r="B208" s="64"/>
      <c r="C208" s="57">
        <v>600</v>
      </c>
      <c r="D208" s="42">
        <f t="shared" si="10"/>
        <v>169</v>
      </c>
      <c r="E208" s="23">
        <v>580</v>
      </c>
      <c r="F208" s="40">
        <v>43888</v>
      </c>
      <c r="G208" s="40">
        <v>30572</v>
      </c>
      <c r="H208" s="41">
        <v>0</v>
      </c>
      <c r="I208" s="85">
        <f t="shared" si="11"/>
        <v>5053.4253071618041</v>
      </c>
      <c r="J208" s="76">
        <f t="shared" si="9"/>
        <v>3748.8318302387265</v>
      </c>
    </row>
    <row r="209" spans="1:10" x14ac:dyDescent="0.25">
      <c r="A209" s="68"/>
      <c r="B209" s="64"/>
      <c r="C209" s="57">
        <v>601</v>
      </c>
      <c r="D209" s="42">
        <f t="shared" si="10"/>
        <v>169.02</v>
      </c>
      <c r="E209" s="23">
        <v>580</v>
      </c>
      <c r="F209" s="40">
        <v>43888</v>
      </c>
      <c r="G209" s="40">
        <v>30572</v>
      </c>
      <c r="H209" s="41">
        <v>0</v>
      </c>
      <c r="I209" s="85">
        <f t="shared" si="11"/>
        <v>5052.9282319317454</v>
      </c>
      <c r="J209" s="76">
        <f t="shared" si="9"/>
        <v>3748.4630800680598</v>
      </c>
    </row>
    <row r="210" spans="1:10" x14ac:dyDescent="0.25">
      <c r="A210" s="68"/>
      <c r="B210" s="64"/>
      <c r="C210" s="57">
        <v>602</v>
      </c>
      <c r="D210" s="42">
        <f t="shared" si="10"/>
        <v>169.04</v>
      </c>
      <c r="E210" s="23">
        <v>580</v>
      </c>
      <c r="F210" s="40">
        <v>43888</v>
      </c>
      <c r="G210" s="40">
        <v>30572</v>
      </c>
      <c r="H210" s="41">
        <v>0</v>
      </c>
      <c r="I210" s="85">
        <f t="shared" si="11"/>
        <v>5052.4312743247883</v>
      </c>
      <c r="J210" s="76">
        <f t="shared" si="9"/>
        <v>3748.0944171548872</v>
      </c>
    </row>
    <row r="211" spans="1:10" x14ac:dyDescent="0.25">
      <c r="A211" s="68"/>
      <c r="B211" s="64"/>
      <c r="C211" s="57">
        <v>603</v>
      </c>
      <c r="D211" s="42">
        <f t="shared" si="10"/>
        <v>169.06</v>
      </c>
      <c r="E211" s="23">
        <v>580</v>
      </c>
      <c r="F211" s="40">
        <v>43888</v>
      </c>
      <c r="G211" s="40">
        <v>30572</v>
      </c>
      <c r="H211" s="41">
        <v>0</v>
      </c>
      <c r="I211" s="85">
        <f t="shared" si="11"/>
        <v>5051.934434299189</v>
      </c>
      <c r="J211" s="76">
        <f t="shared" si="9"/>
        <v>3747.7258414682406</v>
      </c>
    </row>
    <row r="212" spans="1:10" x14ac:dyDescent="0.25">
      <c r="A212" s="68"/>
      <c r="B212" s="64"/>
      <c r="C212" s="57">
        <v>604</v>
      </c>
      <c r="D212" s="42">
        <f t="shared" si="10"/>
        <v>169.08</v>
      </c>
      <c r="E212" s="23">
        <v>580</v>
      </c>
      <c r="F212" s="40">
        <v>43888</v>
      </c>
      <c r="G212" s="40">
        <v>30572</v>
      </c>
      <c r="H212" s="41">
        <v>0</v>
      </c>
      <c r="I212" s="85">
        <f t="shared" si="11"/>
        <v>5051.4377118132215</v>
      </c>
      <c r="J212" s="76">
        <f t="shared" si="9"/>
        <v>3747.3573529771666</v>
      </c>
    </row>
    <row r="213" spans="1:10" x14ac:dyDescent="0.25">
      <c r="A213" s="68"/>
      <c r="B213" s="64"/>
      <c r="C213" s="57">
        <v>605</v>
      </c>
      <c r="D213" s="42">
        <f t="shared" si="10"/>
        <v>169.1</v>
      </c>
      <c r="E213" s="23">
        <v>580</v>
      </c>
      <c r="F213" s="40">
        <v>43888</v>
      </c>
      <c r="G213" s="40">
        <v>30572</v>
      </c>
      <c r="H213" s="41">
        <v>0</v>
      </c>
      <c r="I213" s="85">
        <f t="shared" si="11"/>
        <v>5050.9411068251802</v>
      </c>
      <c r="J213" s="76">
        <f t="shared" si="9"/>
        <v>3746.9889516507264</v>
      </c>
    </row>
    <row r="214" spans="1:10" x14ac:dyDescent="0.25">
      <c r="A214" s="68"/>
      <c r="B214" s="64"/>
      <c r="C214" s="57">
        <v>606</v>
      </c>
      <c r="D214" s="42">
        <f t="shared" si="10"/>
        <v>169.12</v>
      </c>
      <c r="E214" s="23">
        <v>580</v>
      </c>
      <c r="F214" s="40">
        <v>43888</v>
      </c>
      <c r="G214" s="40">
        <v>30572</v>
      </c>
      <c r="H214" s="41">
        <v>0</v>
      </c>
      <c r="I214" s="85">
        <f t="shared" si="11"/>
        <v>5050.444619293381</v>
      </c>
      <c r="J214" s="76">
        <f t="shared" si="9"/>
        <v>3746.6206374579979</v>
      </c>
    </row>
    <row r="215" spans="1:10" x14ac:dyDescent="0.25">
      <c r="A215" s="68"/>
      <c r="B215" s="64"/>
      <c r="C215" s="57">
        <v>607</v>
      </c>
      <c r="D215" s="42">
        <f t="shared" si="10"/>
        <v>169.14</v>
      </c>
      <c r="E215" s="23">
        <v>580</v>
      </c>
      <c r="F215" s="40">
        <v>43888</v>
      </c>
      <c r="G215" s="40">
        <v>30572</v>
      </c>
      <c r="H215" s="41">
        <v>0</v>
      </c>
      <c r="I215" s="85">
        <f t="shared" si="11"/>
        <v>5049.9482491761582</v>
      </c>
      <c r="J215" s="76">
        <f t="shared" si="9"/>
        <v>3746.2524103680689</v>
      </c>
    </row>
    <row r="216" spans="1:10" x14ac:dyDescent="0.25">
      <c r="A216" s="68"/>
      <c r="B216" s="64"/>
      <c r="C216" s="57">
        <v>608</v>
      </c>
      <c r="D216" s="42">
        <f t="shared" si="10"/>
        <v>169.16</v>
      </c>
      <c r="E216" s="23">
        <v>580</v>
      </c>
      <c r="F216" s="40">
        <v>43888</v>
      </c>
      <c r="G216" s="40">
        <v>30572</v>
      </c>
      <c r="H216" s="41">
        <v>0</v>
      </c>
      <c r="I216" s="85">
        <f t="shared" si="11"/>
        <v>5049.4519964318624</v>
      </c>
      <c r="J216" s="76">
        <f t="shared" si="9"/>
        <v>3745.8842703500459</v>
      </c>
    </row>
    <row r="217" spans="1:10" x14ac:dyDescent="0.25">
      <c r="A217" s="68"/>
      <c r="B217" s="64"/>
      <c r="C217" s="57">
        <v>609</v>
      </c>
      <c r="D217" s="42">
        <f t="shared" si="10"/>
        <v>169.18</v>
      </c>
      <c r="E217" s="23">
        <v>580</v>
      </c>
      <c r="F217" s="40">
        <v>43888</v>
      </c>
      <c r="G217" s="40">
        <v>30572</v>
      </c>
      <c r="H217" s="41">
        <v>0</v>
      </c>
      <c r="I217" s="85">
        <f t="shared" si="11"/>
        <v>5048.9558610188706</v>
      </c>
      <c r="J217" s="76">
        <f t="shared" si="9"/>
        <v>3745.5162173730487</v>
      </c>
    </row>
    <row r="218" spans="1:10" x14ac:dyDescent="0.25">
      <c r="A218" s="68"/>
      <c r="B218" s="64"/>
      <c r="C218" s="57">
        <v>610</v>
      </c>
      <c r="D218" s="42">
        <f t="shared" si="10"/>
        <v>169.2</v>
      </c>
      <c r="E218" s="23">
        <v>580</v>
      </c>
      <c r="F218" s="40">
        <v>43888</v>
      </c>
      <c r="G218" s="40">
        <v>30572</v>
      </c>
      <c r="H218" s="41">
        <v>0</v>
      </c>
      <c r="I218" s="85">
        <f t="shared" si="11"/>
        <v>5048.4598428955751</v>
      </c>
      <c r="J218" s="76">
        <f t="shared" si="9"/>
        <v>3745.1482514062122</v>
      </c>
    </row>
    <row r="219" spans="1:10" x14ac:dyDescent="0.25">
      <c r="A219" s="68"/>
      <c r="B219" s="64"/>
      <c r="C219" s="57">
        <v>611</v>
      </c>
      <c r="D219" s="42">
        <f t="shared" si="10"/>
        <v>169.22</v>
      </c>
      <c r="E219" s="23">
        <v>580</v>
      </c>
      <c r="F219" s="40">
        <v>43888</v>
      </c>
      <c r="G219" s="40">
        <v>30572</v>
      </c>
      <c r="H219" s="41">
        <v>0</v>
      </c>
      <c r="I219" s="85">
        <f t="shared" si="11"/>
        <v>5047.9639420203857</v>
      </c>
      <c r="J219" s="76">
        <f t="shared" si="9"/>
        <v>3744.7803724186833</v>
      </c>
    </row>
    <row r="220" spans="1:10" x14ac:dyDescent="0.25">
      <c r="A220" s="68"/>
      <c r="B220" s="64"/>
      <c r="C220" s="57">
        <v>612</v>
      </c>
      <c r="D220" s="42">
        <f t="shared" si="10"/>
        <v>169.24</v>
      </c>
      <c r="E220" s="23">
        <v>580</v>
      </c>
      <c r="F220" s="40">
        <v>43888</v>
      </c>
      <c r="G220" s="40">
        <v>30572</v>
      </c>
      <c r="H220" s="41">
        <v>0</v>
      </c>
      <c r="I220" s="85">
        <f t="shared" si="11"/>
        <v>5047.4681583517386</v>
      </c>
      <c r="J220" s="76">
        <f t="shared" si="9"/>
        <v>3744.4125803796278</v>
      </c>
    </row>
    <row r="221" spans="1:10" x14ac:dyDescent="0.25">
      <c r="A221" s="68"/>
      <c r="B221" s="64"/>
      <c r="C221" s="57">
        <v>613</v>
      </c>
      <c r="D221" s="42">
        <f t="shared" si="10"/>
        <v>169.26</v>
      </c>
      <c r="E221" s="23">
        <v>580</v>
      </c>
      <c r="F221" s="40">
        <v>43888</v>
      </c>
      <c r="G221" s="40">
        <v>30572</v>
      </c>
      <c r="H221" s="41">
        <v>0</v>
      </c>
      <c r="I221" s="85">
        <f t="shared" si="11"/>
        <v>5046.9724918480861</v>
      </c>
      <c r="J221" s="76">
        <f t="shared" si="9"/>
        <v>3744.0448752582233</v>
      </c>
    </row>
    <row r="222" spans="1:10" x14ac:dyDescent="0.25">
      <c r="A222" s="68"/>
      <c r="B222" s="64"/>
      <c r="C222" s="57">
        <v>614</v>
      </c>
      <c r="D222" s="42">
        <f t="shared" si="10"/>
        <v>169.28</v>
      </c>
      <c r="E222" s="23">
        <v>580</v>
      </c>
      <c r="F222" s="40">
        <v>43888</v>
      </c>
      <c r="G222" s="40">
        <v>30572</v>
      </c>
      <c r="H222" s="41">
        <v>0</v>
      </c>
      <c r="I222" s="85">
        <f t="shared" si="11"/>
        <v>5046.4769424678971</v>
      </c>
      <c r="J222" s="76">
        <f t="shared" si="9"/>
        <v>3743.6772570236622</v>
      </c>
    </row>
    <row r="223" spans="1:10" x14ac:dyDescent="0.25">
      <c r="A223" s="68"/>
      <c r="B223" s="64"/>
      <c r="C223" s="57">
        <v>615</v>
      </c>
      <c r="D223" s="42">
        <f t="shared" si="10"/>
        <v>169.3</v>
      </c>
      <c r="E223" s="23">
        <v>580</v>
      </c>
      <c r="F223" s="40">
        <v>43888</v>
      </c>
      <c r="G223" s="40">
        <v>30572</v>
      </c>
      <c r="H223" s="41">
        <v>0</v>
      </c>
      <c r="I223" s="85">
        <f t="shared" si="11"/>
        <v>5045.981510169664</v>
      </c>
      <c r="J223" s="76">
        <f t="shared" si="9"/>
        <v>3743.309725645151</v>
      </c>
    </row>
    <row r="224" spans="1:10" x14ac:dyDescent="0.25">
      <c r="A224" s="68"/>
      <c r="B224" s="64"/>
      <c r="C224" s="57">
        <v>616</v>
      </c>
      <c r="D224" s="42">
        <f t="shared" si="10"/>
        <v>169.32</v>
      </c>
      <c r="E224" s="23">
        <v>580</v>
      </c>
      <c r="F224" s="40">
        <v>43888</v>
      </c>
      <c r="G224" s="40">
        <v>30572</v>
      </c>
      <c r="H224" s="41">
        <v>0</v>
      </c>
      <c r="I224" s="85">
        <f t="shared" si="11"/>
        <v>5045.4861949118995</v>
      </c>
      <c r="J224" s="76">
        <f t="shared" si="9"/>
        <v>3742.9422810919132</v>
      </c>
    </row>
    <row r="225" spans="1:10" x14ac:dyDescent="0.25">
      <c r="A225" s="68"/>
      <c r="B225" s="64"/>
      <c r="C225" s="57">
        <v>617</v>
      </c>
      <c r="D225" s="42">
        <f t="shared" si="10"/>
        <v>169.34</v>
      </c>
      <c r="E225" s="23">
        <v>580</v>
      </c>
      <c r="F225" s="40">
        <v>43888</v>
      </c>
      <c r="G225" s="40">
        <v>30572</v>
      </c>
      <c r="H225" s="41">
        <v>0</v>
      </c>
      <c r="I225" s="85">
        <f t="shared" si="11"/>
        <v>5044.9909966531332</v>
      </c>
      <c r="J225" s="76">
        <f t="shared" si="9"/>
        <v>3742.5749233331844</v>
      </c>
    </row>
    <row r="226" spans="1:10" x14ac:dyDescent="0.25">
      <c r="A226" s="68"/>
      <c r="B226" s="64"/>
      <c r="C226" s="57">
        <v>618</v>
      </c>
      <c r="D226" s="42">
        <f t="shared" si="10"/>
        <v>169.36</v>
      </c>
      <c r="E226" s="23">
        <v>580</v>
      </c>
      <c r="F226" s="40">
        <v>43888</v>
      </c>
      <c r="G226" s="40">
        <v>30572</v>
      </c>
      <c r="H226" s="41">
        <v>0</v>
      </c>
      <c r="I226" s="85">
        <f t="shared" si="11"/>
        <v>5044.495915351913</v>
      </c>
      <c r="J226" s="76">
        <f t="shared" si="9"/>
        <v>3742.2076523382138</v>
      </c>
    </row>
    <row r="227" spans="1:10" x14ac:dyDescent="0.25">
      <c r="A227" s="68"/>
      <c r="B227" s="64"/>
      <c r="C227" s="57">
        <v>619</v>
      </c>
      <c r="D227" s="42">
        <f t="shared" si="10"/>
        <v>169.38</v>
      </c>
      <c r="E227" s="23">
        <v>580</v>
      </c>
      <c r="F227" s="40">
        <v>43888</v>
      </c>
      <c r="G227" s="40">
        <v>30572</v>
      </c>
      <c r="H227" s="41">
        <v>0</v>
      </c>
      <c r="I227" s="85">
        <f t="shared" si="11"/>
        <v>5044.0009509668125</v>
      </c>
      <c r="J227" s="76">
        <f t="shared" si="9"/>
        <v>3741.8404680762701</v>
      </c>
    </row>
    <row r="228" spans="1:10" x14ac:dyDescent="0.25">
      <c r="A228" s="68"/>
      <c r="B228" s="64"/>
      <c r="C228" s="57">
        <v>620</v>
      </c>
      <c r="D228" s="42">
        <f t="shared" si="10"/>
        <v>169.4</v>
      </c>
      <c r="E228" s="23">
        <v>580</v>
      </c>
      <c r="F228" s="40">
        <v>43888</v>
      </c>
      <c r="G228" s="40">
        <v>30572</v>
      </c>
      <c r="H228" s="41">
        <v>0</v>
      </c>
      <c r="I228" s="85">
        <f t="shared" si="11"/>
        <v>5043.5061034564178</v>
      </c>
      <c r="J228" s="76">
        <f t="shared" si="9"/>
        <v>3741.47337051663</v>
      </c>
    </row>
    <row r="229" spans="1:10" x14ac:dyDescent="0.25">
      <c r="A229" s="68"/>
      <c r="B229" s="64"/>
      <c r="C229" s="57">
        <v>621</v>
      </c>
      <c r="D229" s="42">
        <f t="shared" si="10"/>
        <v>169.42</v>
      </c>
      <c r="E229" s="23">
        <v>580</v>
      </c>
      <c r="F229" s="40">
        <v>43888</v>
      </c>
      <c r="G229" s="40">
        <v>30572</v>
      </c>
      <c r="H229" s="41">
        <v>0</v>
      </c>
      <c r="I229" s="85">
        <f t="shared" si="11"/>
        <v>5043.0113727793423</v>
      </c>
      <c r="J229" s="76">
        <f t="shared" si="9"/>
        <v>3741.1063596285912</v>
      </c>
    </row>
    <row r="230" spans="1:10" x14ac:dyDescent="0.25">
      <c r="A230" s="68"/>
      <c r="B230" s="64"/>
      <c r="C230" s="57">
        <v>622</v>
      </c>
      <c r="D230" s="42">
        <f t="shared" si="10"/>
        <v>169.44</v>
      </c>
      <c r="E230" s="23">
        <v>580</v>
      </c>
      <c r="F230" s="40">
        <v>43888</v>
      </c>
      <c r="G230" s="40">
        <v>30572</v>
      </c>
      <c r="H230" s="41">
        <v>0</v>
      </c>
      <c r="I230" s="85">
        <f t="shared" si="11"/>
        <v>5042.5167588942086</v>
      </c>
      <c r="J230" s="76">
        <f t="shared" si="9"/>
        <v>3740.7394353814598</v>
      </c>
    </row>
    <row r="231" spans="1:10" x14ac:dyDescent="0.25">
      <c r="A231" s="68"/>
      <c r="B231" s="64"/>
      <c r="C231" s="57">
        <v>623</v>
      </c>
      <c r="D231" s="42">
        <f t="shared" si="10"/>
        <v>169.46</v>
      </c>
      <c r="E231" s="23">
        <v>580</v>
      </c>
      <c r="F231" s="40">
        <v>43888</v>
      </c>
      <c r="G231" s="40">
        <v>30572</v>
      </c>
      <c r="H231" s="41">
        <v>0</v>
      </c>
      <c r="I231" s="85">
        <f t="shared" si="11"/>
        <v>5042.0222617596664</v>
      </c>
      <c r="J231" s="76">
        <f t="shared" si="9"/>
        <v>3740.3725977445592</v>
      </c>
    </row>
    <row r="232" spans="1:10" x14ac:dyDescent="0.25">
      <c r="A232" s="68"/>
      <c r="B232" s="64"/>
      <c r="C232" s="57">
        <v>624</v>
      </c>
      <c r="D232" s="42">
        <f t="shared" si="10"/>
        <v>169.48</v>
      </c>
      <c r="E232" s="23">
        <v>580</v>
      </c>
      <c r="F232" s="40">
        <v>43888</v>
      </c>
      <c r="G232" s="40">
        <v>30572</v>
      </c>
      <c r="H232" s="41">
        <v>0</v>
      </c>
      <c r="I232" s="85">
        <f t="shared" si="11"/>
        <v>5041.5278813343866</v>
      </c>
      <c r="J232" s="76">
        <f t="shared" si="9"/>
        <v>3740.0058466872297</v>
      </c>
    </row>
    <row r="233" spans="1:10" x14ac:dyDescent="0.25">
      <c r="A233" s="68"/>
      <c r="B233" s="64"/>
      <c r="C233" s="57">
        <v>625</v>
      </c>
      <c r="D233" s="42">
        <f t="shared" si="10"/>
        <v>169.5</v>
      </c>
      <c r="E233" s="23">
        <v>580</v>
      </c>
      <c r="F233" s="40">
        <v>43888</v>
      </c>
      <c r="G233" s="40">
        <v>30572</v>
      </c>
      <c r="H233" s="41">
        <v>0</v>
      </c>
      <c r="I233" s="85">
        <f t="shared" si="11"/>
        <v>5041.0336175770526</v>
      </c>
      <c r="J233" s="76">
        <f t="shared" si="9"/>
        <v>3739.639182178822</v>
      </c>
    </row>
    <row r="234" spans="1:10" x14ac:dyDescent="0.25">
      <c r="A234" s="68"/>
      <c r="B234" s="64"/>
      <c r="C234" s="57">
        <v>626</v>
      </c>
      <c r="D234" s="42">
        <f t="shared" si="10"/>
        <v>169.52</v>
      </c>
      <c r="E234" s="23">
        <v>580</v>
      </c>
      <c r="F234" s="40">
        <v>43888</v>
      </c>
      <c r="G234" s="40">
        <v>30572</v>
      </c>
      <c r="H234" s="41">
        <v>0</v>
      </c>
      <c r="I234" s="85">
        <f t="shared" si="11"/>
        <v>5040.5394704463724</v>
      </c>
      <c r="J234" s="76">
        <f t="shared" si="9"/>
        <v>3739.2726041887031</v>
      </c>
    </row>
    <row r="235" spans="1:10" x14ac:dyDescent="0.25">
      <c r="A235" s="68"/>
      <c r="B235" s="64"/>
      <c r="C235" s="57">
        <v>627</v>
      </c>
      <c r="D235" s="42">
        <f t="shared" si="10"/>
        <v>169.54</v>
      </c>
      <c r="E235" s="23">
        <v>580</v>
      </c>
      <c r="F235" s="40">
        <v>43888</v>
      </c>
      <c r="G235" s="40">
        <v>30572</v>
      </c>
      <c r="H235" s="41">
        <v>0</v>
      </c>
      <c r="I235" s="85">
        <f t="shared" si="11"/>
        <v>5040.0454399010723</v>
      </c>
      <c r="J235" s="76">
        <f t="shared" si="9"/>
        <v>3738.9061126862548</v>
      </c>
    </row>
    <row r="236" spans="1:10" x14ac:dyDescent="0.25">
      <c r="A236" s="68"/>
      <c r="B236" s="64"/>
      <c r="C236" s="57">
        <v>628</v>
      </c>
      <c r="D236" s="42">
        <f t="shared" si="10"/>
        <v>169.56</v>
      </c>
      <c r="E236" s="23">
        <v>580</v>
      </c>
      <c r="F236" s="40">
        <v>43888</v>
      </c>
      <c r="G236" s="40">
        <v>30572</v>
      </c>
      <c r="H236" s="41">
        <v>0</v>
      </c>
      <c r="I236" s="85">
        <f t="shared" si="11"/>
        <v>5039.5515258998958</v>
      </c>
      <c r="J236" s="76">
        <f t="shared" si="9"/>
        <v>3738.5397076408717</v>
      </c>
    </row>
    <row r="237" spans="1:10" x14ac:dyDescent="0.25">
      <c r="A237" s="68"/>
      <c r="B237" s="64"/>
      <c r="C237" s="57">
        <v>629</v>
      </c>
      <c r="D237" s="42">
        <f t="shared" si="10"/>
        <v>169.58</v>
      </c>
      <c r="E237" s="23">
        <v>580</v>
      </c>
      <c r="F237" s="40">
        <v>43888</v>
      </c>
      <c r="G237" s="40">
        <v>30572</v>
      </c>
      <c r="H237" s="41">
        <v>0</v>
      </c>
      <c r="I237" s="85">
        <f t="shared" si="11"/>
        <v>5039.057728401609</v>
      </c>
      <c r="J237" s="76">
        <f t="shared" si="9"/>
        <v>3738.1733890219648</v>
      </c>
    </row>
    <row r="238" spans="1:10" x14ac:dyDescent="0.25">
      <c r="A238" s="68"/>
      <c r="B238" s="64"/>
      <c r="C238" s="57">
        <v>630</v>
      </c>
      <c r="D238" s="42">
        <f t="shared" si="10"/>
        <v>169.6</v>
      </c>
      <c r="E238" s="23">
        <v>580</v>
      </c>
      <c r="F238" s="40">
        <v>43888</v>
      </c>
      <c r="G238" s="40">
        <v>30572</v>
      </c>
      <c r="H238" s="41">
        <v>0</v>
      </c>
      <c r="I238" s="85">
        <f t="shared" si="11"/>
        <v>5038.5640473649974</v>
      </c>
      <c r="J238" s="76">
        <f t="shared" si="9"/>
        <v>3737.8071567989591</v>
      </c>
    </row>
    <row r="239" spans="1:10" x14ac:dyDescent="0.25">
      <c r="A239" s="68"/>
      <c r="B239" s="64"/>
      <c r="C239" s="57">
        <v>631</v>
      </c>
      <c r="D239" s="42">
        <f t="shared" si="10"/>
        <v>169.62</v>
      </c>
      <c r="E239" s="23">
        <v>580</v>
      </c>
      <c r="F239" s="40">
        <v>43888</v>
      </c>
      <c r="G239" s="40">
        <v>30572</v>
      </c>
      <c r="H239" s="41">
        <v>0</v>
      </c>
      <c r="I239" s="85">
        <f t="shared" si="11"/>
        <v>5038.0704827488626</v>
      </c>
      <c r="J239" s="76">
        <f t="shared" si="9"/>
        <v>3737.441010941292</v>
      </c>
    </row>
    <row r="240" spans="1:10" x14ac:dyDescent="0.25">
      <c r="A240" s="68"/>
      <c r="B240" s="64"/>
      <c r="C240" s="57">
        <v>632</v>
      </c>
      <c r="D240" s="42">
        <f t="shared" si="10"/>
        <v>169.64</v>
      </c>
      <c r="E240" s="23">
        <v>580</v>
      </c>
      <c r="F240" s="40">
        <v>43888</v>
      </c>
      <c r="G240" s="40">
        <v>30572</v>
      </c>
      <c r="H240" s="41">
        <v>0</v>
      </c>
      <c r="I240" s="85">
        <f t="shared" si="11"/>
        <v>5037.5770345120309</v>
      </c>
      <c r="J240" s="76">
        <f t="shared" si="9"/>
        <v>3737.0749514184199</v>
      </c>
    </row>
    <row r="241" spans="1:10" x14ac:dyDescent="0.25">
      <c r="A241" s="68"/>
      <c r="B241" s="64"/>
      <c r="C241" s="57">
        <v>633</v>
      </c>
      <c r="D241" s="42">
        <f t="shared" si="10"/>
        <v>169.66</v>
      </c>
      <c r="E241" s="23">
        <v>580</v>
      </c>
      <c r="F241" s="40">
        <v>43888</v>
      </c>
      <c r="G241" s="40">
        <v>30572</v>
      </c>
      <c r="H241" s="41">
        <v>0</v>
      </c>
      <c r="I241" s="85">
        <f t="shared" si="11"/>
        <v>5037.0837026133404</v>
      </c>
      <c r="J241" s="76">
        <f t="shared" si="9"/>
        <v>3736.7089781998075</v>
      </c>
    </row>
    <row r="242" spans="1:10" x14ac:dyDescent="0.25">
      <c r="A242" s="68"/>
      <c r="B242" s="64"/>
      <c r="C242" s="57">
        <v>634</v>
      </c>
      <c r="D242" s="42">
        <f t="shared" si="10"/>
        <v>169.68</v>
      </c>
      <c r="E242" s="23">
        <v>580</v>
      </c>
      <c r="F242" s="40">
        <v>43888</v>
      </c>
      <c r="G242" s="40">
        <v>30572</v>
      </c>
      <c r="H242" s="41">
        <v>0</v>
      </c>
      <c r="I242" s="85">
        <f t="shared" si="11"/>
        <v>5036.5904870116574</v>
      </c>
      <c r="J242" s="76">
        <f t="shared" si="9"/>
        <v>3736.3430912549384</v>
      </c>
    </row>
    <row r="243" spans="1:10" x14ac:dyDescent="0.25">
      <c r="A243" s="68"/>
      <c r="B243" s="64"/>
      <c r="C243" s="57">
        <v>635</v>
      </c>
      <c r="D243" s="42">
        <f t="shared" si="10"/>
        <v>169.7</v>
      </c>
      <c r="E243" s="23">
        <v>580</v>
      </c>
      <c r="F243" s="40">
        <v>43888</v>
      </c>
      <c r="G243" s="40">
        <v>30572</v>
      </c>
      <c r="H243" s="41">
        <v>0</v>
      </c>
      <c r="I243" s="85">
        <f t="shared" si="11"/>
        <v>5036.0973876658609</v>
      </c>
      <c r="J243" s="76">
        <f t="shared" si="9"/>
        <v>3735.9772905533091</v>
      </c>
    </row>
    <row r="244" spans="1:10" x14ac:dyDescent="0.25">
      <c r="A244" s="68"/>
      <c r="B244" s="64"/>
      <c r="C244" s="57">
        <v>636</v>
      </c>
      <c r="D244" s="42">
        <f t="shared" si="10"/>
        <v>169.72</v>
      </c>
      <c r="E244" s="23">
        <v>580</v>
      </c>
      <c r="F244" s="40">
        <v>43888</v>
      </c>
      <c r="G244" s="40">
        <v>30572</v>
      </c>
      <c r="H244" s="41">
        <v>0</v>
      </c>
      <c r="I244" s="85">
        <f t="shared" si="11"/>
        <v>5035.6044045348535</v>
      </c>
      <c r="J244" s="76">
        <f t="shared" si="9"/>
        <v>3735.6115760644307</v>
      </c>
    </row>
    <row r="245" spans="1:10" x14ac:dyDescent="0.25">
      <c r="A245" s="68"/>
      <c r="B245" s="64"/>
      <c r="C245" s="57">
        <v>637</v>
      </c>
      <c r="D245" s="42">
        <f t="shared" si="10"/>
        <v>169.74</v>
      </c>
      <c r="E245" s="23">
        <v>580</v>
      </c>
      <c r="F245" s="40">
        <v>43888</v>
      </c>
      <c r="G245" s="40">
        <v>30572</v>
      </c>
      <c r="H245" s="41">
        <v>0</v>
      </c>
      <c r="I245" s="85">
        <f t="shared" si="11"/>
        <v>5035.1115375775535</v>
      </c>
      <c r="J245" s="76">
        <f t="shared" si="9"/>
        <v>3735.2459477578286</v>
      </c>
    </row>
    <row r="246" spans="1:10" x14ac:dyDescent="0.25">
      <c r="A246" s="68"/>
      <c r="B246" s="64"/>
      <c r="C246" s="57">
        <v>638</v>
      </c>
      <c r="D246" s="42">
        <f t="shared" si="10"/>
        <v>169.76</v>
      </c>
      <c r="E246" s="23">
        <v>580</v>
      </c>
      <c r="F246" s="40">
        <v>43888</v>
      </c>
      <c r="G246" s="40">
        <v>30572</v>
      </c>
      <c r="H246" s="41">
        <v>0</v>
      </c>
      <c r="I246" s="85">
        <f t="shared" si="11"/>
        <v>5034.6187867529015</v>
      </c>
      <c r="J246" s="76">
        <f t="shared" si="9"/>
        <v>3734.8804056030422</v>
      </c>
    </row>
    <row r="247" spans="1:10" x14ac:dyDescent="0.25">
      <c r="A247" s="68"/>
      <c r="B247" s="64"/>
      <c r="C247" s="57">
        <v>639</v>
      </c>
      <c r="D247" s="42">
        <f t="shared" si="10"/>
        <v>169.78</v>
      </c>
      <c r="E247" s="23">
        <v>580</v>
      </c>
      <c r="F247" s="40">
        <v>43888</v>
      </c>
      <c r="G247" s="40">
        <v>30572</v>
      </c>
      <c r="H247" s="41">
        <v>0</v>
      </c>
      <c r="I247" s="85">
        <f t="shared" si="11"/>
        <v>5034.1261520198559</v>
      </c>
      <c r="J247" s="76">
        <f t="shared" si="9"/>
        <v>3734.5149495696255</v>
      </c>
    </row>
    <row r="248" spans="1:10" x14ac:dyDescent="0.25">
      <c r="A248" s="68"/>
      <c r="B248" s="64"/>
      <c r="C248" s="57">
        <v>640</v>
      </c>
      <c r="D248" s="42">
        <f t="shared" si="10"/>
        <v>169.8</v>
      </c>
      <c r="E248" s="23">
        <v>580</v>
      </c>
      <c r="F248" s="40">
        <v>43888</v>
      </c>
      <c r="G248" s="40">
        <v>30572</v>
      </c>
      <c r="H248" s="41">
        <v>0</v>
      </c>
      <c r="I248" s="85">
        <f t="shared" si="11"/>
        <v>5033.6336333373947</v>
      </c>
      <c r="J248" s="76">
        <f t="shared" si="9"/>
        <v>3734.149579627147</v>
      </c>
    </row>
    <row r="249" spans="1:10" x14ac:dyDescent="0.25">
      <c r="A249" s="68"/>
      <c r="B249" s="64"/>
      <c r="C249" s="57">
        <v>641</v>
      </c>
      <c r="D249" s="42">
        <f t="shared" si="10"/>
        <v>169.82</v>
      </c>
      <c r="E249" s="23">
        <v>580</v>
      </c>
      <c r="F249" s="40">
        <v>43888</v>
      </c>
      <c r="G249" s="40">
        <v>30572</v>
      </c>
      <c r="H249" s="41">
        <v>0</v>
      </c>
      <c r="I249" s="85">
        <f t="shared" si="11"/>
        <v>5033.1412306645179</v>
      </c>
      <c r="J249" s="76">
        <f t="shared" si="9"/>
        <v>3733.7842957451908</v>
      </c>
    </row>
    <row r="250" spans="1:10" x14ac:dyDescent="0.25">
      <c r="A250" s="68"/>
      <c r="B250" s="64"/>
      <c r="C250" s="57">
        <v>642</v>
      </c>
      <c r="D250" s="42">
        <f t="shared" si="10"/>
        <v>169.84</v>
      </c>
      <c r="E250" s="23">
        <v>580</v>
      </c>
      <c r="F250" s="40">
        <v>43888</v>
      </c>
      <c r="G250" s="40">
        <v>30572</v>
      </c>
      <c r="H250" s="41">
        <v>0</v>
      </c>
      <c r="I250" s="85">
        <f t="shared" si="11"/>
        <v>5032.6489439602392</v>
      </c>
      <c r="J250" s="76">
        <f t="shared" si="9"/>
        <v>3733.419097893352</v>
      </c>
    </row>
    <row r="251" spans="1:10" x14ac:dyDescent="0.25">
      <c r="A251" s="68"/>
      <c r="B251" s="64"/>
      <c r="C251" s="57">
        <v>643</v>
      </c>
      <c r="D251" s="42">
        <f t="shared" si="10"/>
        <v>169.86</v>
      </c>
      <c r="E251" s="23">
        <v>580</v>
      </c>
      <c r="F251" s="40">
        <v>43888</v>
      </c>
      <c r="G251" s="40">
        <v>30572</v>
      </c>
      <c r="H251" s="41">
        <v>0</v>
      </c>
      <c r="I251" s="85">
        <f t="shared" si="11"/>
        <v>5032.1567731835949</v>
      </c>
      <c r="J251" s="76">
        <f t="shared" si="9"/>
        <v>3733.0539860412423</v>
      </c>
    </row>
    <row r="252" spans="1:10" x14ac:dyDescent="0.25">
      <c r="A252" s="68"/>
      <c r="B252" s="64"/>
      <c r="C252" s="57">
        <v>644</v>
      </c>
      <c r="D252" s="42">
        <f t="shared" si="10"/>
        <v>169.88</v>
      </c>
      <c r="E252" s="23">
        <v>580</v>
      </c>
      <c r="F252" s="40">
        <v>43888</v>
      </c>
      <c r="G252" s="40">
        <v>30572</v>
      </c>
      <c r="H252" s="41">
        <v>0</v>
      </c>
      <c r="I252" s="85">
        <f t="shared" si="11"/>
        <v>5031.6647182936431</v>
      </c>
      <c r="J252" s="76">
        <f t="shared" si="9"/>
        <v>3732.688960158489</v>
      </c>
    </row>
    <row r="253" spans="1:10" x14ac:dyDescent="0.25">
      <c r="A253" s="68"/>
      <c r="B253" s="64"/>
      <c r="C253" s="57">
        <v>645</v>
      </c>
      <c r="D253" s="42">
        <f t="shared" si="10"/>
        <v>169.9</v>
      </c>
      <c r="E253" s="23">
        <v>580</v>
      </c>
      <c r="F253" s="40">
        <v>43888</v>
      </c>
      <c r="G253" s="40">
        <v>30572</v>
      </c>
      <c r="H253" s="41">
        <v>0</v>
      </c>
      <c r="I253" s="85">
        <f t="shared" si="11"/>
        <v>5031.1727792494576</v>
      </c>
      <c r="J253" s="76">
        <f t="shared" si="9"/>
        <v>3732.3240202147308</v>
      </c>
    </row>
    <row r="254" spans="1:10" x14ac:dyDescent="0.25">
      <c r="A254" s="68"/>
      <c r="B254" s="64"/>
      <c r="C254" s="57">
        <v>646</v>
      </c>
      <c r="D254" s="42">
        <f t="shared" si="10"/>
        <v>169.92</v>
      </c>
      <c r="E254" s="23">
        <v>580</v>
      </c>
      <c r="F254" s="40">
        <v>43888</v>
      </c>
      <c r="G254" s="40">
        <v>30572</v>
      </c>
      <c r="H254" s="41">
        <v>0</v>
      </c>
      <c r="I254" s="85">
        <f t="shared" si="11"/>
        <v>5030.6809560101319</v>
      </c>
      <c r="J254" s="76">
        <f t="shared" si="9"/>
        <v>3731.9591661796221</v>
      </c>
    </row>
    <row r="255" spans="1:10" x14ac:dyDescent="0.25">
      <c r="A255" s="68"/>
      <c r="B255" s="64"/>
      <c r="C255" s="57">
        <v>647</v>
      </c>
      <c r="D255" s="42">
        <f t="shared" si="10"/>
        <v>169.94</v>
      </c>
      <c r="E255" s="23">
        <v>580</v>
      </c>
      <c r="F255" s="40">
        <v>43888</v>
      </c>
      <c r="G255" s="40">
        <v>30572</v>
      </c>
      <c r="H255" s="41">
        <v>0</v>
      </c>
      <c r="I255" s="85">
        <f t="shared" si="11"/>
        <v>5030.1892485347771</v>
      </c>
      <c r="J255" s="76">
        <f t="shared" si="9"/>
        <v>3731.5943980228312</v>
      </c>
    </row>
    <row r="256" spans="1:10" x14ac:dyDescent="0.25">
      <c r="A256" s="68"/>
      <c r="B256" s="64"/>
      <c r="C256" s="57">
        <v>648</v>
      </c>
      <c r="D256" s="42">
        <f t="shared" si="10"/>
        <v>169.96</v>
      </c>
      <c r="E256" s="23">
        <v>580</v>
      </c>
      <c r="F256" s="40">
        <v>43888</v>
      </c>
      <c r="G256" s="40">
        <v>30572</v>
      </c>
      <c r="H256" s="41">
        <v>0</v>
      </c>
      <c r="I256" s="85">
        <f t="shared" si="11"/>
        <v>5029.6976567825295</v>
      </c>
      <c r="J256" s="76">
        <f t="shared" si="9"/>
        <v>3731.229715714042</v>
      </c>
    </row>
    <row r="257" spans="1:10" x14ac:dyDescent="0.25">
      <c r="A257" s="68"/>
      <c r="B257" s="64"/>
      <c r="C257" s="57">
        <v>649</v>
      </c>
      <c r="D257" s="42">
        <f t="shared" si="10"/>
        <v>169.98</v>
      </c>
      <c r="E257" s="23">
        <v>580</v>
      </c>
      <c r="F257" s="40">
        <v>43888</v>
      </c>
      <c r="G257" s="40">
        <v>30572</v>
      </c>
      <c r="H257" s="41">
        <v>0</v>
      </c>
      <c r="I257" s="85">
        <f t="shared" si="11"/>
        <v>5029.2061807125392</v>
      </c>
      <c r="J257" s="76">
        <f t="shared" si="9"/>
        <v>3730.8651192229513</v>
      </c>
    </row>
    <row r="258" spans="1:10" x14ac:dyDescent="0.25">
      <c r="A258" s="68"/>
      <c r="B258" s="64"/>
      <c r="C258" s="57">
        <v>650</v>
      </c>
      <c r="D258" s="42">
        <f t="shared" si="10"/>
        <v>170</v>
      </c>
      <c r="E258" s="23">
        <v>580</v>
      </c>
      <c r="F258" s="40">
        <v>43888</v>
      </c>
      <c r="G258" s="40">
        <v>30572</v>
      </c>
      <c r="H258" s="41">
        <v>0</v>
      </c>
      <c r="I258" s="85">
        <f t="shared" si="11"/>
        <v>5028.7148202839762</v>
      </c>
      <c r="J258" s="76">
        <f t="shared" si="9"/>
        <v>3730.5006085192699</v>
      </c>
    </row>
    <row r="259" spans="1:10" x14ac:dyDescent="0.25">
      <c r="A259" s="68"/>
      <c r="B259" s="64"/>
      <c r="C259" s="57">
        <v>651</v>
      </c>
      <c r="D259" s="42">
        <f t="shared" si="10"/>
        <v>170.02</v>
      </c>
      <c r="E259" s="23">
        <v>580</v>
      </c>
      <c r="F259" s="40">
        <v>43888</v>
      </c>
      <c r="G259" s="40">
        <v>30572</v>
      </c>
      <c r="H259" s="41">
        <v>0</v>
      </c>
      <c r="I259" s="85">
        <f t="shared" si="11"/>
        <v>5028.2235754560315</v>
      </c>
      <c r="J259" s="76">
        <f t="shared" si="9"/>
        <v>3730.136183572723</v>
      </c>
    </row>
    <row r="260" spans="1:10" x14ac:dyDescent="0.25">
      <c r="A260" s="68"/>
      <c r="B260" s="64"/>
      <c r="C260" s="57">
        <v>652</v>
      </c>
      <c r="D260" s="42">
        <f t="shared" si="10"/>
        <v>170.04</v>
      </c>
      <c r="E260" s="23">
        <v>580</v>
      </c>
      <c r="F260" s="40">
        <v>43888</v>
      </c>
      <c r="G260" s="40">
        <v>30572</v>
      </c>
      <c r="H260" s="41">
        <v>0</v>
      </c>
      <c r="I260" s="85">
        <f t="shared" si="11"/>
        <v>5027.7324461879161</v>
      </c>
      <c r="J260" s="76">
        <f t="shared" si="9"/>
        <v>3729.771844353053</v>
      </c>
    </row>
    <row r="261" spans="1:10" x14ac:dyDescent="0.25">
      <c r="A261" s="68"/>
      <c r="B261" s="64"/>
      <c r="C261" s="57">
        <v>653</v>
      </c>
      <c r="D261" s="42">
        <f t="shared" si="10"/>
        <v>170.06</v>
      </c>
      <c r="E261" s="23">
        <v>580</v>
      </c>
      <c r="F261" s="40">
        <v>43888</v>
      </c>
      <c r="G261" s="40">
        <v>30572</v>
      </c>
      <c r="H261" s="41">
        <v>0</v>
      </c>
      <c r="I261" s="85">
        <f t="shared" si="11"/>
        <v>5027.2414324388556</v>
      </c>
      <c r="J261" s="76">
        <f t="shared" si="9"/>
        <v>3729.407590830011</v>
      </c>
    </row>
    <row r="262" spans="1:10" x14ac:dyDescent="0.25">
      <c r="A262" s="68"/>
      <c r="B262" s="64"/>
      <c r="C262" s="57">
        <v>654</v>
      </c>
      <c r="D262" s="42">
        <f t="shared" si="10"/>
        <v>170.08</v>
      </c>
      <c r="E262" s="23">
        <v>580</v>
      </c>
      <c r="F262" s="40">
        <v>43888</v>
      </c>
      <c r="G262" s="40">
        <v>30572</v>
      </c>
      <c r="H262" s="41">
        <v>0</v>
      </c>
      <c r="I262" s="85">
        <f t="shared" si="11"/>
        <v>5026.7505341680999</v>
      </c>
      <c r="J262" s="76">
        <f t="shared" si="9"/>
        <v>3729.0434229733673</v>
      </c>
    </row>
    <row r="263" spans="1:10" x14ac:dyDescent="0.25">
      <c r="A263" s="68"/>
      <c r="B263" s="64"/>
      <c r="C263" s="57">
        <v>655</v>
      </c>
      <c r="D263" s="42">
        <f t="shared" si="10"/>
        <v>170.1</v>
      </c>
      <c r="E263" s="23">
        <v>580</v>
      </c>
      <c r="F263" s="40">
        <v>43888</v>
      </c>
      <c r="G263" s="40">
        <v>30572</v>
      </c>
      <c r="H263" s="41">
        <v>0</v>
      </c>
      <c r="I263" s="85">
        <f t="shared" si="11"/>
        <v>5026.2597513349156</v>
      </c>
      <c r="J263" s="76">
        <f t="shared" si="9"/>
        <v>3728.679340752904</v>
      </c>
    </row>
    <row r="264" spans="1:10" x14ac:dyDescent="0.25">
      <c r="A264" s="68"/>
      <c r="B264" s="64"/>
      <c r="C264" s="57">
        <v>656</v>
      </c>
      <c r="D264" s="42">
        <f t="shared" si="10"/>
        <v>170.12</v>
      </c>
      <c r="E264" s="23">
        <v>580</v>
      </c>
      <c r="F264" s="40">
        <v>43888</v>
      </c>
      <c r="G264" s="40">
        <v>30572</v>
      </c>
      <c r="H264" s="41">
        <v>0</v>
      </c>
      <c r="I264" s="85">
        <f t="shared" si="11"/>
        <v>5025.7690838985873</v>
      </c>
      <c r="J264" s="76">
        <f t="shared" si="9"/>
        <v>3728.3153441384175</v>
      </c>
    </row>
    <row r="265" spans="1:10" x14ac:dyDescent="0.25">
      <c r="A265" s="68"/>
      <c r="B265" s="64"/>
      <c r="C265" s="57">
        <v>657</v>
      </c>
      <c r="D265" s="42">
        <f t="shared" si="10"/>
        <v>170.14</v>
      </c>
      <c r="E265" s="23">
        <v>580</v>
      </c>
      <c r="F265" s="40">
        <v>43888</v>
      </c>
      <c r="G265" s="40">
        <v>30572</v>
      </c>
      <c r="H265" s="41">
        <v>0</v>
      </c>
      <c r="I265" s="85">
        <f t="shared" si="11"/>
        <v>5025.2785318184215</v>
      </c>
      <c r="J265" s="76">
        <f t="shared" ref="J265:J328" si="12">12*(1/D265*F265+1/E265*G265)</f>
        <v>3727.951433099719</v>
      </c>
    </row>
    <row r="266" spans="1:10" x14ac:dyDescent="0.25">
      <c r="A266" s="68"/>
      <c r="B266" s="64"/>
      <c r="C266" s="57">
        <v>658</v>
      </c>
      <c r="D266" s="42">
        <f t="shared" ref="D266:D329" si="13">0.02*C266+157</f>
        <v>170.16</v>
      </c>
      <c r="E266" s="23">
        <v>580</v>
      </c>
      <c r="F266" s="40">
        <v>43888</v>
      </c>
      <c r="G266" s="40">
        <v>30572</v>
      </c>
      <c r="H266" s="41">
        <v>0</v>
      </c>
      <c r="I266" s="85">
        <f t="shared" ref="I266:I329" si="14">12*1.348*(1/D266*F266+1/E266*G266)+H266</f>
        <v>5024.7880950537437</v>
      </c>
      <c r="J266" s="76">
        <f t="shared" si="12"/>
        <v>3727.5876076066343</v>
      </c>
    </row>
    <row r="267" spans="1:10" x14ac:dyDescent="0.25">
      <c r="A267" s="68"/>
      <c r="B267" s="64"/>
      <c r="C267" s="57">
        <v>659</v>
      </c>
      <c r="D267" s="42">
        <f t="shared" si="13"/>
        <v>170.18</v>
      </c>
      <c r="E267" s="23">
        <v>580</v>
      </c>
      <c r="F267" s="40">
        <v>43888</v>
      </c>
      <c r="G267" s="40">
        <v>30572</v>
      </c>
      <c r="H267" s="41">
        <v>0</v>
      </c>
      <c r="I267" s="85">
        <f t="shared" si="14"/>
        <v>5024.2977735638942</v>
      </c>
      <c r="J267" s="76">
        <f t="shared" si="12"/>
        <v>3727.2238676290012</v>
      </c>
    </row>
    <row r="268" spans="1:10" x14ac:dyDescent="0.25">
      <c r="A268" s="68"/>
      <c r="B268" s="64"/>
      <c r="C268" s="57">
        <v>660</v>
      </c>
      <c r="D268" s="42">
        <f t="shared" si="13"/>
        <v>170.2</v>
      </c>
      <c r="E268" s="23">
        <v>580</v>
      </c>
      <c r="F268" s="40">
        <v>43888</v>
      </c>
      <c r="G268" s="40">
        <v>30572</v>
      </c>
      <c r="H268" s="41">
        <v>0</v>
      </c>
      <c r="I268" s="85">
        <f t="shared" si="14"/>
        <v>5023.8075673082385</v>
      </c>
      <c r="J268" s="76">
        <f t="shared" si="12"/>
        <v>3726.8602131366752</v>
      </c>
    </row>
    <row r="269" spans="1:10" x14ac:dyDescent="0.25">
      <c r="A269" s="68"/>
      <c r="B269" s="64"/>
      <c r="C269" s="57">
        <v>661</v>
      </c>
      <c r="D269" s="42">
        <f t="shared" si="13"/>
        <v>170.22</v>
      </c>
      <c r="E269" s="23">
        <v>580</v>
      </c>
      <c r="F269" s="40">
        <v>43888</v>
      </c>
      <c r="G269" s="40">
        <v>30572</v>
      </c>
      <c r="H269" s="41">
        <v>0</v>
      </c>
      <c r="I269" s="85">
        <f t="shared" si="14"/>
        <v>5023.3174762461558</v>
      </c>
      <c r="J269" s="76">
        <f t="shared" si="12"/>
        <v>3726.4966440995222</v>
      </c>
    </row>
    <row r="270" spans="1:10" x14ac:dyDescent="0.25">
      <c r="A270" s="68"/>
      <c r="B270" s="64"/>
      <c r="C270" s="57">
        <v>662</v>
      </c>
      <c r="D270" s="42">
        <f t="shared" si="13"/>
        <v>170.24</v>
      </c>
      <c r="E270" s="23">
        <v>580</v>
      </c>
      <c r="F270" s="40">
        <v>43888</v>
      </c>
      <c r="G270" s="40">
        <v>30572</v>
      </c>
      <c r="H270" s="41">
        <v>0</v>
      </c>
      <c r="I270" s="85">
        <f t="shared" si="14"/>
        <v>5022.82750033705</v>
      </c>
      <c r="J270" s="76">
        <f t="shared" si="12"/>
        <v>3726.1331604874254</v>
      </c>
    </row>
    <row r="271" spans="1:10" x14ac:dyDescent="0.25">
      <c r="A271" s="68"/>
      <c r="B271" s="64"/>
      <c r="C271" s="57">
        <v>663</v>
      </c>
      <c r="D271" s="42">
        <f t="shared" si="13"/>
        <v>170.26</v>
      </c>
      <c r="E271" s="23">
        <v>580</v>
      </c>
      <c r="F271" s="40">
        <v>43888</v>
      </c>
      <c r="G271" s="40">
        <v>30572</v>
      </c>
      <c r="H271" s="41">
        <v>0</v>
      </c>
      <c r="I271" s="85">
        <f t="shared" si="14"/>
        <v>5022.3376395403384</v>
      </c>
      <c r="J271" s="76">
        <f t="shared" si="12"/>
        <v>3725.7697622702804</v>
      </c>
    </row>
    <row r="272" spans="1:10" x14ac:dyDescent="0.25">
      <c r="A272" s="68"/>
      <c r="B272" s="64"/>
      <c r="C272" s="57">
        <v>664</v>
      </c>
      <c r="D272" s="42">
        <f t="shared" si="13"/>
        <v>170.28</v>
      </c>
      <c r="E272" s="23">
        <v>580</v>
      </c>
      <c r="F272" s="40">
        <v>43888</v>
      </c>
      <c r="G272" s="40">
        <v>30572</v>
      </c>
      <c r="H272" s="41">
        <v>0</v>
      </c>
      <c r="I272" s="85">
        <f t="shared" si="14"/>
        <v>5021.8478938154612</v>
      </c>
      <c r="J272" s="76">
        <f t="shared" si="12"/>
        <v>3725.4064494179975</v>
      </c>
    </row>
    <row r="273" spans="1:10" x14ac:dyDescent="0.25">
      <c r="A273" s="68"/>
      <c r="B273" s="64"/>
      <c r="C273" s="57">
        <v>665</v>
      </c>
      <c r="D273" s="42">
        <f t="shared" si="13"/>
        <v>170.3</v>
      </c>
      <c r="E273" s="23">
        <v>580</v>
      </c>
      <c r="F273" s="40">
        <v>43888</v>
      </c>
      <c r="G273" s="40">
        <v>30572</v>
      </c>
      <c r="H273" s="41">
        <v>0</v>
      </c>
      <c r="I273" s="85">
        <f t="shared" si="14"/>
        <v>5021.3582631218742</v>
      </c>
      <c r="J273" s="76">
        <f t="shared" si="12"/>
        <v>3725.0432219004997</v>
      </c>
    </row>
    <row r="274" spans="1:10" x14ac:dyDescent="0.25">
      <c r="A274" s="68"/>
      <c r="B274" s="64"/>
      <c r="C274" s="57">
        <v>666</v>
      </c>
      <c r="D274" s="42">
        <f t="shared" si="13"/>
        <v>170.32</v>
      </c>
      <c r="E274" s="23">
        <v>580</v>
      </c>
      <c r="F274" s="40">
        <v>43888</v>
      </c>
      <c r="G274" s="40">
        <v>30572</v>
      </c>
      <c r="H274" s="41">
        <v>0</v>
      </c>
      <c r="I274" s="85">
        <f t="shared" si="14"/>
        <v>5020.8687474190583</v>
      </c>
      <c r="J274" s="76">
        <f t="shared" si="12"/>
        <v>3724.6800796877278</v>
      </c>
    </row>
    <row r="275" spans="1:10" x14ac:dyDescent="0.25">
      <c r="A275" s="68"/>
      <c r="B275" s="64"/>
      <c r="C275" s="57">
        <v>667</v>
      </c>
      <c r="D275" s="42">
        <f t="shared" si="13"/>
        <v>170.34</v>
      </c>
      <c r="E275" s="23">
        <v>580</v>
      </c>
      <c r="F275" s="40">
        <v>43888</v>
      </c>
      <c r="G275" s="40">
        <v>30572</v>
      </c>
      <c r="H275" s="41">
        <v>0</v>
      </c>
      <c r="I275" s="85">
        <f t="shared" si="14"/>
        <v>5020.3793466665056</v>
      </c>
      <c r="J275" s="76">
        <f t="shared" si="12"/>
        <v>3724.317022749633</v>
      </c>
    </row>
    <row r="276" spans="1:10" x14ac:dyDescent="0.25">
      <c r="A276" s="68"/>
      <c r="B276" s="64"/>
      <c r="C276" s="57">
        <v>668</v>
      </c>
      <c r="D276" s="42">
        <f t="shared" si="13"/>
        <v>170.36</v>
      </c>
      <c r="E276" s="23">
        <v>580</v>
      </c>
      <c r="F276" s="40">
        <v>43888</v>
      </c>
      <c r="G276" s="40">
        <v>30572</v>
      </c>
      <c r="H276" s="41">
        <v>0</v>
      </c>
      <c r="I276" s="85">
        <f t="shared" si="14"/>
        <v>5019.8900608237327</v>
      </c>
      <c r="J276" s="76">
        <f t="shared" si="12"/>
        <v>3723.954051056181</v>
      </c>
    </row>
    <row r="277" spans="1:10" x14ac:dyDescent="0.25">
      <c r="A277" s="68"/>
      <c r="B277" s="64"/>
      <c r="C277" s="57">
        <v>669</v>
      </c>
      <c r="D277" s="42">
        <f t="shared" si="13"/>
        <v>170.38</v>
      </c>
      <c r="E277" s="23">
        <v>580</v>
      </c>
      <c r="F277" s="40">
        <v>43888</v>
      </c>
      <c r="G277" s="40">
        <v>30572</v>
      </c>
      <c r="H277" s="41">
        <v>0</v>
      </c>
      <c r="I277" s="85">
        <f t="shared" si="14"/>
        <v>5019.4008898502734</v>
      </c>
      <c r="J277" s="76">
        <f t="shared" si="12"/>
        <v>3723.591164577354</v>
      </c>
    </row>
    <row r="278" spans="1:10" x14ac:dyDescent="0.25">
      <c r="A278" s="68"/>
      <c r="B278" s="64"/>
      <c r="C278" s="57">
        <v>670</v>
      </c>
      <c r="D278" s="42">
        <f t="shared" si="13"/>
        <v>170.4</v>
      </c>
      <c r="E278" s="23">
        <v>580</v>
      </c>
      <c r="F278" s="40">
        <v>43888</v>
      </c>
      <c r="G278" s="40">
        <v>30572</v>
      </c>
      <c r="H278" s="41">
        <v>0</v>
      </c>
      <c r="I278" s="85">
        <f t="shared" si="14"/>
        <v>5018.9118337056825</v>
      </c>
      <c r="J278" s="76">
        <f t="shared" si="12"/>
        <v>3723.2283632831468</v>
      </c>
    </row>
    <row r="279" spans="1:10" x14ac:dyDescent="0.25">
      <c r="A279" s="68"/>
      <c r="B279" s="64"/>
      <c r="C279" s="57">
        <v>671</v>
      </c>
      <c r="D279" s="42">
        <f t="shared" si="13"/>
        <v>170.42</v>
      </c>
      <c r="E279" s="23">
        <v>580</v>
      </c>
      <c r="F279" s="40">
        <v>43888</v>
      </c>
      <c r="G279" s="40">
        <v>30572</v>
      </c>
      <c r="H279" s="41">
        <v>0</v>
      </c>
      <c r="I279" s="85">
        <f t="shared" si="14"/>
        <v>5018.4228923495311</v>
      </c>
      <c r="J279" s="76">
        <f t="shared" si="12"/>
        <v>3722.8656471435688</v>
      </c>
    </row>
    <row r="280" spans="1:10" x14ac:dyDescent="0.25">
      <c r="A280" s="68"/>
      <c r="B280" s="64"/>
      <c r="C280" s="57">
        <v>672</v>
      </c>
      <c r="D280" s="42">
        <f t="shared" si="13"/>
        <v>170.44</v>
      </c>
      <c r="E280" s="23">
        <v>580</v>
      </c>
      <c r="F280" s="40">
        <v>43888</v>
      </c>
      <c r="G280" s="40">
        <v>30572</v>
      </c>
      <c r="H280" s="41">
        <v>0</v>
      </c>
      <c r="I280" s="85">
        <f t="shared" si="14"/>
        <v>5017.9340657414086</v>
      </c>
      <c r="J280" s="76">
        <f t="shared" si="12"/>
        <v>3722.5030161286409</v>
      </c>
    </row>
    <row r="281" spans="1:10" x14ac:dyDescent="0.25">
      <c r="A281" s="68"/>
      <c r="B281" s="64"/>
      <c r="C281" s="57">
        <v>673</v>
      </c>
      <c r="D281" s="42">
        <f t="shared" si="13"/>
        <v>170.46</v>
      </c>
      <c r="E281" s="23">
        <v>580</v>
      </c>
      <c r="F281" s="40">
        <v>43888</v>
      </c>
      <c r="G281" s="40">
        <v>30572</v>
      </c>
      <c r="H281" s="41">
        <v>0</v>
      </c>
      <c r="I281" s="85">
        <f t="shared" si="14"/>
        <v>5017.4453538409252</v>
      </c>
      <c r="J281" s="76">
        <f t="shared" si="12"/>
        <v>3722.140470208401</v>
      </c>
    </row>
    <row r="282" spans="1:10" x14ac:dyDescent="0.25">
      <c r="A282" s="68"/>
      <c r="B282" s="64"/>
      <c r="C282" s="57">
        <v>674</v>
      </c>
      <c r="D282" s="42">
        <f t="shared" si="13"/>
        <v>170.48</v>
      </c>
      <c r="E282" s="23">
        <v>580</v>
      </c>
      <c r="F282" s="40">
        <v>43888</v>
      </c>
      <c r="G282" s="40">
        <v>30572</v>
      </c>
      <c r="H282" s="41">
        <v>0</v>
      </c>
      <c r="I282" s="85">
        <f t="shared" si="14"/>
        <v>5016.9567566077121</v>
      </c>
      <c r="J282" s="76">
        <f t="shared" si="12"/>
        <v>3721.7780093529018</v>
      </c>
    </row>
    <row r="283" spans="1:10" x14ac:dyDescent="0.25">
      <c r="A283" s="68"/>
      <c r="B283" s="64"/>
      <c r="C283" s="57">
        <v>675</v>
      </c>
      <c r="D283" s="42">
        <f t="shared" si="13"/>
        <v>170.5</v>
      </c>
      <c r="E283" s="23">
        <v>580</v>
      </c>
      <c r="F283" s="40">
        <v>43888</v>
      </c>
      <c r="G283" s="40">
        <v>30572</v>
      </c>
      <c r="H283" s="41">
        <v>0</v>
      </c>
      <c r="I283" s="85">
        <f t="shared" si="14"/>
        <v>5016.4682740014168</v>
      </c>
      <c r="J283" s="76">
        <f t="shared" si="12"/>
        <v>3721.4156335322077</v>
      </c>
    </row>
    <row r="284" spans="1:10" x14ac:dyDescent="0.25">
      <c r="A284" s="68"/>
      <c r="B284" s="64"/>
      <c r="C284" s="57">
        <v>676</v>
      </c>
      <c r="D284" s="42">
        <f t="shared" si="13"/>
        <v>170.52</v>
      </c>
      <c r="E284" s="23">
        <v>580</v>
      </c>
      <c r="F284" s="40">
        <v>43888</v>
      </c>
      <c r="G284" s="40">
        <v>30572</v>
      </c>
      <c r="H284" s="41">
        <v>0</v>
      </c>
      <c r="I284" s="85">
        <f t="shared" si="14"/>
        <v>5015.9799059817042</v>
      </c>
      <c r="J284" s="76">
        <f t="shared" si="12"/>
        <v>3721.0533427163973</v>
      </c>
    </row>
    <row r="285" spans="1:10" x14ac:dyDescent="0.25">
      <c r="A285" s="68"/>
      <c r="B285" s="64"/>
      <c r="C285" s="57">
        <v>677</v>
      </c>
      <c r="D285" s="42">
        <f t="shared" si="13"/>
        <v>170.54</v>
      </c>
      <c r="E285" s="23">
        <v>580</v>
      </c>
      <c r="F285" s="40">
        <v>43888</v>
      </c>
      <c r="G285" s="40">
        <v>30572</v>
      </c>
      <c r="H285" s="41">
        <v>0</v>
      </c>
      <c r="I285" s="85">
        <f t="shared" si="14"/>
        <v>5015.4916525082608</v>
      </c>
      <c r="J285" s="76">
        <f t="shared" si="12"/>
        <v>3720.6911368755636</v>
      </c>
    </row>
    <row r="286" spans="1:10" x14ac:dyDescent="0.25">
      <c r="A286" s="68"/>
      <c r="B286" s="64"/>
      <c r="C286" s="57">
        <v>678</v>
      </c>
      <c r="D286" s="42">
        <f t="shared" si="13"/>
        <v>170.56</v>
      </c>
      <c r="E286" s="23">
        <v>580</v>
      </c>
      <c r="F286" s="40">
        <v>43888</v>
      </c>
      <c r="G286" s="40">
        <v>30572</v>
      </c>
      <c r="H286" s="41">
        <v>0</v>
      </c>
      <c r="I286" s="85">
        <f t="shared" si="14"/>
        <v>5015.0035135407907</v>
      </c>
      <c r="J286" s="76">
        <f t="shared" si="12"/>
        <v>3720.3290159798148</v>
      </c>
    </row>
    <row r="287" spans="1:10" x14ac:dyDescent="0.25">
      <c r="A287" s="68"/>
      <c r="B287" s="64"/>
      <c r="C287" s="57">
        <v>679</v>
      </c>
      <c r="D287" s="42">
        <f t="shared" si="13"/>
        <v>170.58</v>
      </c>
      <c r="E287" s="23">
        <v>580</v>
      </c>
      <c r="F287" s="40">
        <v>43888</v>
      </c>
      <c r="G287" s="40">
        <v>30572</v>
      </c>
      <c r="H287" s="41">
        <v>0</v>
      </c>
      <c r="I287" s="85">
        <f t="shared" si="14"/>
        <v>5014.5154890390186</v>
      </c>
      <c r="J287" s="76">
        <f t="shared" si="12"/>
        <v>3719.9669799992716</v>
      </c>
    </row>
    <row r="288" spans="1:10" x14ac:dyDescent="0.25">
      <c r="A288" s="68"/>
      <c r="B288" s="64"/>
      <c r="C288" s="57">
        <v>680</v>
      </c>
      <c r="D288" s="42">
        <f t="shared" si="13"/>
        <v>170.6</v>
      </c>
      <c r="E288" s="23">
        <v>580</v>
      </c>
      <c r="F288" s="40">
        <v>43888</v>
      </c>
      <c r="G288" s="40">
        <v>30572</v>
      </c>
      <c r="H288" s="41">
        <v>0</v>
      </c>
      <c r="I288" s="85">
        <f t="shared" si="14"/>
        <v>5014.0275789626885</v>
      </c>
      <c r="J288" s="76">
        <f t="shared" si="12"/>
        <v>3719.6050289040709</v>
      </c>
    </row>
    <row r="289" spans="1:10" x14ac:dyDescent="0.25">
      <c r="A289" s="68"/>
      <c r="B289" s="64"/>
      <c r="C289" s="57">
        <v>681</v>
      </c>
      <c r="D289" s="42">
        <f t="shared" si="13"/>
        <v>170.62</v>
      </c>
      <c r="E289" s="23">
        <v>580</v>
      </c>
      <c r="F289" s="40">
        <v>43888</v>
      </c>
      <c r="G289" s="40">
        <v>30572</v>
      </c>
      <c r="H289" s="41">
        <v>0</v>
      </c>
      <c r="I289" s="85">
        <f t="shared" si="14"/>
        <v>5013.5397832715571</v>
      </c>
      <c r="J289" s="76">
        <f t="shared" si="12"/>
        <v>3719.2431626643593</v>
      </c>
    </row>
    <row r="290" spans="1:10" x14ac:dyDescent="0.25">
      <c r="A290" s="68"/>
      <c r="B290" s="64"/>
      <c r="C290" s="57">
        <v>682</v>
      </c>
      <c r="D290" s="42">
        <f t="shared" si="13"/>
        <v>170.64</v>
      </c>
      <c r="E290" s="23">
        <v>580</v>
      </c>
      <c r="F290" s="40">
        <v>43888</v>
      </c>
      <c r="G290" s="40">
        <v>30572</v>
      </c>
      <c r="H290" s="41">
        <v>0</v>
      </c>
      <c r="I290" s="85">
        <f t="shared" si="14"/>
        <v>5013.0521019254093</v>
      </c>
      <c r="J290" s="76">
        <f t="shared" si="12"/>
        <v>3718.8813812503031</v>
      </c>
    </row>
    <row r="291" spans="1:10" x14ac:dyDescent="0.25">
      <c r="A291" s="68"/>
      <c r="B291" s="64"/>
      <c r="C291" s="57">
        <v>683</v>
      </c>
      <c r="D291" s="42">
        <f t="shared" si="13"/>
        <v>170.66</v>
      </c>
      <c r="E291" s="23">
        <v>580</v>
      </c>
      <c r="F291" s="40">
        <v>43888</v>
      </c>
      <c r="G291" s="40">
        <v>30572</v>
      </c>
      <c r="H291" s="41">
        <v>0</v>
      </c>
      <c r="I291" s="85">
        <f t="shared" si="14"/>
        <v>5012.5645348840408</v>
      </c>
      <c r="J291" s="76">
        <f t="shared" si="12"/>
        <v>3718.5196846320773</v>
      </c>
    </row>
    <row r="292" spans="1:10" x14ac:dyDescent="0.25">
      <c r="A292" s="68"/>
      <c r="B292" s="64"/>
      <c r="C292" s="57">
        <v>684</v>
      </c>
      <c r="D292" s="42">
        <f t="shared" si="13"/>
        <v>170.68</v>
      </c>
      <c r="E292" s="23">
        <v>580</v>
      </c>
      <c r="F292" s="40">
        <v>43888</v>
      </c>
      <c r="G292" s="40">
        <v>30572</v>
      </c>
      <c r="H292" s="41">
        <v>0</v>
      </c>
      <c r="I292" s="85">
        <f t="shared" si="14"/>
        <v>5012.0770821072711</v>
      </c>
      <c r="J292" s="76">
        <f t="shared" si="12"/>
        <v>3718.1580727798741</v>
      </c>
    </row>
    <row r="293" spans="1:10" x14ac:dyDescent="0.25">
      <c r="A293" s="68"/>
      <c r="B293" s="64"/>
      <c r="C293" s="57">
        <v>685</v>
      </c>
      <c r="D293" s="42">
        <f t="shared" si="13"/>
        <v>170.7</v>
      </c>
      <c r="E293" s="23">
        <v>580</v>
      </c>
      <c r="F293" s="40">
        <v>43888</v>
      </c>
      <c r="G293" s="40">
        <v>30572</v>
      </c>
      <c r="H293" s="41">
        <v>0</v>
      </c>
      <c r="I293" s="85">
        <f t="shared" si="14"/>
        <v>5011.5897435549368</v>
      </c>
      <c r="J293" s="76">
        <f t="shared" si="12"/>
        <v>3717.796545663899</v>
      </c>
    </row>
    <row r="294" spans="1:10" x14ac:dyDescent="0.25">
      <c r="A294" s="68"/>
      <c r="B294" s="64"/>
      <c r="C294" s="57">
        <v>686</v>
      </c>
      <c r="D294" s="42">
        <f t="shared" si="13"/>
        <v>170.72</v>
      </c>
      <c r="E294" s="23">
        <v>580</v>
      </c>
      <c r="F294" s="40">
        <v>43888</v>
      </c>
      <c r="G294" s="40">
        <v>30572</v>
      </c>
      <c r="H294" s="41">
        <v>0</v>
      </c>
      <c r="I294" s="85">
        <f t="shared" si="14"/>
        <v>5011.102519186893</v>
      </c>
      <c r="J294" s="76">
        <f t="shared" si="12"/>
        <v>3717.4351032543709</v>
      </c>
    </row>
    <row r="295" spans="1:10" x14ac:dyDescent="0.25">
      <c r="A295" s="68"/>
      <c r="B295" s="64"/>
      <c r="C295" s="57">
        <v>687</v>
      </c>
      <c r="D295" s="42">
        <f t="shared" si="13"/>
        <v>170.74</v>
      </c>
      <c r="E295" s="23">
        <v>580</v>
      </c>
      <c r="F295" s="40">
        <v>43888</v>
      </c>
      <c r="G295" s="40">
        <v>30572</v>
      </c>
      <c r="H295" s="41">
        <v>0</v>
      </c>
      <c r="I295" s="85">
        <f t="shared" si="14"/>
        <v>5010.6154089630136</v>
      </c>
      <c r="J295" s="76">
        <f t="shared" si="12"/>
        <v>3717.0737455215231</v>
      </c>
    </row>
    <row r="296" spans="1:10" x14ac:dyDescent="0.25">
      <c r="A296" s="68"/>
      <c r="B296" s="64"/>
      <c r="C296" s="57">
        <v>688</v>
      </c>
      <c r="D296" s="42">
        <f t="shared" si="13"/>
        <v>170.76</v>
      </c>
      <c r="E296" s="23">
        <v>580</v>
      </c>
      <c r="F296" s="40">
        <v>43888</v>
      </c>
      <c r="G296" s="40">
        <v>30572</v>
      </c>
      <c r="H296" s="41">
        <v>0</v>
      </c>
      <c r="I296" s="85">
        <f t="shared" si="14"/>
        <v>5010.1284128431926</v>
      </c>
      <c r="J296" s="76">
        <f t="shared" si="12"/>
        <v>3716.7124724356026</v>
      </c>
    </row>
    <row r="297" spans="1:10" x14ac:dyDescent="0.25">
      <c r="A297" s="68"/>
      <c r="B297" s="64"/>
      <c r="C297" s="57">
        <v>689</v>
      </c>
      <c r="D297" s="42">
        <f t="shared" si="13"/>
        <v>170.78</v>
      </c>
      <c r="E297" s="23">
        <v>580</v>
      </c>
      <c r="F297" s="40">
        <v>43888</v>
      </c>
      <c r="G297" s="40">
        <v>30572</v>
      </c>
      <c r="H297" s="41">
        <v>0</v>
      </c>
      <c r="I297" s="85">
        <f t="shared" si="14"/>
        <v>5009.6415307873413</v>
      </c>
      <c r="J297" s="76">
        <f t="shared" si="12"/>
        <v>3716.3512839668701</v>
      </c>
    </row>
    <row r="298" spans="1:10" x14ac:dyDescent="0.25">
      <c r="A298" s="68"/>
      <c r="B298" s="64"/>
      <c r="C298" s="57">
        <v>690</v>
      </c>
      <c r="D298" s="42">
        <f t="shared" si="13"/>
        <v>170.8</v>
      </c>
      <c r="E298" s="23">
        <v>580</v>
      </c>
      <c r="F298" s="40">
        <v>43888</v>
      </c>
      <c r="G298" s="40">
        <v>30572</v>
      </c>
      <c r="H298" s="41">
        <v>0</v>
      </c>
      <c r="I298" s="85">
        <f t="shared" si="14"/>
        <v>5009.1547627553909</v>
      </c>
      <c r="J298" s="76">
        <f t="shared" si="12"/>
        <v>3715.9901800856014</v>
      </c>
    </row>
    <row r="299" spans="1:10" x14ac:dyDescent="0.25">
      <c r="A299" s="68"/>
      <c r="B299" s="64"/>
      <c r="C299" s="57">
        <v>691</v>
      </c>
      <c r="D299" s="42">
        <f t="shared" si="13"/>
        <v>170.82</v>
      </c>
      <c r="E299" s="23">
        <v>580</v>
      </c>
      <c r="F299" s="40">
        <v>43888</v>
      </c>
      <c r="G299" s="40">
        <v>30572</v>
      </c>
      <c r="H299" s="41">
        <v>0</v>
      </c>
      <c r="I299" s="85">
        <f t="shared" si="14"/>
        <v>5008.6681087072911</v>
      </c>
      <c r="J299" s="76">
        <f t="shared" si="12"/>
        <v>3715.6291607620847</v>
      </c>
    </row>
    <row r="300" spans="1:10" x14ac:dyDescent="0.25">
      <c r="A300" s="68"/>
      <c r="B300" s="64"/>
      <c r="C300" s="57">
        <v>692</v>
      </c>
      <c r="D300" s="42">
        <f t="shared" si="13"/>
        <v>170.84</v>
      </c>
      <c r="E300" s="23">
        <v>580</v>
      </c>
      <c r="F300" s="40">
        <v>43888</v>
      </c>
      <c r="G300" s="40">
        <v>30572</v>
      </c>
      <c r="H300" s="41">
        <v>0</v>
      </c>
      <c r="I300" s="85">
        <f t="shared" si="14"/>
        <v>5008.1815686030086</v>
      </c>
      <c r="J300" s="76">
        <f t="shared" si="12"/>
        <v>3715.268225966623</v>
      </c>
    </row>
    <row r="301" spans="1:10" x14ac:dyDescent="0.25">
      <c r="A301" s="68"/>
      <c r="B301" s="64"/>
      <c r="C301" s="57">
        <v>693</v>
      </c>
      <c r="D301" s="42">
        <f t="shared" si="13"/>
        <v>170.86</v>
      </c>
      <c r="E301" s="23">
        <v>580</v>
      </c>
      <c r="F301" s="40">
        <v>43888</v>
      </c>
      <c r="G301" s="40">
        <v>30572</v>
      </c>
      <c r="H301" s="41">
        <v>0</v>
      </c>
      <c r="I301" s="85">
        <f t="shared" si="14"/>
        <v>5007.695142402531</v>
      </c>
      <c r="J301" s="76">
        <f t="shared" si="12"/>
        <v>3714.9073756695334</v>
      </c>
    </row>
    <row r="302" spans="1:10" x14ac:dyDescent="0.25">
      <c r="A302" s="68"/>
      <c r="B302" s="64"/>
      <c r="C302" s="57">
        <v>694</v>
      </c>
      <c r="D302" s="42">
        <f t="shared" si="13"/>
        <v>170.88</v>
      </c>
      <c r="E302" s="23">
        <v>580</v>
      </c>
      <c r="F302" s="40">
        <v>43888</v>
      </c>
      <c r="G302" s="40">
        <v>30572</v>
      </c>
      <c r="H302" s="41">
        <v>0</v>
      </c>
      <c r="I302" s="85">
        <f t="shared" si="14"/>
        <v>5007.2088300658661</v>
      </c>
      <c r="J302" s="76">
        <f t="shared" si="12"/>
        <v>3714.5466098411471</v>
      </c>
    </row>
    <row r="303" spans="1:10" x14ac:dyDescent="0.25">
      <c r="A303" s="68"/>
      <c r="B303" s="64"/>
      <c r="C303" s="57">
        <v>695</v>
      </c>
      <c r="D303" s="42">
        <f t="shared" si="13"/>
        <v>170.9</v>
      </c>
      <c r="E303" s="23">
        <v>580</v>
      </c>
      <c r="F303" s="40">
        <v>43888</v>
      </c>
      <c r="G303" s="40">
        <v>30572</v>
      </c>
      <c r="H303" s="41">
        <v>0</v>
      </c>
      <c r="I303" s="85">
        <f t="shared" si="14"/>
        <v>5006.7226315530361</v>
      </c>
      <c r="J303" s="76">
        <f t="shared" si="12"/>
        <v>3714.1859284518068</v>
      </c>
    </row>
    <row r="304" spans="1:10" x14ac:dyDescent="0.25">
      <c r="A304" s="68"/>
      <c r="B304" s="64"/>
      <c r="C304" s="57">
        <v>696</v>
      </c>
      <c r="D304" s="42">
        <f t="shared" si="13"/>
        <v>170.92</v>
      </c>
      <c r="E304" s="23">
        <v>580</v>
      </c>
      <c r="F304" s="40">
        <v>43888</v>
      </c>
      <c r="G304" s="40">
        <v>30572</v>
      </c>
      <c r="H304" s="41">
        <v>0</v>
      </c>
      <c r="I304" s="85">
        <f t="shared" si="14"/>
        <v>5006.2365468240851</v>
      </c>
      <c r="J304" s="76">
        <f t="shared" si="12"/>
        <v>3713.8253314718731</v>
      </c>
    </row>
    <row r="305" spans="1:10" x14ac:dyDescent="0.25">
      <c r="A305" s="68"/>
      <c r="B305" s="64"/>
      <c r="C305" s="57">
        <v>697</v>
      </c>
      <c r="D305" s="42">
        <f t="shared" si="13"/>
        <v>170.94</v>
      </c>
      <c r="E305" s="23">
        <v>580</v>
      </c>
      <c r="F305" s="40">
        <v>43888</v>
      </c>
      <c r="G305" s="40">
        <v>30572</v>
      </c>
      <c r="H305" s="41">
        <v>0</v>
      </c>
      <c r="I305" s="85">
        <f t="shared" si="14"/>
        <v>5005.7505758390726</v>
      </c>
      <c r="J305" s="76">
        <f t="shared" si="12"/>
        <v>3713.4648188717151</v>
      </c>
    </row>
    <row r="306" spans="1:10" x14ac:dyDescent="0.25">
      <c r="A306" s="68"/>
      <c r="B306" s="64"/>
      <c r="C306" s="57">
        <v>698</v>
      </c>
      <c r="D306" s="42">
        <f t="shared" si="13"/>
        <v>170.96</v>
      </c>
      <c r="E306" s="23">
        <v>580</v>
      </c>
      <c r="F306" s="40">
        <v>43888</v>
      </c>
      <c r="G306" s="40">
        <v>30572</v>
      </c>
      <c r="H306" s="41">
        <v>0</v>
      </c>
      <c r="I306" s="85">
        <f t="shared" si="14"/>
        <v>5005.2647185580818</v>
      </c>
      <c r="J306" s="76">
        <f t="shared" si="12"/>
        <v>3713.1043906217219</v>
      </c>
    </row>
    <row r="307" spans="1:10" x14ac:dyDescent="0.25">
      <c r="A307" s="68"/>
      <c r="B307" s="64"/>
      <c r="C307" s="57">
        <v>699</v>
      </c>
      <c r="D307" s="42">
        <f t="shared" si="13"/>
        <v>170.98</v>
      </c>
      <c r="E307" s="23">
        <v>580</v>
      </c>
      <c r="F307" s="40">
        <v>43888</v>
      </c>
      <c r="G307" s="40">
        <v>30572</v>
      </c>
      <c r="H307" s="41">
        <v>0</v>
      </c>
      <c r="I307" s="85">
        <f t="shared" si="14"/>
        <v>5004.7789749412123</v>
      </c>
      <c r="J307" s="76">
        <f t="shared" si="12"/>
        <v>3712.7440466922935</v>
      </c>
    </row>
    <row r="308" spans="1:10" x14ac:dyDescent="0.25">
      <c r="A308" s="68"/>
      <c r="B308" s="64"/>
      <c r="C308" s="57">
        <v>700</v>
      </c>
      <c r="D308" s="42">
        <f t="shared" si="13"/>
        <v>171</v>
      </c>
      <c r="E308" s="23">
        <v>580</v>
      </c>
      <c r="F308" s="40">
        <v>43888</v>
      </c>
      <c r="G308" s="40">
        <v>30572</v>
      </c>
      <c r="H308" s="41">
        <v>0</v>
      </c>
      <c r="I308" s="85">
        <f t="shared" si="14"/>
        <v>5004.2933449485781</v>
      </c>
      <c r="J308" s="76">
        <f t="shared" si="12"/>
        <v>3712.3837870538409</v>
      </c>
    </row>
    <row r="309" spans="1:10" x14ac:dyDescent="0.25">
      <c r="A309" s="68"/>
      <c r="B309" s="64"/>
      <c r="C309" s="57">
        <v>701</v>
      </c>
      <c r="D309" s="42">
        <f t="shared" si="13"/>
        <v>171.02</v>
      </c>
      <c r="E309" s="23">
        <v>580</v>
      </c>
      <c r="F309" s="40">
        <v>43888</v>
      </c>
      <c r="G309" s="40">
        <v>30572</v>
      </c>
      <c r="H309" s="41">
        <v>0</v>
      </c>
      <c r="I309" s="85">
        <f t="shared" si="14"/>
        <v>5003.8078285403199</v>
      </c>
      <c r="J309" s="76">
        <f t="shared" si="12"/>
        <v>3712.0236116767946</v>
      </c>
    </row>
    <row r="310" spans="1:10" x14ac:dyDescent="0.25">
      <c r="A310" s="68"/>
      <c r="B310" s="64"/>
      <c r="C310" s="57">
        <v>702</v>
      </c>
      <c r="D310" s="42">
        <f t="shared" si="13"/>
        <v>171.04</v>
      </c>
      <c r="E310" s="23">
        <v>580</v>
      </c>
      <c r="F310" s="40">
        <v>43888</v>
      </c>
      <c r="G310" s="40">
        <v>30572</v>
      </c>
      <c r="H310" s="41">
        <v>0</v>
      </c>
      <c r="I310" s="85">
        <f t="shared" si="14"/>
        <v>5003.3224256765925</v>
      </c>
      <c r="J310" s="76">
        <f t="shared" si="12"/>
        <v>3711.6635205315961</v>
      </c>
    </row>
    <row r="311" spans="1:10" x14ac:dyDescent="0.25">
      <c r="A311" s="68"/>
      <c r="B311" s="64"/>
      <c r="C311" s="57">
        <v>703</v>
      </c>
      <c r="D311" s="42">
        <f t="shared" si="13"/>
        <v>171.06</v>
      </c>
      <c r="E311" s="23">
        <v>580</v>
      </c>
      <c r="F311" s="40">
        <v>43888</v>
      </c>
      <c r="G311" s="40">
        <v>30572</v>
      </c>
      <c r="H311" s="41">
        <v>0</v>
      </c>
      <c r="I311" s="85">
        <f t="shared" si="14"/>
        <v>5002.8371363175665</v>
      </c>
      <c r="J311" s="76">
        <f t="shared" si="12"/>
        <v>3711.3035135886985</v>
      </c>
    </row>
    <row r="312" spans="1:10" x14ac:dyDescent="0.25">
      <c r="A312" s="68"/>
      <c r="B312" s="64"/>
      <c r="C312" s="57">
        <v>704</v>
      </c>
      <c r="D312" s="42">
        <f t="shared" si="13"/>
        <v>171.08</v>
      </c>
      <c r="E312" s="23">
        <v>580</v>
      </c>
      <c r="F312" s="40">
        <v>43888</v>
      </c>
      <c r="G312" s="40">
        <v>30572</v>
      </c>
      <c r="H312" s="41">
        <v>0</v>
      </c>
      <c r="I312" s="85">
        <f t="shared" si="14"/>
        <v>5002.3519604234361</v>
      </c>
      <c r="J312" s="76">
        <f t="shared" si="12"/>
        <v>3710.9435908185724</v>
      </c>
    </row>
    <row r="313" spans="1:10" x14ac:dyDescent="0.25">
      <c r="A313" s="68"/>
      <c r="B313" s="64"/>
      <c r="C313" s="57">
        <v>705</v>
      </c>
      <c r="D313" s="42">
        <f t="shared" si="13"/>
        <v>171.1</v>
      </c>
      <c r="E313" s="23">
        <v>580</v>
      </c>
      <c r="F313" s="40">
        <v>43888</v>
      </c>
      <c r="G313" s="40">
        <v>30572</v>
      </c>
      <c r="H313" s="41">
        <v>0</v>
      </c>
      <c r="I313" s="85">
        <f t="shared" si="14"/>
        <v>5001.8668979544127</v>
      </c>
      <c r="J313" s="76">
        <f t="shared" si="12"/>
        <v>3710.5837521917001</v>
      </c>
    </row>
    <row r="314" spans="1:10" x14ac:dyDescent="0.25">
      <c r="A314" s="68"/>
      <c r="B314" s="64"/>
      <c r="C314" s="57">
        <v>706</v>
      </c>
      <c r="D314" s="42">
        <f t="shared" si="13"/>
        <v>171.12</v>
      </c>
      <c r="E314" s="23">
        <v>580</v>
      </c>
      <c r="F314" s="40">
        <v>43888</v>
      </c>
      <c r="G314" s="40">
        <v>30572</v>
      </c>
      <c r="H314" s="41">
        <v>0</v>
      </c>
      <c r="I314" s="85">
        <f t="shared" si="14"/>
        <v>5001.3819488707268</v>
      </c>
      <c r="J314" s="76">
        <f t="shared" si="12"/>
        <v>3710.22399767858</v>
      </c>
    </row>
    <row r="315" spans="1:10" x14ac:dyDescent="0.25">
      <c r="A315" s="68"/>
      <c r="B315" s="64"/>
      <c r="C315" s="57">
        <v>707</v>
      </c>
      <c r="D315" s="42">
        <f t="shared" si="13"/>
        <v>171.14</v>
      </c>
      <c r="E315" s="23">
        <v>580</v>
      </c>
      <c r="F315" s="40">
        <v>43888</v>
      </c>
      <c r="G315" s="40">
        <v>30572</v>
      </c>
      <c r="H315" s="41">
        <v>0</v>
      </c>
      <c r="I315" s="85">
        <f t="shared" si="14"/>
        <v>5000.8971131326243</v>
      </c>
      <c r="J315" s="76">
        <f t="shared" si="12"/>
        <v>3709.8643272497211</v>
      </c>
    </row>
    <row r="316" spans="1:10" x14ac:dyDescent="0.25">
      <c r="A316" s="68"/>
      <c r="B316" s="64"/>
      <c r="C316" s="57">
        <v>708</v>
      </c>
      <c r="D316" s="42">
        <f t="shared" si="13"/>
        <v>171.16</v>
      </c>
      <c r="E316" s="23">
        <v>580</v>
      </c>
      <c r="F316" s="40">
        <v>43888</v>
      </c>
      <c r="G316" s="40">
        <v>30572</v>
      </c>
      <c r="H316" s="41">
        <v>0</v>
      </c>
      <c r="I316" s="85">
        <f t="shared" si="14"/>
        <v>5000.4123907003741</v>
      </c>
      <c r="J316" s="76">
        <f t="shared" si="12"/>
        <v>3709.5047408756482</v>
      </c>
    </row>
    <row r="317" spans="1:10" x14ac:dyDescent="0.25">
      <c r="A317" s="68"/>
      <c r="B317" s="64"/>
      <c r="C317" s="57">
        <v>709</v>
      </c>
      <c r="D317" s="42">
        <f t="shared" si="13"/>
        <v>171.18</v>
      </c>
      <c r="E317" s="23">
        <v>580</v>
      </c>
      <c r="F317" s="40">
        <v>43888</v>
      </c>
      <c r="G317" s="40">
        <v>30572</v>
      </c>
      <c r="H317" s="41">
        <v>0</v>
      </c>
      <c r="I317" s="85">
        <f t="shared" si="14"/>
        <v>4999.9277815342593</v>
      </c>
      <c r="J317" s="76">
        <f t="shared" si="12"/>
        <v>3709.1452385268985</v>
      </c>
    </row>
    <row r="318" spans="1:10" x14ac:dyDescent="0.25">
      <c r="A318" s="68"/>
      <c r="B318" s="64"/>
      <c r="C318" s="57">
        <v>710</v>
      </c>
      <c r="D318" s="42">
        <f t="shared" si="13"/>
        <v>171.2</v>
      </c>
      <c r="E318" s="23">
        <v>580</v>
      </c>
      <c r="F318" s="40">
        <v>43888</v>
      </c>
      <c r="G318" s="40">
        <v>30572</v>
      </c>
      <c r="H318" s="41">
        <v>0</v>
      </c>
      <c r="I318" s="85">
        <f t="shared" si="14"/>
        <v>4999.4432855945861</v>
      </c>
      <c r="J318" s="76">
        <f t="shared" si="12"/>
        <v>3708.785820174025</v>
      </c>
    </row>
    <row r="319" spans="1:10" x14ac:dyDescent="0.25">
      <c r="A319" s="68"/>
      <c r="B319" s="64"/>
      <c r="C319" s="57">
        <v>711</v>
      </c>
      <c r="D319" s="42">
        <f t="shared" si="13"/>
        <v>171.22</v>
      </c>
      <c r="E319" s="23">
        <v>580</v>
      </c>
      <c r="F319" s="40">
        <v>43888</v>
      </c>
      <c r="G319" s="40">
        <v>30572</v>
      </c>
      <c r="H319" s="41">
        <v>0</v>
      </c>
      <c r="I319" s="85">
        <f t="shared" si="14"/>
        <v>4998.9589028416767</v>
      </c>
      <c r="J319" s="76">
        <f t="shared" si="12"/>
        <v>3708.4264857875933</v>
      </c>
    </row>
    <row r="320" spans="1:10" x14ac:dyDescent="0.25">
      <c r="A320" s="68"/>
      <c r="B320" s="64"/>
      <c r="C320" s="57">
        <v>712</v>
      </c>
      <c r="D320" s="42">
        <f t="shared" si="13"/>
        <v>171.24</v>
      </c>
      <c r="E320" s="23">
        <v>580</v>
      </c>
      <c r="F320" s="40">
        <v>43888</v>
      </c>
      <c r="G320" s="40">
        <v>30572</v>
      </c>
      <c r="H320" s="41">
        <v>0</v>
      </c>
      <c r="I320" s="85">
        <f t="shared" si="14"/>
        <v>4998.47463323587</v>
      </c>
      <c r="J320" s="76">
        <f t="shared" si="12"/>
        <v>3708.0672353381815</v>
      </c>
    </row>
    <row r="321" spans="1:10" x14ac:dyDescent="0.25">
      <c r="A321" s="68"/>
      <c r="B321" s="64"/>
      <c r="C321" s="57">
        <v>713</v>
      </c>
      <c r="D321" s="42">
        <f t="shared" si="13"/>
        <v>171.26</v>
      </c>
      <c r="E321" s="23">
        <v>580</v>
      </c>
      <c r="F321" s="40">
        <v>43888</v>
      </c>
      <c r="G321" s="40">
        <v>30572</v>
      </c>
      <c r="H321" s="41">
        <v>0</v>
      </c>
      <c r="I321" s="85">
        <f t="shared" si="14"/>
        <v>4997.9904767375283</v>
      </c>
      <c r="J321" s="76">
        <f t="shared" si="12"/>
        <v>3707.7080687963853</v>
      </c>
    </row>
    <row r="322" spans="1:10" x14ac:dyDescent="0.25">
      <c r="A322" s="68"/>
      <c r="B322" s="64"/>
      <c r="C322" s="57">
        <v>714</v>
      </c>
      <c r="D322" s="42">
        <f t="shared" si="13"/>
        <v>171.28</v>
      </c>
      <c r="E322" s="23">
        <v>580</v>
      </c>
      <c r="F322" s="40">
        <v>43888</v>
      </c>
      <c r="G322" s="40">
        <v>30572</v>
      </c>
      <c r="H322" s="41">
        <v>0</v>
      </c>
      <c r="I322" s="85">
        <f t="shared" si="14"/>
        <v>4997.5064333070277</v>
      </c>
      <c r="J322" s="76">
        <f t="shared" si="12"/>
        <v>3707.3489861328094</v>
      </c>
    </row>
    <row r="323" spans="1:10" x14ac:dyDescent="0.25">
      <c r="A323" s="68"/>
      <c r="B323" s="64"/>
      <c r="C323" s="57">
        <v>715</v>
      </c>
      <c r="D323" s="42">
        <f t="shared" si="13"/>
        <v>171.3</v>
      </c>
      <c r="E323" s="23">
        <v>580</v>
      </c>
      <c r="F323" s="40">
        <v>43888</v>
      </c>
      <c r="G323" s="40">
        <v>30572</v>
      </c>
      <c r="H323" s="41">
        <v>0</v>
      </c>
      <c r="I323" s="85">
        <f t="shared" si="14"/>
        <v>4997.022502904766</v>
      </c>
      <c r="J323" s="76">
        <f t="shared" si="12"/>
        <v>3706.9899873180748</v>
      </c>
    </row>
    <row r="324" spans="1:10" x14ac:dyDescent="0.25">
      <c r="A324" s="68"/>
      <c r="B324" s="64"/>
      <c r="C324" s="57">
        <v>716</v>
      </c>
      <c r="D324" s="42">
        <f t="shared" si="13"/>
        <v>171.32</v>
      </c>
      <c r="E324" s="23">
        <v>580</v>
      </c>
      <c r="F324" s="40">
        <v>43888</v>
      </c>
      <c r="G324" s="40">
        <v>30572</v>
      </c>
      <c r="H324" s="41">
        <v>0</v>
      </c>
      <c r="I324" s="85">
        <f t="shared" si="14"/>
        <v>4996.5386854911558</v>
      </c>
      <c r="J324" s="76">
        <f t="shared" si="12"/>
        <v>3706.6310723228157</v>
      </c>
    </row>
    <row r="325" spans="1:10" x14ac:dyDescent="0.25">
      <c r="A325" s="68"/>
      <c r="B325" s="64"/>
      <c r="C325" s="57">
        <v>717</v>
      </c>
      <c r="D325" s="42">
        <f t="shared" si="13"/>
        <v>171.34</v>
      </c>
      <c r="E325" s="23">
        <v>580</v>
      </c>
      <c r="F325" s="40">
        <v>43888</v>
      </c>
      <c r="G325" s="40">
        <v>30572</v>
      </c>
      <c r="H325" s="41">
        <v>0</v>
      </c>
      <c r="I325" s="85">
        <f t="shared" si="14"/>
        <v>4996.0549810266348</v>
      </c>
      <c r="J325" s="76">
        <f t="shared" si="12"/>
        <v>3706.272241117681</v>
      </c>
    </row>
    <row r="326" spans="1:10" x14ac:dyDescent="0.25">
      <c r="A326" s="68"/>
      <c r="B326" s="64"/>
      <c r="C326" s="57">
        <v>718</v>
      </c>
      <c r="D326" s="42">
        <f t="shared" si="13"/>
        <v>171.36</v>
      </c>
      <c r="E326" s="23">
        <v>580</v>
      </c>
      <c r="F326" s="40">
        <v>43888</v>
      </c>
      <c r="G326" s="40">
        <v>30572</v>
      </c>
      <c r="H326" s="41">
        <v>0</v>
      </c>
      <c r="I326" s="85">
        <f t="shared" si="14"/>
        <v>4995.57138947165</v>
      </c>
      <c r="J326" s="76">
        <f t="shared" si="12"/>
        <v>3705.9134936733308</v>
      </c>
    </row>
    <row r="327" spans="1:10" x14ac:dyDescent="0.25">
      <c r="A327" s="68"/>
      <c r="B327" s="64"/>
      <c r="C327" s="57">
        <v>719</v>
      </c>
      <c r="D327" s="42">
        <f t="shared" si="13"/>
        <v>171.38</v>
      </c>
      <c r="E327" s="23">
        <v>580</v>
      </c>
      <c r="F327" s="40">
        <v>43888</v>
      </c>
      <c r="G327" s="40">
        <v>30572</v>
      </c>
      <c r="H327" s="41">
        <v>0</v>
      </c>
      <c r="I327" s="85">
        <f t="shared" si="14"/>
        <v>4995.0879107866776</v>
      </c>
      <c r="J327" s="76">
        <f t="shared" si="12"/>
        <v>3705.5548299604425</v>
      </c>
    </row>
    <row r="328" spans="1:10" x14ac:dyDescent="0.25">
      <c r="A328" s="68"/>
      <c r="B328" s="64"/>
      <c r="C328" s="57">
        <v>720</v>
      </c>
      <c r="D328" s="42">
        <f t="shared" si="13"/>
        <v>171.4</v>
      </c>
      <c r="E328" s="23">
        <v>580</v>
      </c>
      <c r="F328" s="40">
        <v>43888</v>
      </c>
      <c r="G328" s="40">
        <v>30572</v>
      </c>
      <c r="H328" s="41">
        <v>0</v>
      </c>
      <c r="I328" s="85">
        <f t="shared" si="14"/>
        <v>4994.6045449322019</v>
      </c>
      <c r="J328" s="76">
        <f t="shared" si="12"/>
        <v>3705.196249949704</v>
      </c>
    </row>
    <row r="329" spans="1:10" x14ac:dyDescent="0.25">
      <c r="A329" s="68"/>
      <c r="B329" s="64"/>
      <c r="C329" s="57">
        <v>721</v>
      </c>
      <c r="D329" s="42">
        <f t="shared" si="13"/>
        <v>171.42</v>
      </c>
      <c r="E329" s="23">
        <v>580</v>
      </c>
      <c r="F329" s="40">
        <v>43888</v>
      </c>
      <c r="G329" s="40">
        <v>30572</v>
      </c>
      <c r="H329" s="41">
        <v>0</v>
      </c>
      <c r="I329" s="85">
        <f t="shared" si="14"/>
        <v>4994.1212918687324</v>
      </c>
      <c r="J329" s="76">
        <f t="shared" ref="J329:J357" si="15">12*(1/D329*F329+1/E329*G329)</f>
        <v>3704.8377536118187</v>
      </c>
    </row>
    <row r="330" spans="1:10" x14ac:dyDescent="0.25">
      <c r="A330" s="68"/>
      <c r="B330" s="64"/>
      <c r="C330" s="57">
        <v>722</v>
      </c>
      <c r="D330" s="42">
        <f t="shared" ref="D330:D393" si="16">0.02*C330+157</f>
        <v>171.44</v>
      </c>
      <c r="E330" s="23">
        <v>580</v>
      </c>
      <c r="F330" s="40">
        <v>43888</v>
      </c>
      <c r="G330" s="40">
        <v>30572</v>
      </c>
      <c r="H330" s="41">
        <v>0</v>
      </c>
      <c r="I330" s="85">
        <f t="shared" ref="I330:I393" si="17">12*1.348*(1/D330*F330+1/E330*G330)+H330</f>
        <v>4993.6381515567937</v>
      </c>
      <c r="J330" s="76">
        <f t="shared" si="15"/>
        <v>3704.4793409175018</v>
      </c>
    </row>
    <row r="331" spans="1:10" x14ac:dyDescent="0.25">
      <c r="A331" s="68"/>
      <c r="B331" s="64"/>
      <c r="C331" s="57">
        <v>723</v>
      </c>
      <c r="D331" s="42">
        <f t="shared" si="16"/>
        <v>171.46</v>
      </c>
      <c r="E331" s="23">
        <v>580</v>
      </c>
      <c r="F331" s="40">
        <v>43888</v>
      </c>
      <c r="G331" s="40">
        <v>30572</v>
      </c>
      <c r="H331" s="41">
        <v>0</v>
      </c>
      <c r="I331" s="85">
        <f t="shared" si="17"/>
        <v>4993.1551239569308</v>
      </c>
      <c r="J331" s="76">
        <f t="shared" si="15"/>
        <v>3704.1210118374847</v>
      </c>
    </row>
    <row r="332" spans="1:10" x14ac:dyDescent="0.25">
      <c r="A332" s="68"/>
      <c r="B332" s="64"/>
      <c r="C332" s="57">
        <v>724</v>
      </c>
      <c r="D332" s="42">
        <f t="shared" si="16"/>
        <v>171.48</v>
      </c>
      <c r="E332" s="23">
        <v>580</v>
      </c>
      <c r="F332" s="40">
        <v>43888</v>
      </c>
      <c r="G332" s="40">
        <v>30572</v>
      </c>
      <c r="H332" s="41">
        <v>0</v>
      </c>
      <c r="I332" s="85">
        <f t="shared" si="17"/>
        <v>4992.6722090297053</v>
      </c>
      <c r="J332" s="76">
        <f t="shared" si="15"/>
        <v>3703.762766342511</v>
      </c>
    </row>
    <row r="333" spans="1:10" x14ac:dyDescent="0.25">
      <c r="A333" s="68"/>
      <c r="B333" s="64"/>
      <c r="C333" s="57">
        <v>725</v>
      </c>
      <c r="D333" s="42">
        <f t="shared" si="16"/>
        <v>171.5</v>
      </c>
      <c r="E333" s="23">
        <v>580</v>
      </c>
      <c r="F333" s="40">
        <v>43888</v>
      </c>
      <c r="G333" s="40">
        <v>30572</v>
      </c>
      <c r="H333" s="41">
        <v>0</v>
      </c>
      <c r="I333" s="85">
        <f t="shared" si="17"/>
        <v>4992.1894067356998</v>
      </c>
      <c r="J333" s="76">
        <f t="shared" si="15"/>
        <v>3703.4046044033375</v>
      </c>
    </row>
    <row r="334" spans="1:10" x14ac:dyDescent="0.25">
      <c r="A334" s="68"/>
      <c r="B334" s="64"/>
      <c r="C334" s="57">
        <v>726</v>
      </c>
      <c r="D334" s="42">
        <f t="shared" si="16"/>
        <v>171.52</v>
      </c>
      <c r="E334" s="23">
        <v>580</v>
      </c>
      <c r="F334" s="40">
        <v>43888</v>
      </c>
      <c r="G334" s="40">
        <v>30572</v>
      </c>
      <c r="H334" s="41">
        <v>0</v>
      </c>
      <c r="I334" s="85">
        <f t="shared" si="17"/>
        <v>4991.7067170355122</v>
      </c>
      <c r="J334" s="76">
        <f t="shared" si="15"/>
        <v>3703.046525990736</v>
      </c>
    </row>
    <row r="335" spans="1:10" x14ac:dyDescent="0.25">
      <c r="A335" s="68"/>
      <c r="B335" s="64"/>
      <c r="C335" s="57">
        <v>727</v>
      </c>
      <c r="D335" s="42">
        <f t="shared" si="16"/>
        <v>171.54</v>
      </c>
      <c r="E335" s="23">
        <v>580</v>
      </c>
      <c r="F335" s="40">
        <v>43888</v>
      </c>
      <c r="G335" s="40">
        <v>30572</v>
      </c>
      <c r="H335" s="41">
        <v>0</v>
      </c>
      <c r="I335" s="85">
        <f t="shared" si="17"/>
        <v>4991.2241398897613</v>
      </c>
      <c r="J335" s="76">
        <f t="shared" si="15"/>
        <v>3702.6885310754906</v>
      </c>
    </row>
    <row r="336" spans="1:10" x14ac:dyDescent="0.25">
      <c r="A336" s="68"/>
      <c r="B336" s="64"/>
      <c r="C336" s="57">
        <v>728</v>
      </c>
      <c r="D336" s="42">
        <f t="shared" si="16"/>
        <v>171.56</v>
      </c>
      <c r="E336" s="23">
        <v>580</v>
      </c>
      <c r="F336" s="40">
        <v>43888</v>
      </c>
      <c r="G336" s="40">
        <v>30572</v>
      </c>
      <c r="H336" s="41">
        <v>0</v>
      </c>
      <c r="I336" s="85">
        <f t="shared" si="17"/>
        <v>4990.7416752590834</v>
      </c>
      <c r="J336" s="76">
        <f t="shared" si="15"/>
        <v>3702.3306196283997</v>
      </c>
    </row>
    <row r="337" spans="1:10" x14ac:dyDescent="0.25">
      <c r="A337" s="68"/>
      <c r="B337" s="64"/>
      <c r="C337" s="57">
        <v>729</v>
      </c>
      <c r="D337" s="42">
        <f t="shared" si="16"/>
        <v>171.58</v>
      </c>
      <c r="E337" s="23">
        <v>580</v>
      </c>
      <c r="F337" s="40">
        <v>43888</v>
      </c>
      <c r="G337" s="40">
        <v>30572</v>
      </c>
      <c r="H337" s="41">
        <v>0</v>
      </c>
      <c r="I337" s="85">
        <f t="shared" si="17"/>
        <v>4990.2593231041319</v>
      </c>
      <c r="J337" s="76">
        <f t="shared" si="15"/>
        <v>3701.9727916202755</v>
      </c>
    </row>
    <row r="338" spans="1:10" x14ac:dyDescent="0.25">
      <c r="A338" s="68"/>
      <c r="B338" s="64"/>
      <c r="C338" s="57">
        <v>730</v>
      </c>
      <c r="D338" s="42">
        <f t="shared" si="16"/>
        <v>171.6</v>
      </c>
      <c r="E338" s="23">
        <v>580</v>
      </c>
      <c r="F338" s="40">
        <v>43888</v>
      </c>
      <c r="G338" s="40">
        <v>30572</v>
      </c>
      <c r="H338" s="41">
        <v>0</v>
      </c>
      <c r="I338" s="85">
        <f t="shared" si="17"/>
        <v>4989.7770833855811</v>
      </c>
      <c r="J338" s="76">
        <f t="shared" si="15"/>
        <v>3701.6150470219441</v>
      </c>
    </row>
    <row r="339" spans="1:10" x14ac:dyDescent="0.25">
      <c r="A339" s="68"/>
      <c r="B339" s="64"/>
      <c r="C339" s="57">
        <v>731</v>
      </c>
      <c r="D339" s="42">
        <f t="shared" si="16"/>
        <v>171.62</v>
      </c>
      <c r="E339" s="23">
        <v>580</v>
      </c>
      <c r="F339" s="40">
        <v>43888</v>
      </c>
      <c r="G339" s="40">
        <v>30572</v>
      </c>
      <c r="H339" s="41">
        <v>0</v>
      </c>
      <c r="I339" s="85">
        <f t="shared" si="17"/>
        <v>4989.29495606412</v>
      </c>
      <c r="J339" s="76">
        <f t="shared" si="15"/>
        <v>3701.2573858042424</v>
      </c>
    </row>
    <row r="340" spans="1:10" x14ac:dyDescent="0.25">
      <c r="A340" s="68"/>
      <c r="B340" s="64"/>
      <c r="C340" s="57">
        <v>732</v>
      </c>
      <c r="D340" s="42">
        <f t="shared" si="16"/>
        <v>171.64</v>
      </c>
      <c r="E340" s="23">
        <v>580</v>
      </c>
      <c r="F340" s="40">
        <v>43888</v>
      </c>
      <c r="G340" s="40">
        <v>30572</v>
      </c>
      <c r="H340" s="41">
        <v>0</v>
      </c>
      <c r="I340" s="85">
        <f t="shared" si="17"/>
        <v>4988.8129411004593</v>
      </c>
      <c r="J340" s="76">
        <f t="shared" si="15"/>
        <v>3700.8998079380262</v>
      </c>
    </row>
    <row r="341" spans="1:10" x14ac:dyDescent="0.25">
      <c r="A341" s="68"/>
      <c r="B341" s="64"/>
      <c r="C341" s="57">
        <v>733</v>
      </c>
      <c r="D341" s="42">
        <f t="shared" si="16"/>
        <v>171.66</v>
      </c>
      <c r="E341" s="23">
        <v>580</v>
      </c>
      <c r="F341" s="40">
        <v>43888</v>
      </c>
      <c r="G341" s="40">
        <v>30572</v>
      </c>
      <c r="H341" s="41">
        <v>0</v>
      </c>
      <c r="I341" s="85">
        <f t="shared" si="17"/>
        <v>4988.3310384553279</v>
      </c>
      <c r="J341" s="76">
        <f t="shared" si="15"/>
        <v>3700.5423133941595</v>
      </c>
    </row>
    <row r="342" spans="1:10" x14ac:dyDescent="0.25">
      <c r="A342" s="68"/>
      <c r="B342" s="64"/>
      <c r="C342" s="57">
        <v>734</v>
      </c>
      <c r="D342" s="42">
        <f t="shared" si="16"/>
        <v>171.68</v>
      </c>
      <c r="E342" s="23">
        <v>580</v>
      </c>
      <c r="F342" s="40">
        <v>43888</v>
      </c>
      <c r="G342" s="40">
        <v>30572</v>
      </c>
      <c r="H342" s="41">
        <v>0</v>
      </c>
      <c r="I342" s="85">
        <f t="shared" si="17"/>
        <v>4987.8492480894693</v>
      </c>
      <c r="J342" s="76">
        <f t="shared" si="15"/>
        <v>3700.1849021435228</v>
      </c>
    </row>
    <row r="343" spans="1:10" x14ac:dyDescent="0.25">
      <c r="A343" s="68"/>
      <c r="B343" s="64"/>
      <c r="C343" s="57">
        <v>735</v>
      </c>
      <c r="D343" s="42">
        <f t="shared" si="16"/>
        <v>171.7</v>
      </c>
      <c r="E343" s="23">
        <v>580</v>
      </c>
      <c r="F343" s="40">
        <v>43888</v>
      </c>
      <c r="G343" s="40">
        <v>30572</v>
      </c>
      <c r="H343" s="41">
        <v>0</v>
      </c>
      <c r="I343" s="85">
        <f t="shared" si="17"/>
        <v>4987.3675699636506</v>
      </c>
      <c r="J343" s="76">
        <f t="shared" si="15"/>
        <v>3699.8275741570105</v>
      </c>
    </row>
    <row r="344" spans="1:10" x14ac:dyDescent="0.25">
      <c r="A344" s="68"/>
      <c r="B344" s="64"/>
      <c r="C344" s="57">
        <v>736</v>
      </c>
      <c r="D344" s="42">
        <f t="shared" si="16"/>
        <v>171.72</v>
      </c>
      <c r="E344" s="23">
        <v>580</v>
      </c>
      <c r="F344" s="40">
        <v>43888</v>
      </c>
      <c r="G344" s="40">
        <v>30572</v>
      </c>
      <c r="H344" s="41">
        <v>0</v>
      </c>
      <c r="I344" s="85">
        <f t="shared" si="17"/>
        <v>4986.8860040386526</v>
      </c>
      <c r="J344" s="76">
        <f t="shared" si="15"/>
        <v>3699.470329405528</v>
      </c>
    </row>
    <row r="345" spans="1:10" x14ac:dyDescent="0.25">
      <c r="A345" s="68"/>
      <c r="B345" s="64"/>
      <c r="C345" s="57">
        <v>737</v>
      </c>
      <c r="D345" s="42">
        <f t="shared" si="16"/>
        <v>171.74</v>
      </c>
      <c r="E345" s="23">
        <v>580</v>
      </c>
      <c r="F345" s="40">
        <v>43888</v>
      </c>
      <c r="G345" s="40">
        <v>30572</v>
      </c>
      <c r="H345" s="41">
        <v>0</v>
      </c>
      <c r="I345" s="85">
        <f t="shared" si="17"/>
        <v>4986.4045502752761</v>
      </c>
      <c r="J345" s="76">
        <f t="shared" si="15"/>
        <v>3699.1131678599968</v>
      </c>
    </row>
    <row r="346" spans="1:10" x14ac:dyDescent="0.25">
      <c r="A346" s="68"/>
      <c r="B346" s="64"/>
      <c r="C346" s="57">
        <v>738</v>
      </c>
      <c r="D346" s="42">
        <f t="shared" si="16"/>
        <v>171.76</v>
      </c>
      <c r="E346" s="23">
        <v>580</v>
      </c>
      <c r="F346" s="40">
        <v>43888</v>
      </c>
      <c r="G346" s="40">
        <v>30572</v>
      </c>
      <c r="H346" s="41">
        <v>0</v>
      </c>
      <c r="I346" s="85">
        <f t="shared" si="17"/>
        <v>4985.9232086343427</v>
      </c>
      <c r="J346" s="76">
        <f t="shared" si="15"/>
        <v>3698.7560894913518</v>
      </c>
    </row>
    <row r="347" spans="1:10" x14ac:dyDescent="0.25">
      <c r="A347" s="68"/>
      <c r="B347" s="64"/>
      <c r="C347" s="57">
        <v>739</v>
      </c>
      <c r="D347" s="42">
        <f t="shared" si="16"/>
        <v>171.78</v>
      </c>
      <c r="E347" s="23">
        <v>580</v>
      </c>
      <c r="F347" s="40">
        <v>43888</v>
      </c>
      <c r="G347" s="40">
        <v>30572</v>
      </c>
      <c r="H347" s="41">
        <v>0</v>
      </c>
      <c r="I347" s="85">
        <f t="shared" si="17"/>
        <v>4985.4419790766869</v>
      </c>
      <c r="J347" s="76">
        <f t="shared" si="15"/>
        <v>3698.3990942705386</v>
      </c>
    </row>
    <row r="348" spans="1:10" x14ac:dyDescent="0.25">
      <c r="A348" s="68"/>
      <c r="B348" s="64"/>
      <c r="C348" s="57">
        <v>740</v>
      </c>
      <c r="D348" s="42">
        <f t="shared" si="16"/>
        <v>171.8</v>
      </c>
      <c r="E348" s="23">
        <v>580</v>
      </c>
      <c r="F348" s="40">
        <v>43888</v>
      </c>
      <c r="G348" s="40">
        <v>30572</v>
      </c>
      <c r="H348" s="41">
        <v>0</v>
      </c>
      <c r="I348" s="85">
        <f t="shared" si="17"/>
        <v>4984.9608615631651</v>
      </c>
      <c r="J348" s="76">
        <f t="shared" si="15"/>
        <v>3698.0421821685195</v>
      </c>
    </row>
    <row r="349" spans="1:10" x14ac:dyDescent="0.25">
      <c r="A349" s="68"/>
      <c r="B349" s="64"/>
      <c r="C349" s="57">
        <v>741</v>
      </c>
      <c r="D349" s="42">
        <f t="shared" si="16"/>
        <v>171.82</v>
      </c>
      <c r="E349" s="23">
        <v>580</v>
      </c>
      <c r="F349" s="40">
        <v>43888</v>
      </c>
      <c r="G349" s="40">
        <v>30572</v>
      </c>
      <c r="H349" s="41">
        <v>0</v>
      </c>
      <c r="I349" s="85">
        <f t="shared" si="17"/>
        <v>4984.4798560546524</v>
      </c>
      <c r="J349" s="76">
        <f t="shared" si="15"/>
        <v>3697.6853531562701</v>
      </c>
    </row>
    <row r="350" spans="1:10" x14ac:dyDescent="0.25">
      <c r="A350" s="68"/>
      <c r="B350" s="64"/>
      <c r="C350" s="57">
        <v>742</v>
      </c>
      <c r="D350" s="42">
        <f t="shared" si="16"/>
        <v>171.84</v>
      </c>
      <c r="E350" s="23">
        <v>580</v>
      </c>
      <c r="F350" s="40">
        <v>43888</v>
      </c>
      <c r="G350" s="40">
        <v>30572</v>
      </c>
      <c r="H350" s="41">
        <v>0</v>
      </c>
      <c r="I350" s="85">
        <f t="shared" si="17"/>
        <v>4983.9989625120406</v>
      </c>
      <c r="J350" s="76">
        <f t="shared" si="15"/>
        <v>3697.3286072047777</v>
      </c>
    </row>
    <row r="351" spans="1:10" x14ac:dyDescent="0.25">
      <c r="A351" s="68"/>
      <c r="B351" s="64"/>
      <c r="C351" s="57">
        <v>743</v>
      </c>
      <c r="D351" s="42">
        <f t="shared" si="16"/>
        <v>171.86</v>
      </c>
      <c r="E351" s="23">
        <v>580</v>
      </c>
      <c r="F351" s="40">
        <v>43888</v>
      </c>
      <c r="G351" s="40">
        <v>30572</v>
      </c>
      <c r="H351" s="41">
        <v>0</v>
      </c>
      <c r="I351" s="85">
        <f t="shared" si="17"/>
        <v>4983.5181808962388</v>
      </c>
      <c r="J351" s="76">
        <f t="shared" si="15"/>
        <v>3696.9719442850428</v>
      </c>
    </row>
    <row r="352" spans="1:10" x14ac:dyDescent="0.25">
      <c r="A352" s="68"/>
      <c r="B352" s="64"/>
      <c r="C352" s="57">
        <v>744</v>
      </c>
      <c r="D352" s="42">
        <f t="shared" si="16"/>
        <v>171.88</v>
      </c>
      <c r="E352" s="23">
        <v>580</v>
      </c>
      <c r="F352" s="40">
        <v>43888</v>
      </c>
      <c r="G352" s="40">
        <v>30572</v>
      </c>
      <c r="H352" s="41">
        <v>0</v>
      </c>
      <c r="I352" s="85">
        <f t="shared" si="17"/>
        <v>4983.0375111681769</v>
      </c>
      <c r="J352" s="76">
        <f t="shared" si="15"/>
        <v>3696.6153643680836</v>
      </c>
    </row>
    <row r="353" spans="1:10" x14ac:dyDescent="0.25">
      <c r="A353" s="68"/>
      <c r="B353" s="64"/>
      <c r="C353" s="57">
        <v>745</v>
      </c>
      <c r="D353" s="42">
        <f t="shared" si="16"/>
        <v>171.9</v>
      </c>
      <c r="E353" s="23">
        <v>580</v>
      </c>
      <c r="F353" s="40">
        <v>43888</v>
      </c>
      <c r="G353" s="40">
        <v>30572</v>
      </c>
      <c r="H353" s="41">
        <v>0</v>
      </c>
      <c r="I353" s="85">
        <f t="shared" si="17"/>
        <v>4982.5569532888012</v>
      </c>
      <c r="J353" s="76">
        <f t="shared" si="15"/>
        <v>3696.2588674249264</v>
      </c>
    </row>
    <row r="354" spans="1:10" x14ac:dyDescent="0.25">
      <c r="A354" s="68"/>
      <c r="B354" s="64"/>
      <c r="C354" s="57">
        <v>746</v>
      </c>
      <c r="D354" s="42">
        <f t="shared" si="16"/>
        <v>171.92</v>
      </c>
      <c r="E354" s="23">
        <v>580</v>
      </c>
      <c r="F354" s="40">
        <v>43888</v>
      </c>
      <c r="G354" s="40">
        <v>30572</v>
      </c>
      <c r="H354" s="41">
        <v>0</v>
      </c>
      <c r="I354" s="85">
        <f t="shared" si="17"/>
        <v>4982.0765072190761</v>
      </c>
      <c r="J354" s="76">
        <f t="shared" si="15"/>
        <v>3695.9024534266136</v>
      </c>
    </row>
    <row r="355" spans="1:10" x14ac:dyDescent="0.25">
      <c r="A355" s="68"/>
      <c r="B355" s="64"/>
      <c r="C355" s="57">
        <v>747</v>
      </c>
      <c r="D355" s="42">
        <f t="shared" si="16"/>
        <v>171.94</v>
      </c>
      <c r="E355" s="23">
        <v>580</v>
      </c>
      <c r="F355" s="40">
        <v>43888</v>
      </c>
      <c r="G355" s="40">
        <v>30572</v>
      </c>
      <c r="H355" s="41">
        <v>0</v>
      </c>
      <c r="I355" s="85">
        <f t="shared" si="17"/>
        <v>4981.5961729199844</v>
      </c>
      <c r="J355" s="76">
        <f t="shared" si="15"/>
        <v>3695.5461223442016</v>
      </c>
    </row>
    <row r="356" spans="1:10" x14ac:dyDescent="0.25">
      <c r="A356" s="68"/>
      <c r="B356" s="83"/>
      <c r="C356" s="57">
        <v>748</v>
      </c>
      <c r="D356" s="42">
        <f t="shared" si="16"/>
        <v>171.96</v>
      </c>
      <c r="E356" s="23">
        <v>580</v>
      </c>
      <c r="F356" s="40">
        <v>43888</v>
      </c>
      <c r="G356" s="40">
        <v>30572</v>
      </c>
      <c r="H356" s="41">
        <v>0</v>
      </c>
      <c r="I356" s="85">
        <f t="shared" si="17"/>
        <v>4981.1159503525287</v>
      </c>
      <c r="J356" s="76">
        <f t="shared" si="15"/>
        <v>3695.1898741487594</v>
      </c>
    </row>
    <row r="357" spans="1:10" x14ac:dyDescent="0.25">
      <c r="A357" s="68"/>
      <c r="B357" s="83"/>
      <c r="C357" s="57">
        <v>749</v>
      </c>
      <c r="D357" s="42">
        <f t="shared" si="16"/>
        <v>171.98</v>
      </c>
      <c r="E357" s="23">
        <v>580</v>
      </c>
      <c r="F357" s="40">
        <v>43888</v>
      </c>
      <c r="G357" s="40">
        <v>30572</v>
      </c>
      <c r="H357" s="41">
        <v>0</v>
      </c>
      <c r="I357" s="85">
        <f t="shared" si="17"/>
        <v>4980.6358394777271</v>
      </c>
      <c r="J357" s="76">
        <f t="shared" si="15"/>
        <v>3694.8337088113699</v>
      </c>
    </row>
    <row r="358" spans="1:10" x14ac:dyDescent="0.25">
      <c r="A358" s="68"/>
      <c r="B358" s="83"/>
      <c r="C358" s="57">
        <v>750</v>
      </c>
      <c r="D358" s="42">
        <f t="shared" si="16"/>
        <v>172</v>
      </c>
      <c r="E358" s="23">
        <v>580</v>
      </c>
      <c r="F358" s="40">
        <v>43888</v>
      </c>
      <c r="G358" s="40">
        <v>30572</v>
      </c>
      <c r="H358" s="41">
        <v>0</v>
      </c>
      <c r="I358" s="85">
        <f t="shared" si="17"/>
        <v>4980.155840256617</v>
      </c>
      <c r="J358" s="76">
        <f t="shared" ref="J358:J421" si="18">12*(1/D358*F358+1/E358*G358)</f>
        <v>3694.4776263031276</v>
      </c>
    </row>
    <row r="359" spans="1:10" x14ac:dyDescent="0.25">
      <c r="A359" s="68"/>
      <c r="B359" s="83"/>
      <c r="C359" s="57">
        <v>751</v>
      </c>
      <c r="D359" s="42">
        <f t="shared" si="16"/>
        <v>172.02</v>
      </c>
      <c r="E359" s="23">
        <v>580</v>
      </c>
      <c r="F359" s="40">
        <v>43888</v>
      </c>
      <c r="G359" s="40">
        <v>30572</v>
      </c>
      <c r="H359" s="41">
        <v>0</v>
      </c>
      <c r="I359" s="85">
        <f t="shared" si="17"/>
        <v>4979.6759526502537</v>
      </c>
      <c r="J359" s="76">
        <f t="shared" si="18"/>
        <v>3694.1216265951434</v>
      </c>
    </row>
    <row r="360" spans="1:10" x14ac:dyDescent="0.25">
      <c r="A360" s="68"/>
      <c r="B360" s="83"/>
      <c r="C360" s="57">
        <v>752</v>
      </c>
      <c r="D360" s="42">
        <f t="shared" si="16"/>
        <v>172.04</v>
      </c>
      <c r="E360" s="23">
        <v>580</v>
      </c>
      <c r="F360" s="40">
        <v>43888</v>
      </c>
      <c r="G360" s="40">
        <v>30572</v>
      </c>
      <c r="H360" s="41">
        <v>0</v>
      </c>
      <c r="I360" s="85">
        <f t="shared" si="17"/>
        <v>4979.1961766197119</v>
      </c>
      <c r="J360" s="76">
        <f t="shared" si="18"/>
        <v>3693.7657096585399</v>
      </c>
    </row>
    <row r="361" spans="1:10" x14ac:dyDescent="0.25">
      <c r="A361" s="68"/>
      <c r="B361" s="83"/>
      <c r="C361" s="57">
        <v>753</v>
      </c>
      <c r="D361" s="42">
        <f t="shared" si="16"/>
        <v>172.06</v>
      </c>
      <c r="E361" s="23">
        <v>580</v>
      </c>
      <c r="F361" s="40">
        <v>43888</v>
      </c>
      <c r="G361" s="40">
        <v>30572</v>
      </c>
      <c r="H361" s="41">
        <v>0</v>
      </c>
      <c r="I361" s="85">
        <f t="shared" si="17"/>
        <v>4978.7165121260832</v>
      </c>
      <c r="J361" s="76">
        <f t="shared" si="18"/>
        <v>3693.4098754644529</v>
      </c>
    </row>
    <row r="362" spans="1:10" x14ac:dyDescent="0.25">
      <c r="A362" s="68"/>
      <c r="B362" s="83"/>
      <c r="C362" s="57">
        <v>754</v>
      </c>
      <c r="D362" s="42">
        <f t="shared" si="16"/>
        <v>172.08</v>
      </c>
      <c r="E362" s="23">
        <v>580</v>
      </c>
      <c r="F362" s="40">
        <v>43888</v>
      </c>
      <c r="G362" s="40">
        <v>30572</v>
      </c>
      <c r="H362" s="41">
        <v>0</v>
      </c>
      <c r="I362" s="85">
        <f t="shared" si="17"/>
        <v>4978.2369591304769</v>
      </c>
      <c r="J362" s="76">
        <f t="shared" si="18"/>
        <v>3693.0541239840327</v>
      </c>
    </row>
    <row r="363" spans="1:10" x14ac:dyDescent="0.25">
      <c r="A363" s="68"/>
      <c r="B363" s="83"/>
      <c r="C363" s="57">
        <v>755</v>
      </c>
      <c r="D363" s="42">
        <f t="shared" si="16"/>
        <v>172.1</v>
      </c>
      <c r="E363" s="23">
        <v>580</v>
      </c>
      <c r="F363" s="40">
        <v>43888</v>
      </c>
      <c r="G363" s="40">
        <v>30572</v>
      </c>
      <c r="H363" s="41">
        <v>0</v>
      </c>
      <c r="I363" s="85">
        <f t="shared" si="17"/>
        <v>4977.7575175940219</v>
      </c>
      <c r="J363" s="76">
        <f t="shared" si="18"/>
        <v>3692.6984551884434</v>
      </c>
    </row>
    <row r="364" spans="1:10" x14ac:dyDescent="0.25">
      <c r="A364" s="68"/>
      <c r="B364" s="83"/>
      <c r="C364" s="57">
        <v>756</v>
      </c>
      <c r="D364" s="42">
        <f t="shared" si="16"/>
        <v>172.12</v>
      </c>
      <c r="E364" s="23">
        <v>580</v>
      </c>
      <c r="F364" s="40">
        <v>43888</v>
      </c>
      <c r="G364" s="40">
        <v>30572</v>
      </c>
      <c r="H364" s="41">
        <v>0</v>
      </c>
      <c r="I364" s="85">
        <f t="shared" si="17"/>
        <v>4977.278187477863</v>
      </c>
      <c r="J364" s="76">
        <f t="shared" si="18"/>
        <v>3692.3428690488595</v>
      </c>
    </row>
    <row r="365" spans="1:10" x14ac:dyDescent="0.25">
      <c r="A365" s="68"/>
      <c r="B365" s="83"/>
      <c r="C365" s="57">
        <v>757</v>
      </c>
      <c r="D365" s="42">
        <f t="shared" si="16"/>
        <v>172.14</v>
      </c>
      <c r="E365" s="23">
        <v>580</v>
      </c>
      <c r="F365" s="40">
        <v>43888</v>
      </c>
      <c r="G365" s="40">
        <v>30572</v>
      </c>
      <c r="H365" s="41">
        <v>0</v>
      </c>
      <c r="I365" s="85">
        <f t="shared" si="17"/>
        <v>4976.7989687431655</v>
      </c>
      <c r="J365" s="76">
        <f t="shared" si="18"/>
        <v>3691.9873655364722</v>
      </c>
    </row>
    <row r="366" spans="1:10" x14ac:dyDescent="0.25">
      <c r="A366" s="68"/>
      <c r="B366" s="83"/>
      <c r="C366" s="57">
        <v>758</v>
      </c>
      <c r="D366" s="42">
        <f t="shared" si="16"/>
        <v>172.16</v>
      </c>
      <c r="E366" s="23">
        <v>580</v>
      </c>
      <c r="F366" s="40">
        <v>43888</v>
      </c>
      <c r="G366" s="40">
        <v>30572</v>
      </c>
      <c r="H366" s="41">
        <v>0</v>
      </c>
      <c r="I366" s="85">
        <f t="shared" si="17"/>
        <v>4976.3198613511095</v>
      </c>
      <c r="J366" s="76">
        <f t="shared" si="18"/>
        <v>3691.6319446224843</v>
      </c>
    </row>
    <row r="367" spans="1:10" x14ac:dyDescent="0.25">
      <c r="A367" s="68"/>
      <c r="B367" s="83"/>
      <c r="C367" s="57">
        <v>759</v>
      </c>
      <c r="D367" s="42">
        <f t="shared" si="16"/>
        <v>172.18</v>
      </c>
      <c r="E367" s="23">
        <v>580</v>
      </c>
      <c r="F367" s="40">
        <v>43888</v>
      </c>
      <c r="G367" s="40">
        <v>30572</v>
      </c>
      <c r="H367" s="41">
        <v>0</v>
      </c>
      <c r="I367" s="85">
        <f t="shared" si="17"/>
        <v>4975.8408652628968</v>
      </c>
      <c r="J367" s="76">
        <f t="shared" si="18"/>
        <v>3691.2766062781129</v>
      </c>
    </row>
    <row r="368" spans="1:10" x14ac:dyDescent="0.25">
      <c r="A368" s="68"/>
      <c r="B368" s="83"/>
      <c r="C368" s="57">
        <v>760</v>
      </c>
      <c r="D368" s="42">
        <f t="shared" si="16"/>
        <v>172.2</v>
      </c>
      <c r="E368" s="23">
        <v>580</v>
      </c>
      <c r="F368" s="40">
        <v>43888</v>
      </c>
      <c r="G368" s="40">
        <v>30572</v>
      </c>
      <c r="H368" s="41">
        <v>0</v>
      </c>
      <c r="I368" s="85">
        <f t="shared" si="17"/>
        <v>4975.3619804397458</v>
      </c>
      <c r="J368" s="76">
        <f t="shared" si="18"/>
        <v>3690.9213504745885</v>
      </c>
    </row>
    <row r="369" spans="1:10" x14ac:dyDescent="0.25">
      <c r="A369" s="68"/>
      <c r="B369" s="83"/>
      <c r="C369" s="57">
        <v>761</v>
      </c>
      <c r="D369" s="42">
        <f t="shared" si="16"/>
        <v>172.22</v>
      </c>
      <c r="E369" s="23">
        <v>580</v>
      </c>
      <c r="F369" s="40">
        <v>43888</v>
      </c>
      <c r="G369" s="40">
        <v>30572</v>
      </c>
      <c r="H369" s="41">
        <v>0</v>
      </c>
      <c r="I369" s="85">
        <f t="shared" si="17"/>
        <v>4974.8832068428928</v>
      </c>
      <c r="J369" s="76">
        <f t="shared" si="18"/>
        <v>3690.5661771831542</v>
      </c>
    </row>
    <row r="370" spans="1:10" x14ac:dyDescent="0.25">
      <c r="A370" s="68"/>
      <c r="B370" s="83"/>
      <c r="C370" s="57">
        <v>762</v>
      </c>
      <c r="D370" s="42">
        <f t="shared" si="16"/>
        <v>172.24</v>
      </c>
      <c r="E370" s="23">
        <v>580</v>
      </c>
      <c r="F370" s="40">
        <v>43888</v>
      </c>
      <c r="G370" s="40">
        <v>30572</v>
      </c>
      <c r="H370" s="41">
        <v>0</v>
      </c>
      <c r="I370" s="85">
        <f t="shared" si="17"/>
        <v>4974.4045444335898</v>
      </c>
      <c r="J370" s="76">
        <f t="shared" si="18"/>
        <v>3690.2110863750659</v>
      </c>
    </row>
    <row r="371" spans="1:10" x14ac:dyDescent="0.25">
      <c r="A371" s="68"/>
      <c r="B371" s="83"/>
      <c r="C371" s="57">
        <v>763</v>
      </c>
      <c r="D371" s="42">
        <f t="shared" si="16"/>
        <v>172.26</v>
      </c>
      <c r="E371" s="23">
        <v>580</v>
      </c>
      <c r="F371" s="40">
        <v>43888</v>
      </c>
      <c r="G371" s="40">
        <v>30572</v>
      </c>
      <c r="H371" s="41">
        <v>0</v>
      </c>
      <c r="I371" s="85">
        <f t="shared" si="17"/>
        <v>4973.9259931731112</v>
      </c>
      <c r="J371" s="76">
        <f t="shared" si="18"/>
        <v>3689.8560780215957</v>
      </c>
    </row>
    <row r="372" spans="1:10" x14ac:dyDescent="0.25">
      <c r="A372" s="68"/>
      <c r="B372" s="83"/>
      <c r="C372" s="57">
        <v>764</v>
      </c>
      <c r="D372" s="42">
        <f t="shared" si="16"/>
        <v>172.28</v>
      </c>
      <c r="E372" s="23">
        <v>580</v>
      </c>
      <c r="F372" s="40">
        <v>43888</v>
      </c>
      <c r="G372" s="40">
        <v>30572</v>
      </c>
      <c r="H372" s="41">
        <v>0</v>
      </c>
      <c r="I372" s="85">
        <f t="shared" si="17"/>
        <v>4973.4475530227464</v>
      </c>
      <c r="J372" s="76">
        <f t="shared" si="18"/>
        <v>3689.5011520940252</v>
      </c>
    </row>
    <row r="373" spans="1:10" x14ac:dyDescent="0.25">
      <c r="A373" s="68"/>
      <c r="B373" s="83"/>
      <c r="C373" s="57">
        <v>765</v>
      </c>
      <c r="D373" s="42">
        <f t="shared" si="16"/>
        <v>172.3</v>
      </c>
      <c r="E373" s="23">
        <v>580</v>
      </c>
      <c r="F373" s="40">
        <v>43888</v>
      </c>
      <c r="G373" s="40">
        <v>30572</v>
      </c>
      <c r="H373" s="41">
        <v>0</v>
      </c>
      <c r="I373" s="85">
        <f t="shared" si="17"/>
        <v>4972.9692239438036</v>
      </c>
      <c r="J373" s="76">
        <f t="shared" si="18"/>
        <v>3689.1463085636524</v>
      </c>
    </row>
    <row r="374" spans="1:10" x14ac:dyDescent="0.25">
      <c r="A374" s="68"/>
      <c r="B374" s="83"/>
      <c r="C374" s="57">
        <v>766</v>
      </c>
      <c r="D374" s="42">
        <f t="shared" si="16"/>
        <v>172.32</v>
      </c>
      <c r="E374" s="23">
        <v>580</v>
      </c>
      <c r="F374" s="40">
        <v>43888</v>
      </c>
      <c r="G374" s="40">
        <v>30572</v>
      </c>
      <c r="H374" s="41">
        <v>0</v>
      </c>
      <c r="I374" s="85">
        <f t="shared" si="17"/>
        <v>4972.4910058976093</v>
      </c>
      <c r="J374" s="76">
        <f t="shared" si="18"/>
        <v>3688.7915474017864</v>
      </c>
    </row>
    <row r="375" spans="1:10" x14ac:dyDescent="0.25">
      <c r="A375" s="68"/>
      <c r="B375" s="83"/>
      <c r="C375" s="57">
        <v>767</v>
      </c>
      <c r="D375" s="42">
        <f t="shared" si="16"/>
        <v>172.34</v>
      </c>
      <c r="E375" s="23">
        <v>580</v>
      </c>
      <c r="F375" s="40">
        <v>43888</v>
      </c>
      <c r="G375" s="40">
        <v>30572</v>
      </c>
      <c r="H375" s="41">
        <v>0</v>
      </c>
      <c r="I375" s="85">
        <f t="shared" si="17"/>
        <v>4972.0128988455062</v>
      </c>
      <c r="J375" s="76">
        <f t="shared" si="18"/>
        <v>3688.4368685797522</v>
      </c>
    </row>
    <row r="376" spans="1:10" x14ac:dyDescent="0.25">
      <c r="A376" s="68"/>
      <c r="B376" s="83"/>
      <c r="C376" s="57">
        <v>768</v>
      </c>
      <c r="D376" s="42">
        <f t="shared" si="16"/>
        <v>172.36</v>
      </c>
      <c r="E376" s="23">
        <v>580</v>
      </c>
      <c r="F376" s="40">
        <v>43888</v>
      </c>
      <c r="G376" s="40">
        <v>30572</v>
      </c>
      <c r="H376" s="41">
        <v>0</v>
      </c>
      <c r="I376" s="85">
        <f t="shared" si="17"/>
        <v>4971.5349027488583</v>
      </c>
      <c r="J376" s="76">
        <f t="shared" si="18"/>
        <v>3688.0822720688857</v>
      </c>
    </row>
    <row r="377" spans="1:10" x14ac:dyDescent="0.25">
      <c r="A377" s="68"/>
      <c r="B377" s="83"/>
      <c r="C377" s="57">
        <v>769</v>
      </c>
      <c r="D377" s="42">
        <f t="shared" si="16"/>
        <v>172.38</v>
      </c>
      <c r="E377" s="23">
        <v>580</v>
      </c>
      <c r="F377" s="40">
        <v>43888</v>
      </c>
      <c r="G377" s="40">
        <v>30572</v>
      </c>
      <c r="H377" s="41">
        <v>0</v>
      </c>
      <c r="I377" s="85">
        <f t="shared" si="17"/>
        <v>4971.0570175690436</v>
      </c>
      <c r="J377" s="76">
        <f t="shared" si="18"/>
        <v>3687.7277578405365</v>
      </c>
    </row>
    <row r="378" spans="1:10" x14ac:dyDescent="0.25">
      <c r="A378" s="68"/>
      <c r="B378" s="83"/>
      <c r="C378" s="57">
        <v>770</v>
      </c>
      <c r="D378" s="42">
        <f t="shared" si="16"/>
        <v>172.4</v>
      </c>
      <c r="E378" s="23">
        <v>580</v>
      </c>
      <c r="F378" s="40">
        <v>43888</v>
      </c>
      <c r="G378" s="40">
        <v>30572</v>
      </c>
      <c r="H378" s="41">
        <v>0</v>
      </c>
      <c r="I378" s="85">
        <f t="shared" si="17"/>
        <v>4970.5792432674616</v>
      </c>
      <c r="J378" s="76">
        <f t="shared" si="18"/>
        <v>3687.3733258660691</v>
      </c>
    </row>
    <row r="379" spans="1:10" x14ac:dyDescent="0.25">
      <c r="A379" s="68"/>
      <c r="B379" s="83"/>
      <c r="C379" s="57">
        <v>771</v>
      </c>
      <c r="D379" s="42">
        <f t="shared" si="16"/>
        <v>172.42</v>
      </c>
      <c r="E379" s="23">
        <v>580</v>
      </c>
      <c r="F379" s="40">
        <v>43888</v>
      </c>
      <c r="G379" s="40">
        <v>30572</v>
      </c>
      <c r="H379" s="41">
        <v>0</v>
      </c>
      <c r="I379" s="85">
        <f t="shared" si="17"/>
        <v>4970.1015798055278</v>
      </c>
      <c r="J379" s="76">
        <f t="shared" si="18"/>
        <v>3687.0189761168604</v>
      </c>
    </row>
    <row r="380" spans="1:10" x14ac:dyDescent="0.25">
      <c r="A380" s="68"/>
      <c r="B380" s="83"/>
      <c r="C380" s="57">
        <v>772</v>
      </c>
      <c r="D380" s="42">
        <f t="shared" si="16"/>
        <v>172.44</v>
      </c>
      <c r="E380" s="23">
        <v>580</v>
      </c>
      <c r="F380" s="40">
        <v>43888</v>
      </c>
      <c r="G380" s="40">
        <v>30572</v>
      </c>
      <c r="H380" s="41">
        <v>0</v>
      </c>
      <c r="I380" s="85">
        <f t="shared" si="17"/>
        <v>4969.624027144675</v>
      </c>
      <c r="J380" s="76">
        <f t="shared" si="18"/>
        <v>3686.6647085642981</v>
      </c>
    </row>
    <row r="381" spans="1:10" x14ac:dyDescent="0.25">
      <c r="A381" s="68"/>
      <c r="B381" s="83"/>
      <c r="C381" s="57">
        <v>773</v>
      </c>
      <c r="D381" s="42">
        <f t="shared" si="16"/>
        <v>172.46</v>
      </c>
      <c r="E381" s="23">
        <v>580</v>
      </c>
      <c r="F381" s="40">
        <v>43888</v>
      </c>
      <c r="G381" s="40">
        <v>30572</v>
      </c>
      <c r="H381" s="41">
        <v>0</v>
      </c>
      <c r="I381" s="85">
        <f t="shared" si="17"/>
        <v>4969.1465852463543</v>
      </c>
      <c r="J381" s="76">
        <f t="shared" si="18"/>
        <v>3686.3105231797877</v>
      </c>
    </row>
    <row r="382" spans="1:10" x14ac:dyDescent="0.25">
      <c r="A382" s="68"/>
      <c r="B382" s="83"/>
      <c r="C382" s="57">
        <v>774</v>
      </c>
      <c r="D382" s="42">
        <f t="shared" si="16"/>
        <v>172.48</v>
      </c>
      <c r="E382" s="23">
        <v>580</v>
      </c>
      <c r="F382" s="40">
        <v>43888</v>
      </c>
      <c r="G382" s="40">
        <v>30572</v>
      </c>
      <c r="H382" s="41">
        <v>0</v>
      </c>
      <c r="I382" s="85">
        <f t="shared" si="17"/>
        <v>4968.6692540720369</v>
      </c>
      <c r="J382" s="76">
        <f t="shared" si="18"/>
        <v>3685.9564199347451</v>
      </c>
    </row>
    <row r="383" spans="1:10" x14ac:dyDescent="0.25">
      <c r="A383" s="68"/>
      <c r="B383" s="83"/>
      <c r="C383" s="57">
        <v>775</v>
      </c>
      <c r="D383" s="42">
        <f t="shared" si="16"/>
        <v>172.5</v>
      </c>
      <c r="E383" s="23">
        <v>580</v>
      </c>
      <c r="F383" s="40">
        <v>43888</v>
      </c>
      <c r="G383" s="40">
        <v>30572</v>
      </c>
      <c r="H383" s="41">
        <v>0</v>
      </c>
      <c r="I383" s="85">
        <f t="shared" si="17"/>
        <v>4968.1920335832092</v>
      </c>
      <c r="J383" s="76">
        <f t="shared" si="18"/>
        <v>3685.6023988006</v>
      </c>
    </row>
    <row r="384" spans="1:10" x14ac:dyDescent="0.25">
      <c r="A384" s="68"/>
      <c r="B384" s="83"/>
      <c r="C384" s="57">
        <v>776</v>
      </c>
      <c r="D384" s="42">
        <f t="shared" si="16"/>
        <v>172.52</v>
      </c>
      <c r="E384" s="23">
        <v>580</v>
      </c>
      <c r="F384" s="40">
        <v>43888</v>
      </c>
      <c r="G384" s="40">
        <v>30572</v>
      </c>
      <c r="H384" s="41">
        <v>0</v>
      </c>
      <c r="I384" s="85">
        <f t="shared" si="17"/>
        <v>4967.714923741376</v>
      </c>
      <c r="J384" s="76">
        <f t="shared" si="18"/>
        <v>3685.2484597487946</v>
      </c>
    </row>
    <row r="385" spans="1:10" x14ac:dyDescent="0.25">
      <c r="A385" s="68"/>
      <c r="B385" s="83"/>
      <c r="C385" s="57">
        <v>777</v>
      </c>
      <c r="D385" s="42">
        <f t="shared" si="16"/>
        <v>172.54</v>
      </c>
      <c r="E385" s="23">
        <v>580</v>
      </c>
      <c r="F385" s="40">
        <v>43888</v>
      </c>
      <c r="G385" s="40">
        <v>30572</v>
      </c>
      <c r="H385" s="41">
        <v>0</v>
      </c>
      <c r="I385" s="85">
        <f t="shared" si="17"/>
        <v>4967.237924508061</v>
      </c>
      <c r="J385" s="76">
        <f t="shared" si="18"/>
        <v>3684.8946027507864</v>
      </c>
    </row>
    <row r="386" spans="1:10" x14ac:dyDescent="0.25">
      <c r="A386" s="68"/>
      <c r="B386" s="83"/>
      <c r="C386" s="57">
        <v>778</v>
      </c>
      <c r="D386" s="42">
        <f t="shared" si="16"/>
        <v>172.56</v>
      </c>
      <c r="E386" s="23">
        <v>580</v>
      </c>
      <c r="F386" s="40">
        <v>43888</v>
      </c>
      <c r="G386" s="40">
        <v>30572</v>
      </c>
      <c r="H386" s="41">
        <v>0</v>
      </c>
      <c r="I386" s="85">
        <f t="shared" si="17"/>
        <v>4966.7610358448037</v>
      </c>
      <c r="J386" s="76">
        <f t="shared" si="18"/>
        <v>3684.5408277780443</v>
      </c>
    </row>
    <row r="387" spans="1:10" x14ac:dyDescent="0.25">
      <c r="A387" s="68"/>
      <c r="B387" s="83"/>
      <c r="C387" s="57">
        <v>779</v>
      </c>
      <c r="D387" s="42">
        <f t="shared" si="16"/>
        <v>172.58</v>
      </c>
      <c r="E387" s="23">
        <v>580</v>
      </c>
      <c r="F387" s="40">
        <v>43888</v>
      </c>
      <c r="G387" s="40">
        <v>30572</v>
      </c>
      <c r="H387" s="41">
        <v>0</v>
      </c>
      <c r="I387" s="85">
        <f t="shared" si="17"/>
        <v>4966.2842577131651</v>
      </c>
      <c r="J387" s="76">
        <f t="shared" si="18"/>
        <v>3684.1871348020513</v>
      </c>
    </row>
    <row r="388" spans="1:10" x14ac:dyDescent="0.25">
      <c r="A388" s="68"/>
      <c r="B388" s="83"/>
      <c r="C388" s="57">
        <v>780</v>
      </c>
      <c r="D388" s="42">
        <f t="shared" si="16"/>
        <v>172.6</v>
      </c>
      <c r="E388" s="23">
        <v>580</v>
      </c>
      <c r="F388" s="40">
        <v>43888</v>
      </c>
      <c r="G388" s="40">
        <v>30572</v>
      </c>
      <c r="H388" s="41">
        <v>0</v>
      </c>
      <c r="I388" s="85">
        <f t="shared" si="17"/>
        <v>4965.8075900747199</v>
      </c>
      <c r="J388" s="76">
        <f t="shared" si="18"/>
        <v>3683.8335237943024</v>
      </c>
    </row>
    <row r="389" spans="1:10" x14ac:dyDescent="0.25">
      <c r="A389" s="68"/>
      <c r="B389" s="83"/>
      <c r="C389" s="57">
        <v>781</v>
      </c>
      <c r="D389" s="42">
        <f t="shared" si="16"/>
        <v>172.62</v>
      </c>
      <c r="E389" s="23">
        <v>580</v>
      </c>
      <c r="F389" s="40">
        <v>43888</v>
      </c>
      <c r="G389" s="40">
        <v>30572</v>
      </c>
      <c r="H389" s="41">
        <v>0</v>
      </c>
      <c r="I389" s="85">
        <f t="shared" si="17"/>
        <v>4965.3310328910629</v>
      </c>
      <c r="J389" s="76">
        <f t="shared" si="18"/>
        <v>3683.4799947263073</v>
      </c>
    </row>
    <row r="390" spans="1:10" x14ac:dyDescent="0.25">
      <c r="A390" s="68"/>
      <c r="B390" s="83"/>
      <c r="C390" s="57">
        <v>782</v>
      </c>
      <c r="D390" s="42">
        <f t="shared" si="16"/>
        <v>172.64</v>
      </c>
      <c r="E390" s="23">
        <v>580</v>
      </c>
      <c r="F390" s="40">
        <v>43888</v>
      </c>
      <c r="G390" s="40">
        <v>30572</v>
      </c>
      <c r="H390" s="41">
        <v>0</v>
      </c>
      <c r="I390" s="85">
        <f t="shared" si="17"/>
        <v>4964.8545861238063</v>
      </c>
      <c r="J390" s="76">
        <f t="shared" si="18"/>
        <v>3683.1265475695891</v>
      </c>
    </row>
    <row r="391" spans="1:10" x14ac:dyDescent="0.25">
      <c r="A391" s="68"/>
      <c r="B391" s="83"/>
      <c r="C391" s="57">
        <v>783</v>
      </c>
      <c r="D391" s="42">
        <f t="shared" si="16"/>
        <v>172.66</v>
      </c>
      <c r="E391" s="23">
        <v>580</v>
      </c>
      <c r="F391" s="40">
        <v>43888</v>
      </c>
      <c r="G391" s="40">
        <v>30572</v>
      </c>
      <c r="H391" s="41">
        <v>0</v>
      </c>
      <c r="I391" s="85">
        <f t="shared" si="17"/>
        <v>4964.3782497345792</v>
      </c>
      <c r="J391" s="76">
        <f t="shared" si="18"/>
        <v>3682.7731822956816</v>
      </c>
    </row>
    <row r="392" spans="1:10" x14ac:dyDescent="0.25">
      <c r="A392" s="68"/>
      <c r="B392" s="83"/>
      <c r="C392" s="57">
        <v>784</v>
      </c>
      <c r="D392" s="42">
        <f t="shared" si="16"/>
        <v>172.68</v>
      </c>
      <c r="E392" s="23">
        <v>580</v>
      </c>
      <c r="F392" s="40">
        <v>43888</v>
      </c>
      <c r="G392" s="40">
        <v>30572</v>
      </c>
      <c r="H392" s="41">
        <v>0</v>
      </c>
      <c r="I392" s="85">
        <f t="shared" si="17"/>
        <v>4963.9020236850301</v>
      </c>
      <c r="J392" s="76">
        <f t="shared" si="18"/>
        <v>3682.419898876135</v>
      </c>
    </row>
    <row r="393" spans="1:10" x14ac:dyDescent="0.25">
      <c r="A393" s="68"/>
      <c r="B393" s="83"/>
      <c r="C393" s="57">
        <v>785</v>
      </c>
      <c r="D393" s="42">
        <f t="shared" si="16"/>
        <v>172.7</v>
      </c>
      <c r="E393" s="23">
        <v>580</v>
      </c>
      <c r="F393" s="40">
        <v>43888</v>
      </c>
      <c r="G393" s="40">
        <v>30572</v>
      </c>
      <c r="H393" s="41">
        <v>0</v>
      </c>
      <c r="I393" s="85">
        <f t="shared" si="17"/>
        <v>4963.4259079368258</v>
      </c>
      <c r="J393" s="76">
        <f t="shared" si="18"/>
        <v>3682.0666972825115</v>
      </c>
    </row>
    <row r="394" spans="1:10" x14ac:dyDescent="0.25">
      <c r="A394" s="68"/>
      <c r="B394" s="83"/>
      <c r="C394" s="57">
        <v>786</v>
      </c>
      <c r="D394" s="42">
        <f t="shared" ref="D394:D457" si="19">0.02*C394+157</f>
        <v>172.72</v>
      </c>
      <c r="E394" s="23">
        <v>580</v>
      </c>
      <c r="F394" s="40">
        <v>43888</v>
      </c>
      <c r="G394" s="40">
        <v>30572</v>
      </c>
      <c r="H394" s="41">
        <v>0</v>
      </c>
      <c r="I394" s="85">
        <f t="shared" ref="I394:I457" si="20">12*1.348*(1/D394*F394+1/E394*G394)+H394</f>
        <v>4962.9499024516463</v>
      </c>
      <c r="J394" s="76">
        <f t="shared" si="18"/>
        <v>3681.7135774863837</v>
      </c>
    </row>
    <row r="395" spans="1:10" x14ac:dyDescent="0.25">
      <c r="A395" s="68"/>
      <c r="B395" s="83"/>
      <c r="C395" s="57">
        <v>787</v>
      </c>
      <c r="D395" s="42">
        <f t="shared" si="19"/>
        <v>172.74</v>
      </c>
      <c r="E395" s="23">
        <v>580</v>
      </c>
      <c r="F395" s="40">
        <v>43888</v>
      </c>
      <c r="G395" s="40">
        <v>30572</v>
      </c>
      <c r="H395" s="41">
        <v>0</v>
      </c>
      <c r="I395" s="85">
        <f t="shared" si="20"/>
        <v>4962.4740071911938</v>
      </c>
      <c r="J395" s="76">
        <f t="shared" si="18"/>
        <v>3681.3605394593424</v>
      </c>
    </row>
    <row r="396" spans="1:10" x14ac:dyDescent="0.25">
      <c r="A396" s="68"/>
      <c r="B396" s="83"/>
      <c r="C396" s="57">
        <v>788</v>
      </c>
      <c r="D396" s="42">
        <f t="shared" si="19"/>
        <v>172.76</v>
      </c>
      <c r="E396" s="23">
        <v>580</v>
      </c>
      <c r="F396" s="40">
        <v>43888</v>
      </c>
      <c r="G396" s="40">
        <v>30572</v>
      </c>
      <c r="H396" s="41">
        <v>0</v>
      </c>
      <c r="I396" s="85">
        <f t="shared" si="20"/>
        <v>4961.9982221171895</v>
      </c>
      <c r="J396" s="76">
        <f t="shared" si="18"/>
        <v>3681.0075831729891</v>
      </c>
    </row>
    <row r="397" spans="1:10" x14ac:dyDescent="0.25">
      <c r="A397" s="68"/>
      <c r="B397" s="83"/>
      <c r="C397" s="57">
        <v>789</v>
      </c>
      <c r="D397" s="42">
        <f t="shared" si="19"/>
        <v>172.78</v>
      </c>
      <c r="E397" s="23">
        <v>580</v>
      </c>
      <c r="F397" s="40">
        <v>43888</v>
      </c>
      <c r="G397" s="40">
        <v>30572</v>
      </c>
      <c r="H397" s="41">
        <v>0</v>
      </c>
      <c r="I397" s="85">
        <f t="shared" si="20"/>
        <v>4961.5225471913664</v>
      </c>
      <c r="J397" s="76">
        <f t="shared" si="18"/>
        <v>3680.6547085989359</v>
      </c>
    </row>
    <row r="398" spans="1:10" x14ac:dyDescent="0.25">
      <c r="A398" s="68"/>
      <c r="B398" s="83"/>
      <c r="C398" s="57">
        <v>790</v>
      </c>
      <c r="D398" s="42">
        <f t="shared" si="19"/>
        <v>172.8</v>
      </c>
      <c r="E398" s="23">
        <v>580</v>
      </c>
      <c r="F398" s="40">
        <v>43888</v>
      </c>
      <c r="G398" s="40">
        <v>30572</v>
      </c>
      <c r="H398" s="41">
        <v>0</v>
      </c>
      <c r="I398" s="85">
        <f t="shared" si="20"/>
        <v>4961.0469823754793</v>
      </c>
      <c r="J398" s="76">
        <f t="shared" si="18"/>
        <v>3680.301915708812</v>
      </c>
    </row>
    <row r="399" spans="1:10" x14ac:dyDescent="0.25">
      <c r="A399" s="68"/>
      <c r="B399" s="83"/>
      <c r="C399" s="57">
        <v>791</v>
      </c>
      <c r="D399" s="42">
        <f t="shared" si="19"/>
        <v>172.82</v>
      </c>
      <c r="E399" s="23">
        <v>580</v>
      </c>
      <c r="F399" s="40">
        <v>43888</v>
      </c>
      <c r="G399" s="40">
        <v>30572</v>
      </c>
      <c r="H399" s="41">
        <v>0</v>
      </c>
      <c r="I399" s="85">
        <f t="shared" si="20"/>
        <v>4960.5715276313022</v>
      </c>
      <c r="J399" s="76">
        <f t="shared" si="18"/>
        <v>3679.9492044742592</v>
      </c>
    </row>
    <row r="400" spans="1:10" x14ac:dyDescent="0.25">
      <c r="A400" s="68"/>
      <c r="B400" s="83"/>
      <c r="C400" s="57">
        <v>792</v>
      </c>
      <c r="D400" s="42">
        <f t="shared" si="19"/>
        <v>172.84</v>
      </c>
      <c r="E400" s="23">
        <v>580</v>
      </c>
      <c r="F400" s="40">
        <v>43888</v>
      </c>
      <c r="G400" s="40">
        <v>30572</v>
      </c>
      <c r="H400" s="41">
        <v>0</v>
      </c>
      <c r="I400" s="85">
        <f t="shared" si="20"/>
        <v>4960.0961829206208</v>
      </c>
      <c r="J400" s="76">
        <f t="shared" si="18"/>
        <v>3679.5965748669291</v>
      </c>
    </row>
    <row r="401" spans="1:10" x14ac:dyDescent="0.25">
      <c r="A401" s="68"/>
      <c r="B401" s="83"/>
      <c r="C401" s="57">
        <v>793</v>
      </c>
      <c r="D401" s="42">
        <f t="shared" si="19"/>
        <v>172.86</v>
      </c>
      <c r="E401" s="23">
        <v>580</v>
      </c>
      <c r="F401" s="40">
        <v>43888</v>
      </c>
      <c r="G401" s="40">
        <v>30572</v>
      </c>
      <c r="H401" s="41">
        <v>0</v>
      </c>
      <c r="I401" s="85">
        <f t="shared" si="20"/>
        <v>4959.6209482052445</v>
      </c>
      <c r="J401" s="76">
        <f t="shared" si="18"/>
        <v>3679.2440268584896</v>
      </c>
    </row>
    <row r="402" spans="1:10" x14ac:dyDescent="0.25">
      <c r="A402" s="68"/>
      <c r="B402" s="83"/>
      <c r="C402" s="57">
        <v>794</v>
      </c>
      <c r="D402" s="42">
        <f t="shared" si="19"/>
        <v>172.88</v>
      </c>
      <c r="E402" s="23">
        <v>580</v>
      </c>
      <c r="F402" s="40">
        <v>43888</v>
      </c>
      <c r="G402" s="40">
        <v>30572</v>
      </c>
      <c r="H402" s="41">
        <v>0</v>
      </c>
      <c r="I402" s="85">
        <f t="shared" si="20"/>
        <v>4959.145823447001</v>
      </c>
      <c r="J402" s="76">
        <f t="shared" si="18"/>
        <v>3678.8915604206231</v>
      </c>
    </row>
    <row r="403" spans="1:10" x14ac:dyDescent="0.25">
      <c r="A403" s="68"/>
      <c r="B403" s="83"/>
      <c r="C403" s="57">
        <v>795</v>
      </c>
      <c r="D403" s="42">
        <f t="shared" si="19"/>
        <v>172.9</v>
      </c>
      <c r="E403" s="23">
        <v>580</v>
      </c>
      <c r="F403" s="40">
        <v>43888</v>
      </c>
      <c r="G403" s="40">
        <v>30572</v>
      </c>
      <c r="H403" s="41">
        <v>0</v>
      </c>
      <c r="I403" s="85">
        <f t="shared" si="20"/>
        <v>4958.6708086077269</v>
      </c>
      <c r="J403" s="76">
        <f t="shared" si="18"/>
        <v>3678.5391755250193</v>
      </c>
    </row>
    <row r="404" spans="1:10" x14ac:dyDescent="0.25">
      <c r="A404" s="68"/>
      <c r="B404" s="83"/>
      <c r="C404" s="57">
        <v>796</v>
      </c>
      <c r="D404" s="42">
        <f t="shared" si="19"/>
        <v>172.92</v>
      </c>
      <c r="E404" s="23">
        <v>580</v>
      </c>
      <c r="F404" s="40">
        <v>43888</v>
      </c>
      <c r="G404" s="40">
        <v>30572</v>
      </c>
      <c r="H404" s="41">
        <v>0</v>
      </c>
      <c r="I404" s="85">
        <f t="shared" si="20"/>
        <v>4958.1959036492872</v>
      </c>
      <c r="J404" s="76">
        <f t="shared" si="18"/>
        <v>3678.1868721433875</v>
      </c>
    </row>
    <row r="405" spans="1:10" x14ac:dyDescent="0.25">
      <c r="A405" s="68"/>
      <c r="B405" s="83"/>
      <c r="C405" s="57">
        <v>797</v>
      </c>
      <c r="D405" s="42">
        <f t="shared" si="19"/>
        <v>172.94</v>
      </c>
      <c r="E405" s="23">
        <v>580</v>
      </c>
      <c r="F405" s="40">
        <v>43888</v>
      </c>
      <c r="G405" s="40">
        <v>30572</v>
      </c>
      <c r="H405" s="41">
        <v>0</v>
      </c>
      <c r="I405" s="85">
        <f t="shared" si="20"/>
        <v>4957.7211085335566</v>
      </c>
      <c r="J405" s="76">
        <f t="shared" si="18"/>
        <v>3677.8346502474451</v>
      </c>
    </row>
    <row r="406" spans="1:10" x14ac:dyDescent="0.25">
      <c r="A406" s="68"/>
      <c r="B406" s="83"/>
      <c r="C406" s="57">
        <v>798</v>
      </c>
      <c r="D406" s="42">
        <f t="shared" si="19"/>
        <v>172.96</v>
      </c>
      <c r="E406" s="23">
        <v>580</v>
      </c>
      <c r="F406" s="40">
        <v>43888</v>
      </c>
      <c r="G406" s="40">
        <v>30572</v>
      </c>
      <c r="H406" s="41">
        <v>0</v>
      </c>
      <c r="I406" s="85">
        <f t="shared" si="20"/>
        <v>4957.246423222432</v>
      </c>
      <c r="J406" s="76">
        <f t="shared" si="18"/>
        <v>3677.482509808925</v>
      </c>
    </row>
    <row r="407" spans="1:10" x14ac:dyDescent="0.25">
      <c r="A407" s="68"/>
      <c r="B407" s="83"/>
      <c r="C407" s="57">
        <v>799</v>
      </c>
      <c r="D407" s="42">
        <f t="shared" si="19"/>
        <v>172.98</v>
      </c>
      <c r="E407" s="23">
        <v>580</v>
      </c>
      <c r="F407" s="40">
        <v>43888</v>
      </c>
      <c r="G407" s="40">
        <v>30572</v>
      </c>
      <c r="H407" s="41">
        <v>0</v>
      </c>
      <c r="I407" s="85">
        <f t="shared" si="20"/>
        <v>4956.7718476778273</v>
      </c>
      <c r="J407" s="76">
        <f t="shared" si="18"/>
        <v>3677.1304507995746</v>
      </c>
    </row>
    <row r="408" spans="1:10" x14ac:dyDescent="0.25">
      <c r="A408" s="68"/>
      <c r="B408" s="83"/>
      <c r="C408" s="57">
        <v>800</v>
      </c>
      <c r="D408" s="42">
        <f t="shared" si="19"/>
        <v>173</v>
      </c>
      <c r="E408" s="23">
        <v>580</v>
      </c>
      <c r="F408" s="40">
        <v>43888</v>
      </c>
      <c r="G408" s="40">
        <v>30572</v>
      </c>
      <c r="H408" s="41">
        <v>0</v>
      </c>
      <c r="I408" s="85">
        <f t="shared" si="20"/>
        <v>4956.2973818616711</v>
      </c>
      <c r="J408" s="76">
        <f t="shared" si="18"/>
        <v>3676.7784731911497</v>
      </c>
    </row>
    <row r="409" spans="1:10" x14ac:dyDescent="0.25">
      <c r="A409" s="68"/>
      <c r="B409" s="83"/>
      <c r="C409" s="57">
        <v>801</v>
      </c>
      <c r="D409" s="42">
        <f t="shared" si="19"/>
        <v>173.02</v>
      </c>
      <c r="E409" s="23">
        <v>580</v>
      </c>
      <c r="F409" s="40">
        <v>43888</v>
      </c>
      <c r="G409" s="40">
        <v>30572</v>
      </c>
      <c r="H409" s="41">
        <v>0</v>
      </c>
      <c r="I409" s="85">
        <f t="shared" si="20"/>
        <v>4955.8230257359137</v>
      </c>
      <c r="J409" s="76">
        <f t="shared" si="18"/>
        <v>3676.4265769554249</v>
      </c>
    </row>
    <row r="410" spans="1:10" x14ac:dyDescent="0.25">
      <c r="A410" s="68"/>
      <c r="B410" s="83"/>
      <c r="C410" s="57">
        <v>802</v>
      </c>
      <c r="D410" s="42">
        <f t="shared" si="19"/>
        <v>173.04</v>
      </c>
      <c r="E410" s="23">
        <v>580</v>
      </c>
      <c r="F410" s="40">
        <v>43888</v>
      </c>
      <c r="G410" s="40">
        <v>30572</v>
      </c>
      <c r="H410" s="41">
        <v>0</v>
      </c>
      <c r="I410" s="85">
        <f t="shared" si="20"/>
        <v>4955.3487792625201</v>
      </c>
      <c r="J410" s="76">
        <f t="shared" si="18"/>
        <v>3676.0747620641832</v>
      </c>
    </row>
    <row r="411" spans="1:10" x14ac:dyDescent="0.25">
      <c r="A411" s="68"/>
      <c r="B411" s="83"/>
      <c r="C411" s="57">
        <v>803</v>
      </c>
      <c r="D411" s="42">
        <f t="shared" si="19"/>
        <v>173.06</v>
      </c>
      <c r="E411" s="23">
        <v>580</v>
      </c>
      <c r="F411" s="40">
        <v>43888</v>
      </c>
      <c r="G411" s="40">
        <v>30572</v>
      </c>
      <c r="H411" s="41">
        <v>0</v>
      </c>
      <c r="I411" s="85">
        <f t="shared" si="20"/>
        <v>4954.8746424034725</v>
      </c>
      <c r="J411" s="76">
        <f t="shared" si="18"/>
        <v>3675.7230284892225</v>
      </c>
    </row>
    <row r="412" spans="1:10" x14ac:dyDescent="0.25">
      <c r="A412" s="68"/>
      <c r="B412" s="83"/>
      <c r="C412" s="57">
        <v>804</v>
      </c>
      <c r="D412" s="42">
        <f t="shared" si="19"/>
        <v>173.08</v>
      </c>
      <c r="E412" s="23">
        <v>580</v>
      </c>
      <c r="F412" s="40">
        <v>43888</v>
      </c>
      <c r="G412" s="40">
        <v>30572</v>
      </c>
      <c r="H412" s="41">
        <v>0</v>
      </c>
      <c r="I412" s="85">
        <f t="shared" si="20"/>
        <v>4954.4006151207732</v>
      </c>
      <c r="J412" s="76">
        <f t="shared" si="18"/>
        <v>3675.3713762023535</v>
      </c>
    </row>
    <row r="413" spans="1:10" x14ac:dyDescent="0.25">
      <c r="A413" s="68"/>
      <c r="B413" s="83"/>
      <c r="C413" s="57">
        <v>805</v>
      </c>
      <c r="D413" s="42">
        <f t="shared" si="19"/>
        <v>173.1</v>
      </c>
      <c r="E413" s="23">
        <v>580</v>
      </c>
      <c r="F413" s="40">
        <v>43888</v>
      </c>
      <c r="G413" s="40">
        <v>30572</v>
      </c>
      <c r="H413" s="41">
        <v>0</v>
      </c>
      <c r="I413" s="85">
        <f t="shared" si="20"/>
        <v>4953.9266973764425</v>
      </c>
      <c r="J413" s="76">
        <f t="shared" si="18"/>
        <v>3675.0198051754023</v>
      </c>
    </row>
    <row r="414" spans="1:10" x14ac:dyDescent="0.25">
      <c r="A414" s="68"/>
      <c r="B414" s="83"/>
      <c r="C414" s="57">
        <v>806</v>
      </c>
      <c r="D414" s="42">
        <f t="shared" si="19"/>
        <v>173.12</v>
      </c>
      <c r="E414" s="23">
        <v>580</v>
      </c>
      <c r="F414" s="40">
        <v>43888</v>
      </c>
      <c r="G414" s="40">
        <v>30572</v>
      </c>
      <c r="H414" s="41">
        <v>0</v>
      </c>
      <c r="I414" s="85">
        <f t="shared" si="20"/>
        <v>4953.4528891325135</v>
      </c>
      <c r="J414" s="76">
        <f t="shared" si="18"/>
        <v>3674.6683153802028</v>
      </c>
    </row>
    <row r="415" spans="1:10" x14ac:dyDescent="0.25">
      <c r="A415" s="68"/>
      <c r="B415" s="83"/>
      <c r="C415" s="57">
        <v>807</v>
      </c>
      <c r="D415" s="42">
        <f t="shared" si="19"/>
        <v>173.14</v>
      </c>
      <c r="E415" s="23">
        <v>580</v>
      </c>
      <c r="F415" s="40">
        <v>43888</v>
      </c>
      <c r="G415" s="40">
        <v>30572</v>
      </c>
      <c r="H415" s="41">
        <v>0</v>
      </c>
      <c r="I415" s="85">
        <f t="shared" si="20"/>
        <v>4952.9791903510422</v>
      </c>
      <c r="J415" s="76">
        <f t="shared" si="18"/>
        <v>3674.3169067886065</v>
      </c>
    </row>
    <row r="416" spans="1:10" x14ac:dyDescent="0.25">
      <c r="A416" s="68"/>
      <c r="B416" s="83"/>
      <c r="C416" s="57">
        <v>808</v>
      </c>
      <c r="D416" s="42">
        <f t="shared" si="19"/>
        <v>173.16</v>
      </c>
      <c r="E416" s="23">
        <v>580</v>
      </c>
      <c r="F416" s="40">
        <v>43888</v>
      </c>
      <c r="G416" s="40">
        <v>30572</v>
      </c>
      <c r="H416" s="41">
        <v>0</v>
      </c>
      <c r="I416" s="85">
        <f t="shared" si="20"/>
        <v>4952.505600994099</v>
      </c>
      <c r="J416" s="76">
        <f t="shared" si="18"/>
        <v>3673.9655793724764</v>
      </c>
    </row>
    <row r="417" spans="1:10" x14ac:dyDescent="0.25">
      <c r="A417" s="68"/>
      <c r="B417" s="83"/>
      <c r="C417" s="57">
        <v>809</v>
      </c>
      <c r="D417" s="42">
        <f t="shared" si="19"/>
        <v>173.18</v>
      </c>
      <c r="E417" s="23">
        <v>580</v>
      </c>
      <c r="F417" s="40">
        <v>43888</v>
      </c>
      <c r="G417" s="40">
        <v>30572</v>
      </c>
      <c r="H417" s="41">
        <v>0</v>
      </c>
      <c r="I417" s="85">
        <f t="shared" si="20"/>
        <v>4952.0321210237707</v>
      </c>
      <c r="J417" s="76">
        <f t="shared" si="18"/>
        <v>3673.6143331036874</v>
      </c>
    </row>
    <row r="418" spans="1:10" x14ac:dyDescent="0.25">
      <c r="A418" s="68"/>
      <c r="B418" s="83"/>
      <c r="C418" s="57">
        <v>810</v>
      </c>
      <c r="D418" s="42">
        <f t="shared" si="19"/>
        <v>173.2</v>
      </c>
      <c r="E418" s="23">
        <v>580</v>
      </c>
      <c r="F418" s="40">
        <v>43888</v>
      </c>
      <c r="G418" s="40">
        <v>30572</v>
      </c>
      <c r="H418" s="41">
        <v>0</v>
      </c>
      <c r="I418" s="85">
        <f t="shared" si="20"/>
        <v>4951.5587504021669</v>
      </c>
      <c r="J418" s="76">
        <f t="shared" si="18"/>
        <v>3673.2631679541291</v>
      </c>
    </row>
    <row r="419" spans="1:10" x14ac:dyDescent="0.25">
      <c r="A419" s="68"/>
      <c r="B419" s="83"/>
      <c r="C419" s="57">
        <v>811</v>
      </c>
      <c r="D419" s="42">
        <f t="shared" si="19"/>
        <v>173.22</v>
      </c>
      <c r="E419" s="23">
        <v>580</v>
      </c>
      <c r="F419" s="40">
        <v>43888</v>
      </c>
      <c r="G419" s="40">
        <v>30572</v>
      </c>
      <c r="H419" s="41">
        <v>0</v>
      </c>
      <c r="I419" s="85">
        <f t="shared" si="20"/>
        <v>4951.0854890914088</v>
      </c>
      <c r="J419" s="76">
        <f t="shared" si="18"/>
        <v>3672.9120838957037</v>
      </c>
    </row>
    <row r="420" spans="1:10" x14ac:dyDescent="0.25">
      <c r="A420" s="68"/>
      <c r="B420" s="83"/>
      <c r="C420" s="57">
        <v>812</v>
      </c>
      <c r="D420" s="42">
        <f t="shared" si="19"/>
        <v>173.24</v>
      </c>
      <c r="E420" s="23">
        <v>580</v>
      </c>
      <c r="F420" s="40">
        <v>43888</v>
      </c>
      <c r="G420" s="40">
        <v>30572</v>
      </c>
      <c r="H420" s="41">
        <v>0</v>
      </c>
      <c r="I420" s="85">
        <f t="shared" si="20"/>
        <v>4950.6123370536397</v>
      </c>
      <c r="J420" s="76">
        <f t="shared" si="18"/>
        <v>3672.5610809003256</v>
      </c>
    </row>
    <row r="421" spans="1:10" x14ac:dyDescent="0.25">
      <c r="A421" s="68"/>
      <c r="B421" s="83"/>
      <c r="C421" s="57">
        <v>813</v>
      </c>
      <c r="D421" s="42">
        <f t="shared" si="19"/>
        <v>173.26</v>
      </c>
      <c r="E421" s="23">
        <v>580</v>
      </c>
      <c r="F421" s="40">
        <v>43888</v>
      </c>
      <c r="G421" s="40">
        <v>30572</v>
      </c>
      <c r="H421" s="41">
        <v>0</v>
      </c>
      <c r="I421" s="85">
        <f t="shared" si="20"/>
        <v>4950.1392942510174</v>
      </c>
      <c r="J421" s="76">
        <f t="shared" si="18"/>
        <v>3672.2101589399235</v>
      </c>
    </row>
    <row r="422" spans="1:10" x14ac:dyDescent="0.25">
      <c r="A422" s="68"/>
      <c r="B422" s="83"/>
      <c r="C422" s="57">
        <v>814</v>
      </c>
      <c r="D422" s="42">
        <f t="shared" si="19"/>
        <v>173.28</v>
      </c>
      <c r="E422" s="23">
        <v>580</v>
      </c>
      <c r="F422" s="40">
        <v>43888</v>
      </c>
      <c r="G422" s="40">
        <v>30572</v>
      </c>
      <c r="H422" s="41">
        <v>0</v>
      </c>
      <c r="I422" s="85">
        <f t="shared" si="20"/>
        <v>4949.6663606457159</v>
      </c>
      <c r="J422" s="76">
        <f t="shared" ref="J422:J485" si="21">12*(1/D422*F422+1/E422*G422)</f>
        <v>3671.8593179864356</v>
      </c>
    </row>
    <row r="423" spans="1:10" x14ac:dyDescent="0.25">
      <c r="A423" s="68"/>
      <c r="B423" s="83"/>
      <c r="C423" s="57">
        <v>815</v>
      </c>
      <c r="D423" s="42">
        <f t="shared" si="19"/>
        <v>173.3</v>
      </c>
      <c r="E423" s="23">
        <v>580</v>
      </c>
      <c r="F423" s="40">
        <v>43888</v>
      </c>
      <c r="G423" s="40">
        <v>30572</v>
      </c>
      <c r="H423" s="41">
        <v>0</v>
      </c>
      <c r="I423" s="85">
        <f t="shared" si="20"/>
        <v>4949.1935361999331</v>
      </c>
      <c r="J423" s="76">
        <f t="shared" si="21"/>
        <v>3671.5085580118193</v>
      </c>
    </row>
    <row r="424" spans="1:10" x14ac:dyDescent="0.25">
      <c r="A424" s="68"/>
      <c r="B424" s="83"/>
      <c r="C424" s="57">
        <v>816</v>
      </c>
      <c r="D424" s="42">
        <f t="shared" si="19"/>
        <v>173.32</v>
      </c>
      <c r="E424" s="23">
        <v>580</v>
      </c>
      <c r="F424" s="40">
        <v>43888</v>
      </c>
      <c r="G424" s="40">
        <v>30572</v>
      </c>
      <c r="H424" s="41">
        <v>0</v>
      </c>
      <c r="I424" s="85">
        <f t="shared" si="20"/>
        <v>4948.7208208758766</v>
      </c>
      <c r="J424" s="76">
        <f t="shared" si="21"/>
        <v>3671.1578789880386</v>
      </c>
    </row>
    <row r="425" spans="1:10" x14ac:dyDescent="0.25">
      <c r="A425" s="68"/>
      <c r="B425" s="83"/>
      <c r="C425" s="57">
        <v>817</v>
      </c>
      <c r="D425" s="42">
        <f t="shared" si="19"/>
        <v>173.34</v>
      </c>
      <c r="E425" s="23">
        <v>580</v>
      </c>
      <c r="F425" s="40">
        <v>43888</v>
      </c>
      <c r="G425" s="40">
        <v>30572</v>
      </c>
      <c r="H425" s="41">
        <v>0</v>
      </c>
      <c r="I425" s="85">
        <f t="shared" si="20"/>
        <v>4948.2482146357779</v>
      </c>
      <c r="J425" s="76">
        <f t="shared" si="21"/>
        <v>3670.8072808870747</v>
      </c>
    </row>
    <row r="426" spans="1:10" x14ac:dyDescent="0.25">
      <c r="A426" s="68"/>
      <c r="B426" s="83"/>
      <c r="C426" s="57">
        <v>818</v>
      </c>
      <c r="D426" s="42">
        <f t="shared" si="19"/>
        <v>173.36</v>
      </c>
      <c r="E426" s="23">
        <v>580</v>
      </c>
      <c r="F426" s="40">
        <v>43888</v>
      </c>
      <c r="G426" s="40">
        <v>30572</v>
      </c>
      <c r="H426" s="41">
        <v>0</v>
      </c>
      <c r="I426" s="85">
        <f t="shared" si="20"/>
        <v>4947.7757174418794</v>
      </c>
      <c r="J426" s="76">
        <f t="shared" si="21"/>
        <v>3670.4567636809188</v>
      </c>
    </row>
    <row r="427" spans="1:10" x14ac:dyDescent="0.25">
      <c r="A427" s="68"/>
      <c r="B427" s="83"/>
      <c r="C427" s="57">
        <v>819</v>
      </c>
      <c r="D427" s="42">
        <f t="shared" si="19"/>
        <v>173.38</v>
      </c>
      <c r="E427" s="23">
        <v>580</v>
      </c>
      <c r="F427" s="40">
        <v>43888</v>
      </c>
      <c r="G427" s="40">
        <v>30572</v>
      </c>
      <c r="H427" s="41">
        <v>0</v>
      </c>
      <c r="I427" s="85">
        <f t="shared" si="20"/>
        <v>4947.3033292564478</v>
      </c>
      <c r="J427" s="76">
        <f t="shared" si="21"/>
        <v>3670.106327341578</v>
      </c>
    </row>
    <row r="428" spans="1:10" x14ac:dyDescent="0.25">
      <c r="A428" s="68"/>
      <c r="B428" s="83"/>
      <c r="C428" s="57">
        <v>820</v>
      </c>
      <c r="D428" s="42">
        <f t="shared" si="19"/>
        <v>173.4</v>
      </c>
      <c r="E428" s="23">
        <v>580</v>
      </c>
      <c r="F428" s="40">
        <v>43888</v>
      </c>
      <c r="G428" s="40">
        <v>30572</v>
      </c>
      <c r="H428" s="41">
        <v>0</v>
      </c>
      <c r="I428" s="85">
        <f t="shared" si="20"/>
        <v>4946.831050041762</v>
      </c>
      <c r="J428" s="76">
        <f t="shared" si="21"/>
        <v>3669.7559718410694</v>
      </c>
    </row>
    <row r="429" spans="1:10" x14ac:dyDescent="0.25">
      <c r="A429" s="68"/>
      <c r="B429" s="83"/>
      <c r="C429" s="57">
        <v>821</v>
      </c>
      <c r="D429" s="42">
        <f t="shared" si="19"/>
        <v>173.42000000000002</v>
      </c>
      <c r="E429" s="23">
        <v>580</v>
      </c>
      <c r="F429" s="40">
        <v>43888</v>
      </c>
      <c r="G429" s="40">
        <v>30572</v>
      </c>
      <c r="H429" s="41">
        <v>0</v>
      </c>
      <c r="I429" s="85">
        <f t="shared" si="20"/>
        <v>4946.3588797601205</v>
      </c>
      <c r="J429" s="76">
        <f t="shared" si="21"/>
        <v>3669.4056971514237</v>
      </c>
    </row>
    <row r="430" spans="1:10" x14ac:dyDescent="0.25">
      <c r="A430" s="68"/>
      <c r="B430" s="83"/>
      <c r="C430" s="57">
        <v>822</v>
      </c>
      <c r="D430" s="42">
        <f t="shared" si="19"/>
        <v>173.44</v>
      </c>
      <c r="E430" s="23">
        <v>580</v>
      </c>
      <c r="F430" s="40">
        <v>43888</v>
      </c>
      <c r="G430" s="40">
        <v>30572</v>
      </c>
      <c r="H430" s="41">
        <v>0</v>
      </c>
      <c r="I430" s="85">
        <f t="shared" si="20"/>
        <v>4945.8868183738396</v>
      </c>
      <c r="J430" s="76">
        <f t="shared" si="21"/>
        <v>3669.0555032446878</v>
      </c>
    </row>
    <row r="431" spans="1:10" x14ac:dyDescent="0.25">
      <c r="A431" s="68"/>
      <c r="B431" s="83"/>
      <c r="C431" s="57">
        <v>823</v>
      </c>
      <c r="D431" s="42">
        <f t="shared" si="19"/>
        <v>173.46</v>
      </c>
      <c r="E431" s="23">
        <v>580</v>
      </c>
      <c r="F431" s="40">
        <v>43888</v>
      </c>
      <c r="G431" s="40">
        <v>30572</v>
      </c>
      <c r="H431" s="41">
        <v>0</v>
      </c>
      <c r="I431" s="85">
        <f t="shared" si="20"/>
        <v>4945.4148658452514</v>
      </c>
      <c r="J431" s="76">
        <f t="shared" si="21"/>
        <v>3668.7053900929159</v>
      </c>
    </row>
    <row r="432" spans="1:10" x14ac:dyDescent="0.25">
      <c r="A432" s="68"/>
      <c r="B432" s="83"/>
      <c r="C432" s="57">
        <v>824</v>
      </c>
      <c r="D432" s="42">
        <f t="shared" si="19"/>
        <v>173.48</v>
      </c>
      <c r="E432" s="23">
        <v>580</v>
      </c>
      <c r="F432" s="40">
        <v>43888</v>
      </c>
      <c r="G432" s="40">
        <v>30572</v>
      </c>
      <c r="H432" s="41">
        <v>0</v>
      </c>
      <c r="I432" s="85">
        <f t="shared" si="20"/>
        <v>4944.9430221367074</v>
      </c>
      <c r="J432" s="76">
        <f t="shared" si="21"/>
        <v>3668.3553576681802</v>
      </c>
    </row>
    <row r="433" spans="1:10" x14ac:dyDescent="0.25">
      <c r="A433" s="68"/>
      <c r="B433" s="83"/>
      <c r="C433" s="57">
        <v>825</v>
      </c>
      <c r="D433" s="42">
        <f t="shared" si="19"/>
        <v>173.5</v>
      </c>
      <c r="E433" s="23">
        <v>580</v>
      </c>
      <c r="F433" s="40">
        <v>43888</v>
      </c>
      <c r="G433" s="40">
        <v>30572</v>
      </c>
      <c r="H433" s="41">
        <v>0</v>
      </c>
      <c r="I433" s="85">
        <f t="shared" si="20"/>
        <v>4944.4712872105738</v>
      </c>
      <c r="J433" s="76">
        <f t="shared" si="21"/>
        <v>3668.0054059425615</v>
      </c>
    </row>
    <row r="434" spans="1:10" x14ac:dyDescent="0.25">
      <c r="A434" s="68"/>
      <c r="B434" s="83"/>
      <c r="C434" s="57">
        <v>826</v>
      </c>
      <c r="D434" s="42">
        <f t="shared" si="19"/>
        <v>173.52</v>
      </c>
      <c r="E434" s="23">
        <v>580</v>
      </c>
      <c r="F434" s="40">
        <v>43888</v>
      </c>
      <c r="G434" s="40">
        <v>30572</v>
      </c>
      <c r="H434" s="41">
        <v>0</v>
      </c>
      <c r="I434" s="85">
        <f t="shared" si="20"/>
        <v>4943.9996610292364</v>
      </c>
      <c r="J434" s="76">
        <f t="shared" si="21"/>
        <v>3667.6555348881575</v>
      </c>
    </row>
    <row r="435" spans="1:10" x14ac:dyDescent="0.25">
      <c r="A435" s="68"/>
      <c r="B435" s="83"/>
      <c r="C435" s="57">
        <v>827</v>
      </c>
      <c r="D435" s="42">
        <f t="shared" si="19"/>
        <v>173.54</v>
      </c>
      <c r="E435" s="23">
        <v>580</v>
      </c>
      <c r="F435" s="40">
        <v>43888</v>
      </c>
      <c r="G435" s="40">
        <v>30572</v>
      </c>
      <c r="H435" s="41">
        <v>0</v>
      </c>
      <c r="I435" s="85">
        <f t="shared" si="20"/>
        <v>4943.5281435550987</v>
      </c>
      <c r="J435" s="76">
        <f t="shared" si="21"/>
        <v>3667.3057444770757</v>
      </c>
    </row>
    <row r="436" spans="1:10" x14ac:dyDescent="0.25">
      <c r="A436" s="68"/>
      <c r="B436" s="83"/>
      <c r="C436" s="57">
        <v>828</v>
      </c>
      <c r="D436" s="42">
        <f t="shared" si="19"/>
        <v>173.56</v>
      </c>
      <c r="E436" s="23">
        <v>580</v>
      </c>
      <c r="F436" s="40">
        <v>43888</v>
      </c>
      <c r="G436" s="40">
        <v>30572</v>
      </c>
      <c r="H436" s="41">
        <v>0</v>
      </c>
      <c r="I436" s="85">
        <f t="shared" si="20"/>
        <v>4943.0567347505785</v>
      </c>
      <c r="J436" s="76">
        <f t="shared" si="21"/>
        <v>3666.9560346814378</v>
      </c>
    </row>
    <row r="437" spans="1:10" x14ac:dyDescent="0.25">
      <c r="A437" s="68"/>
      <c r="B437" s="83"/>
      <c r="C437" s="57">
        <v>829</v>
      </c>
      <c r="D437" s="42">
        <f t="shared" si="19"/>
        <v>173.58</v>
      </c>
      <c r="E437" s="23">
        <v>580</v>
      </c>
      <c r="F437" s="40">
        <v>43888</v>
      </c>
      <c r="G437" s="40">
        <v>30572</v>
      </c>
      <c r="H437" s="41">
        <v>0</v>
      </c>
      <c r="I437" s="85">
        <f t="shared" si="20"/>
        <v>4942.5854345781136</v>
      </c>
      <c r="J437" s="76">
        <f t="shared" si="21"/>
        <v>3666.6064054733779</v>
      </c>
    </row>
    <row r="438" spans="1:10" x14ac:dyDescent="0.25">
      <c r="A438" s="68"/>
      <c r="B438" s="83"/>
      <c r="C438" s="57">
        <v>830</v>
      </c>
      <c r="D438" s="42">
        <f t="shared" si="19"/>
        <v>173.6</v>
      </c>
      <c r="E438" s="23">
        <v>580</v>
      </c>
      <c r="F438" s="40">
        <v>43888</v>
      </c>
      <c r="G438" s="40">
        <v>30572</v>
      </c>
      <c r="H438" s="41">
        <v>0</v>
      </c>
      <c r="I438" s="85">
        <f t="shared" si="20"/>
        <v>4942.1142430001601</v>
      </c>
      <c r="J438" s="76">
        <f t="shared" si="21"/>
        <v>3666.256856825044</v>
      </c>
    </row>
    <row r="439" spans="1:10" x14ac:dyDescent="0.25">
      <c r="A439" s="68"/>
      <c r="B439" s="83"/>
      <c r="C439" s="57">
        <v>831</v>
      </c>
      <c r="D439" s="42">
        <f t="shared" si="19"/>
        <v>173.62</v>
      </c>
      <c r="E439" s="23">
        <v>580</v>
      </c>
      <c r="F439" s="40">
        <v>43888</v>
      </c>
      <c r="G439" s="40">
        <v>30572</v>
      </c>
      <c r="H439" s="41">
        <v>0</v>
      </c>
      <c r="I439" s="85">
        <f t="shared" si="20"/>
        <v>4941.6431599791858</v>
      </c>
      <c r="J439" s="76">
        <f t="shared" si="21"/>
        <v>3665.9073887085947</v>
      </c>
    </row>
    <row r="440" spans="1:10" x14ac:dyDescent="0.25">
      <c r="A440" s="68"/>
      <c r="B440" s="83"/>
      <c r="C440" s="57">
        <v>832</v>
      </c>
      <c r="D440" s="42">
        <f t="shared" si="19"/>
        <v>173.64</v>
      </c>
      <c r="E440" s="23">
        <v>580</v>
      </c>
      <c r="F440" s="40">
        <v>43888</v>
      </c>
      <c r="G440" s="40">
        <v>30572</v>
      </c>
      <c r="H440" s="41">
        <v>0</v>
      </c>
      <c r="I440" s="85">
        <f t="shared" si="20"/>
        <v>4941.1721854776833</v>
      </c>
      <c r="J440" s="76">
        <f t="shared" si="21"/>
        <v>3665.558001096204</v>
      </c>
    </row>
    <row r="441" spans="1:10" x14ac:dyDescent="0.25">
      <c r="A441" s="68"/>
      <c r="B441" s="83"/>
      <c r="C441" s="57">
        <v>833</v>
      </c>
      <c r="D441" s="42">
        <f t="shared" si="19"/>
        <v>173.66</v>
      </c>
      <c r="E441" s="23">
        <v>580</v>
      </c>
      <c r="F441" s="40">
        <v>43888</v>
      </c>
      <c r="G441" s="40">
        <v>30572</v>
      </c>
      <c r="H441" s="41">
        <v>0</v>
      </c>
      <c r="I441" s="85">
        <f t="shared" si="20"/>
        <v>4940.7013194581577</v>
      </c>
      <c r="J441" s="76">
        <f t="shared" si="21"/>
        <v>3665.2086939600567</v>
      </c>
    </row>
    <row r="442" spans="1:10" x14ac:dyDescent="0.25">
      <c r="A442" s="68"/>
      <c r="B442" s="83"/>
      <c r="C442" s="57">
        <v>834</v>
      </c>
      <c r="D442" s="42">
        <f t="shared" si="19"/>
        <v>173.68</v>
      </c>
      <c r="E442" s="23">
        <v>580</v>
      </c>
      <c r="F442" s="40">
        <v>43888</v>
      </c>
      <c r="G442" s="40">
        <v>30572</v>
      </c>
      <c r="H442" s="41">
        <v>0</v>
      </c>
      <c r="I442" s="85">
        <f t="shared" si="20"/>
        <v>4940.2305618831306</v>
      </c>
      <c r="J442" s="76">
        <f t="shared" si="21"/>
        <v>3664.859467272352</v>
      </c>
    </row>
    <row r="443" spans="1:10" x14ac:dyDescent="0.25">
      <c r="A443" s="68"/>
      <c r="B443" s="83"/>
      <c r="C443" s="57">
        <v>835</v>
      </c>
      <c r="D443" s="42">
        <f t="shared" si="19"/>
        <v>173.7</v>
      </c>
      <c r="E443" s="23">
        <v>580</v>
      </c>
      <c r="F443" s="40">
        <v>43888</v>
      </c>
      <c r="G443" s="40">
        <v>30572</v>
      </c>
      <c r="H443" s="41">
        <v>0</v>
      </c>
      <c r="I443" s="85">
        <f t="shared" si="20"/>
        <v>4939.7599127151452</v>
      </c>
      <c r="J443" s="76">
        <f t="shared" si="21"/>
        <v>3664.5103210053003</v>
      </c>
    </row>
    <row r="444" spans="1:10" x14ac:dyDescent="0.25">
      <c r="A444" s="68"/>
      <c r="B444" s="83"/>
      <c r="C444" s="57">
        <v>836</v>
      </c>
      <c r="D444" s="42">
        <f t="shared" si="19"/>
        <v>173.72</v>
      </c>
      <c r="E444" s="23">
        <v>580</v>
      </c>
      <c r="F444" s="40">
        <v>43888</v>
      </c>
      <c r="G444" s="40">
        <v>30572</v>
      </c>
      <c r="H444" s="41">
        <v>0</v>
      </c>
      <c r="I444" s="85">
        <f t="shared" si="20"/>
        <v>4939.2893719167587</v>
      </c>
      <c r="J444" s="76">
        <f t="shared" si="21"/>
        <v>3664.1612551311264</v>
      </c>
    </row>
    <row r="445" spans="1:10" x14ac:dyDescent="0.25">
      <c r="A445" s="68"/>
      <c r="B445" s="83"/>
      <c r="C445" s="57">
        <v>837</v>
      </c>
      <c r="D445" s="42">
        <f t="shared" si="19"/>
        <v>173.74</v>
      </c>
      <c r="E445" s="23">
        <v>580</v>
      </c>
      <c r="F445" s="40">
        <v>43888</v>
      </c>
      <c r="G445" s="40">
        <v>30572</v>
      </c>
      <c r="H445" s="41">
        <v>0</v>
      </c>
      <c r="I445" s="85">
        <f t="shared" si="20"/>
        <v>4938.8189394505471</v>
      </c>
      <c r="J445" s="76">
        <f t="shared" si="21"/>
        <v>3663.8122696220671</v>
      </c>
    </row>
    <row r="446" spans="1:10" x14ac:dyDescent="0.25">
      <c r="A446" s="68"/>
      <c r="B446" s="83"/>
      <c r="C446" s="57">
        <v>838</v>
      </c>
      <c r="D446" s="42">
        <f t="shared" si="19"/>
        <v>173.76</v>
      </c>
      <c r="E446" s="23">
        <v>580</v>
      </c>
      <c r="F446" s="40">
        <v>43888</v>
      </c>
      <c r="G446" s="40">
        <v>30572</v>
      </c>
      <c r="H446" s="41">
        <v>0</v>
      </c>
      <c r="I446" s="85">
        <f t="shared" si="20"/>
        <v>4938.348615279102</v>
      </c>
      <c r="J446" s="76">
        <f t="shared" si="21"/>
        <v>3663.463364450372</v>
      </c>
    </row>
    <row r="447" spans="1:10" x14ac:dyDescent="0.25">
      <c r="A447" s="68"/>
      <c r="B447" s="83"/>
      <c r="C447" s="57">
        <v>839</v>
      </c>
      <c r="D447" s="42">
        <f t="shared" si="19"/>
        <v>173.78</v>
      </c>
      <c r="E447" s="23">
        <v>580</v>
      </c>
      <c r="F447" s="40">
        <v>43888</v>
      </c>
      <c r="G447" s="40">
        <v>30572</v>
      </c>
      <c r="H447" s="41">
        <v>0</v>
      </c>
      <c r="I447" s="85">
        <f t="shared" si="20"/>
        <v>4937.8783993650322</v>
      </c>
      <c r="J447" s="76">
        <f t="shared" si="21"/>
        <v>3663.1145395883023</v>
      </c>
    </row>
    <row r="448" spans="1:10" x14ac:dyDescent="0.25">
      <c r="A448" s="68"/>
      <c r="B448" s="83"/>
      <c r="C448" s="57">
        <v>840</v>
      </c>
      <c r="D448" s="42">
        <f t="shared" si="19"/>
        <v>173.8</v>
      </c>
      <c r="E448" s="23">
        <v>580</v>
      </c>
      <c r="F448" s="40">
        <v>43888</v>
      </c>
      <c r="G448" s="40">
        <v>30572</v>
      </c>
      <c r="H448" s="41">
        <v>0</v>
      </c>
      <c r="I448" s="85">
        <f t="shared" si="20"/>
        <v>4937.4082916709658</v>
      </c>
      <c r="J448" s="76">
        <f t="shared" si="21"/>
        <v>3662.7657950081348</v>
      </c>
    </row>
    <row r="449" spans="1:10" x14ac:dyDescent="0.25">
      <c r="A449" s="68"/>
      <c r="B449" s="83"/>
      <c r="C449" s="57">
        <v>841</v>
      </c>
      <c r="D449" s="42">
        <f t="shared" si="19"/>
        <v>173.82</v>
      </c>
      <c r="E449" s="23">
        <v>580</v>
      </c>
      <c r="F449" s="40">
        <v>43888</v>
      </c>
      <c r="G449" s="40">
        <v>30572</v>
      </c>
      <c r="H449" s="41">
        <v>0</v>
      </c>
      <c r="I449" s="85">
        <f t="shared" si="20"/>
        <v>4936.9382921595479</v>
      </c>
      <c r="J449" s="76">
        <f t="shared" si="21"/>
        <v>3662.4171306821568</v>
      </c>
    </row>
    <row r="450" spans="1:10" x14ac:dyDescent="0.25">
      <c r="A450" s="68"/>
      <c r="B450" s="83"/>
      <c r="C450" s="57">
        <v>842</v>
      </c>
      <c r="D450" s="42">
        <f t="shared" si="19"/>
        <v>173.84</v>
      </c>
      <c r="E450" s="23">
        <v>580</v>
      </c>
      <c r="F450" s="40">
        <v>43888</v>
      </c>
      <c r="G450" s="40">
        <v>30572</v>
      </c>
      <c r="H450" s="41">
        <v>0</v>
      </c>
      <c r="I450" s="85">
        <f t="shared" si="20"/>
        <v>4936.4684007934375</v>
      </c>
      <c r="J450" s="76">
        <f t="shared" si="21"/>
        <v>3662.0685465826682</v>
      </c>
    </row>
    <row r="451" spans="1:10" x14ac:dyDescent="0.25">
      <c r="A451" s="68"/>
      <c r="B451" s="83"/>
      <c r="C451" s="57">
        <v>843</v>
      </c>
      <c r="D451" s="42">
        <f t="shared" si="19"/>
        <v>173.86</v>
      </c>
      <c r="E451" s="23">
        <v>580</v>
      </c>
      <c r="F451" s="40">
        <v>43888</v>
      </c>
      <c r="G451" s="40">
        <v>30572</v>
      </c>
      <c r="H451" s="41">
        <v>0</v>
      </c>
      <c r="I451" s="85">
        <f t="shared" si="20"/>
        <v>4935.9986175353142</v>
      </c>
      <c r="J451" s="76">
        <f t="shared" si="21"/>
        <v>3661.7200426819836</v>
      </c>
    </row>
    <row r="452" spans="1:10" x14ac:dyDescent="0.25">
      <c r="A452" s="68"/>
      <c r="B452" s="83"/>
      <c r="C452" s="57">
        <v>844</v>
      </c>
      <c r="D452" s="42">
        <f t="shared" si="19"/>
        <v>173.88</v>
      </c>
      <c r="E452" s="23">
        <v>580</v>
      </c>
      <c r="F452" s="40">
        <v>43888</v>
      </c>
      <c r="G452" s="40">
        <v>30572</v>
      </c>
      <c r="H452" s="41">
        <v>0</v>
      </c>
      <c r="I452" s="85">
        <f t="shared" si="20"/>
        <v>4935.5289423478744</v>
      </c>
      <c r="J452" s="76">
        <f t="shared" si="21"/>
        <v>3661.3716189524284</v>
      </c>
    </row>
    <row r="453" spans="1:10" x14ac:dyDescent="0.25">
      <c r="A453" s="68"/>
      <c r="B453" s="83"/>
      <c r="C453" s="57">
        <v>845</v>
      </c>
      <c r="D453" s="42">
        <f t="shared" si="19"/>
        <v>173.9</v>
      </c>
      <c r="E453" s="23">
        <v>580</v>
      </c>
      <c r="F453" s="40">
        <v>43888</v>
      </c>
      <c r="G453" s="40">
        <v>30572</v>
      </c>
      <c r="H453" s="41">
        <v>0</v>
      </c>
      <c r="I453" s="85">
        <f t="shared" si="20"/>
        <v>4935.0593751938295</v>
      </c>
      <c r="J453" s="76">
        <f t="shared" si="21"/>
        <v>3661.0232753663422</v>
      </c>
    </row>
    <row r="454" spans="1:10" x14ac:dyDescent="0.25">
      <c r="A454" s="68"/>
      <c r="B454" s="83"/>
      <c r="C454" s="57">
        <v>846</v>
      </c>
      <c r="D454" s="42">
        <f t="shared" si="19"/>
        <v>173.92000000000002</v>
      </c>
      <c r="E454" s="23">
        <v>580</v>
      </c>
      <c r="F454" s="40">
        <v>43888</v>
      </c>
      <c r="G454" s="40">
        <v>30572</v>
      </c>
      <c r="H454" s="41">
        <v>0</v>
      </c>
      <c r="I454" s="85">
        <f t="shared" si="20"/>
        <v>4934.5899160359104</v>
      </c>
      <c r="J454" s="76">
        <f t="shared" si="21"/>
        <v>3660.6750118960758</v>
      </c>
    </row>
    <row r="455" spans="1:10" x14ac:dyDescent="0.25">
      <c r="A455" s="68"/>
      <c r="B455" s="83"/>
      <c r="C455" s="57">
        <v>847</v>
      </c>
      <c r="D455" s="42">
        <f t="shared" si="19"/>
        <v>173.94</v>
      </c>
      <c r="E455" s="23">
        <v>580</v>
      </c>
      <c r="F455" s="40">
        <v>43888</v>
      </c>
      <c r="G455" s="40">
        <v>30572</v>
      </c>
      <c r="H455" s="41">
        <v>0</v>
      </c>
      <c r="I455" s="85">
        <f t="shared" si="20"/>
        <v>4934.120564836865</v>
      </c>
      <c r="J455" s="76">
        <f t="shared" si="21"/>
        <v>3660.3268285139939</v>
      </c>
    </row>
    <row r="456" spans="1:10" x14ac:dyDescent="0.25">
      <c r="A456" s="68"/>
      <c r="B456" s="83"/>
      <c r="C456" s="57">
        <v>848</v>
      </c>
      <c r="D456" s="42">
        <f t="shared" si="19"/>
        <v>173.96</v>
      </c>
      <c r="E456" s="23">
        <v>580</v>
      </c>
      <c r="F456" s="40">
        <v>43888</v>
      </c>
      <c r="G456" s="40">
        <v>30572</v>
      </c>
      <c r="H456" s="41">
        <v>0</v>
      </c>
      <c r="I456" s="85">
        <f t="shared" si="20"/>
        <v>4933.651321559455</v>
      </c>
      <c r="J456" s="76">
        <f t="shared" si="21"/>
        <v>3659.9787251924736</v>
      </c>
    </row>
    <row r="457" spans="1:10" x14ac:dyDescent="0.25">
      <c r="A457" s="68"/>
      <c r="B457" s="83"/>
      <c r="C457" s="57">
        <v>849</v>
      </c>
      <c r="D457" s="42">
        <f t="shared" si="19"/>
        <v>173.98</v>
      </c>
      <c r="E457" s="23">
        <v>580</v>
      </c>
      <c r="F457" s="40">
        <v>43888</v>
      </c>
      <c r="G457" s="40">
        <v>30572</v>
      </c>
      <c r="H457" s="41">
        <v>0</v>
      </c>
      <c r="I457" s="85">
        <f t="shared" si="20"/>
        <v>4933.1821861664648</v>
      </c>
      <c r="J457" s="76">
        <f t="shared" si="21"/>
        <v>3659.6307019039054</v>
      </c>
    </row>
    <row r="458" spans="1:10" x14ac:dyDescent="0.25">
      <c r="A458" s="68"/>
      <c r="B458" s="83"/>
      <c r="C458" s="57">
        <v>850</v>
      </c>
      <c r="D458" s="42">
        <f t="shared" ref="D458:D521" si="22">0.02*C458+157</f>
        <v>174</v>
      </c>
      <c r="E458" s="23">
        <v>580</v>
      </c>
      <c r="F458" s="40">
        <v>43888</v>
      </c>
      <c r="G458" s="40">
        <v>30572</v>
      </c>
      <c r="H458" s="41">
        <v>0</v>
      </c>
      <c r="I458" s="85">
        <f t="shared" ref="I458:I521" si="23">12*1.348*(1/D458*F458+1/E458*G458)+H458</f>
        <v>4932.7131586206906</v>
      </c>
      <c r="J458" s="76">
        <f t="shared" si="21"/>
        <v>3659.2827586206895</v>
      </c>
    </row>
    <row r="459" spans="1:10" x14ac:dyDescent="0.25">
      <c r="A459" s="68"/>
      <c r="B459" s="83"/>
      <c r="C459" s="57">
        <v>851</v>
      </c>
      <c r="D459" s="42">
        <f t="shared" si="22"/>
        <v>174.02</v>
      </c>
      <c r="E459" s="23">
        <v>580</v>
      </c>
      <c r="F459" s="40">
        <v>43888</v>
      </c>
      <c r="G459" s="40">
        <v>30572</v>
      </c>
      <c r="H459" s="41">
        <v>0</v>
      </c>
      <c r="I459" s="85">
        <f t="shared" si="23"/>
        <v>4932.2442388849486</v>
      </c>
      <c r="J459" s="76">
        <f t="shared" si="21"/>
        <v>3658.9348953152435</v>
      </c>
    </row>
    <row r="460" spans="1:10" x14ac:dyDescent="0.25">
      <c r="A460" s="68"/>
      <c r="B460" s="83"/>
      <c r="C460" s="57">
        <v>852</v>
      </c>
      <c r="D460" s="42">
        <f t="shared" si="22"/>
        <v>174.04</v>
      </c>
      <c r="E460" s="23">
        <v>580</v>
      </c>
      <c r="F460" s="40">
        <v>43888</v>
      </c>
      <c r="G460" s="40">
        <v>30572</v>
      </c>
      <c r="H460" s="41">
        <v>0</v>
      </c>
      <c r="I460" s="85">
        <f t="shared" si="23"/>
        <v>4931.7754269220713</v>
      </c>
      <c r="J460" s="76">
        <f t="shared" si="21"/>
        <v>3658.5871119599933</v>
      </c>
    </row>
    <row r="461" spans="1:10" x14ac:dyDescent="0.25">
      <c r="A461" s="68"/>
      <c r="B461" s="83"/>
      <c r="C461" s="57">
        <v>853</v>
      </c>
      <c r="D461" s="42">
        <f t="shared" si="22"/>
        <v>174.06</v>
      </c>
      <c r="E461" s="23">
        <v>580</v>
      </c>
      <c r="F461" s="40">
        <v>43888</v>
      </c>
      <c r="G461" s="40">
        <v>30572</v>
      </c>
      <c r="H461" s="41">
        <v>0</v>
      </c>
      <c r="I461" s="85">
        <f t="shared" si="23"/>
        <v>4931.3067226949088</v>
      </c>
      <c r="J461" s="76">
        <f t="shared" si="21"/>
        <v>3658.23940852738</v>
      </c>
    </row>
    <row r="462" spans="1:10" x14ac:dyDescent="0.25">
      <c r="A462" s="68"/>
      <c r="B462" s="83"/>
      <c r="C462" s="57">
        <v>854</v>
      </c>
      <c r="D462" s="42">
        <f t="shared" si="22"/>
        <v>174.08</v>
      </c>
      <c r="E462" s="23">
        <v>580</v>
      </c>
      <c r="F462" s="40">
        <v>43888</v>
      </c>
      <c r="G462" s="40">
        <v>30572</v>
      </c>
      <c r="H462" s="41">
        <v>0</v>
      </c>
      <c r="I462" s="85">
        <f t="shared" si="23"/>
        <v>4930.8381261663289</v>
      </c>
      <c r="J462" s="76">
        <f t="shared" si="21"/>
        <v>3657.891784989858</v>
      </c>
    </row>
    <row r="463" spans="1:10" x14ac:dyDescent="0.25">
      <c r="A463" s="68"/>
      <c r="B463" s="83"/>
      <c r="C463" s="57">
        <v>855</v>
      </c>
      <c r="D463" s="42">
        <f t="shared" si="22"/>
        <v>174.1</v>
      </c>
      <c r="E463" s="23">
        <v>580</v>
      </c>
      <c r="F463" s="40">
        <v>43888</v>
      </c>
      <c r="G463" s="40">
        <v>30572</v>
      </c>
      <c r="H463" s="41">
        <v>0</v>
      </c>
      <c r="I463" s="85">
        <f t="shared" si="23"/>
        <v>4930.3696372992144</v>
      </c>
      <c r="J463" s="76">
        <f t="shared" si="21"/>
        <v>3657.5442413198916</v>
      </c>
    </row>
    <row r="464" spans="1:10" x14ac:dyDescent="0.25">
      <c r="A464" s="68"/>
      <c r="B464" s="83"/>
      <c r="C464" s="57">
        <v>856</v>
      </c>
      <c r="D464" s="42">
        <f t="shared" si="22"/>
        <v>174.12</v>
      </c>
      <c r="E464" s="23">
        <v>580</v>
      </c>
      <c r="F464" s="40">
        <v>43888</v>
      </c>
      <c r="G464" s="40">
        <v>30572</v>
      </c>
      <c r="H464" s="41">
        <v>0</v>
      </c>
      <c r="I464" s="85">
        <f t="shared" si="23"/>
        <v>4929.9012560564661</v>
      </c>
      <c r="J464" s="76">
        <f t="shared" si="21"/>
        <v>3657.1967774899595</v>
      </c>
    </row>
    <row r="465" spans="1:10" x14ac:dyDescent="0.25">
      <c r="A465" s="68"/>
      <c r="B465" s="83"/>
      <c r="C465" s="57">
        <v>857</v>
      </c>
      <c r="D465" s="42">
        <f t="shared" si="22"/>
        <v>174.14</v>
      </c>
      <c r="E465" s="23">
        <v>580</v>
      </c>
      <c r="F465" s="40">
        <v>43888</v>
      </c>
      <c r="G465" s="40">
        <v>30572</v>
      </c>
      <c r="H465" s="41">
        <v>0</v>
      </c>
      <c r="I465" s="85">
        <f t="shared" si="23"/>
        <v>4929.4329824010019</v>
      </c>
      <c r="J465" s="76">
        <f t="shared" si="21"/>
        <v>3656.8493934725529</v>
      </c>
    </row>
    <row r="466" spans="1:10" x14ac:dyDescent="0.25">
      <c r="A466" s="68"/>
      <c r="B466" s="83"/>
      <c r="C466" s="57">
        <v>858</v>
      </c>
      <c r="D466" s="42">
        <f t="shared" si="22"/>
        <v>174.16</v>
      </c>
      <c r="E466" s="23">
        <v>580</v>
      </c>
      <c r="F466" s="40">
        <v>43888</v>
      </c>
      <c r="G466" s="40">
        <v>30572</v>
      </c>
      <c r="H466" s="41">
        <v>0</v>
      </c>
      <c r="I466" s="85">
        <f t="shared" si="23"/>
        <v>4928.9648162957574</v>
      </c>
      <c r="J466" s="76">
        <f t="shared" si="21"/>
        <v>3656.5020892401758</v>
      </c>
    </row>
    <row r="467" spans="1:10" x14ac:dyDescent="0.25">
      <c r="A467" s="68"/>
      <c r="B467" s="83"/>
      <c r="C467" s="57">
        <v>859</v>
      </c>
      <c r="D467" s="42">
        <f t="shared" si="22"/>
        <v>174.18</v>
      </c>
      <c r="E467" s="23">
        <v>580</v>
      </c>
      <c r="F467" s="40">
        <v>43888</v>
      </c>
      <c r="G467" s="40">
        <v>30572</v>
      </c>
      <c r="H467" s="41">
        <v>0</v>
      </c>
      <c r="I467" s="85">
        <f t="shared" si="23"/>
        <v>4928.4967577036841</v>
      </c>
      <c r="J467" s="76">
        <f t="shared" si="21"/>
        <v>3656.154864765344</v>
      </c>
    </row>
    <row r="468" spans="1:10" x14ac:dyDescent="0.25">
      <c r="A468" s="68"/>
      <c r="B468" s="83"/>
      <c r="C468" s="57">
        <v>860</v>
      </c>
      <c r="D468" s="42">
        <f t="shared" si="22"/>
        <v>174.2</v>
      </c>
      <c r="E468" s="23">
        <v>580</v>
      </c>
      <c r="F468" s="40">
        <v>43888</v>
      </c>
      <c r="G468" s="40">
        <v>30572</v>
      </c>
      <c r="H468" s="41">
        <v>0</v>
      </c>
      <c r="I468" s="85">
        <f t="shared" si="23"/>
        <v>4928.0288065877521</v>
      </c>
      <c r="J468" s="76">
        <f t="shared" si="21"/>
        <v>3655.8077200205871</v>
      </c>
    </row>
    <row r="469" spans="1:10" x14ac:dyDescent="0.25">
      <c r="A469" s="68"/>
      <c r="B469" s="83"/>
      <c r="C469" s="57">
        <v>861</v>
      </c>
      <c r="D469" s="42">
        <f t="shared" si="22"/>
        <v>174.22</v>
      </c>
      <c r="E469" s="23">
        <v>580</v>
      </c>
      <c r="F469" s="40">
        <v>43888</v>
      </c>
      <c r="G469" s="40">
        <v>30572</v>
      </c>
      <c r="H469" s="41">
        <v>0</v>
      </c>
      <c r="I469" s="85">
        <f t="shared" si="23"/>
        <v>4927.5609629109458</v>
      </c>
      <c r="J469" s="76">
        <f t="shared" si="21"/>
        <v>3655.4606549784457</v>
      </c>
    </row>
    <row r="470" spans="1:10" x14ac:dyDescent="0.25">
      <c r="A470" s="68"/>
      <c r="B470" s="83"/>
      <c r="C470" s="57">
        <v>862</v>
      </c>
      <c r="D470" s="42">
        <f t="shared" si="22"/>
        <v>174.24</v>
      </c>
      <c r="E470" s="23">
        <v>580</v>
      </c>
      <c r="F470" s="40">
        <v>43888</v>
      </c>
      <c r="G470" s="40">
        <v>30572</v>
      </c>
      <c r="H470" s="41">
        <v>0</v>
      </c>
      <c r="I470" s="85">
        <f t="shared" si="23"/>
        <v>4927.0932266362697</v>
      </c>
      <c r="J470" s="76">
        <f t="shared" si="21"/>
        <v>3655.1136696114754</v>
      </c>
    </row>
    <row r="471" spans="1:10" x14ac:dyDescent="0.25">
      <c r="A471" s="68"/>
      <c r="B471" s="83"/>
      <c r="C471" s="57">
        <v>863</v>
      </c>
      <c r="D471" s="42">
        <f t="shared" si="22"/>
        <v>174.26</v>
      </c>
      <c r="E471" s="23">
        <v>580</v>
      </c>
      <c r="F471" s="40">
        <v>43888</v>
      </c>
      <c r="G471" s="40">
        <v>30572</v>
      </c>
      <c r="H471" s="41">
        <v>0</v>
      </c>
      <c r="I471" s="85">
        <f t="shared" si="23"/>
        <v>4926.6255977267438</v>
      </c>
      <c r="J471" s="76">
        <f t="shared" si="21"/>
        <v>3654.7667638922426</v>
      </c>
    </row>
    <row r="472" spans="1:10" x14ac:dyDescent="0.25">
      <c r="A472" s="68"/>
      <c r="B472" s="83"/>
      <c r="C472" s="57">
        <v>864</v>
      </c>
      <c r="D472" s="42">
        <f t="shared" si="22"/>
        <v>174.28</v>
      </c>
      <c r="E472" s="23">
        <v>580</v>
      </c>
      <c r="F472" s="40">
        <v>43888</v>
      </c>
      <c r="G472" s="40">
        <v>30572</v>
      </c>
      <c r="H472" s="41">
        <v>0</v>
      </c>
      <c r="I472" s="85">
        <f t="shared" si="23"/>
        <v>4926.1580761454034</v>
      </c>
      <c r="J472" s="76">
        <f t="shared" si="21"/>
        <v>3654.4199377933255</v>
      </c>
    </row>
    <row r="473" spans="1:10" x14ac:dyDescent="0.25">
      <c r="A473" s="68"/>
      <c r="B473" s="83"/>
      <c r="C473" s="57">
        <v>865</v>
      </c>
      <c r="D473" s="42">
        <f t="shared" si="22"/>
        <v>174.3</v>
      </c>
      <c r="E473" s="23">
        <v>580</v>
      </c>
      <c r="F473" s="40">
        <v>43888</v>
      </c>
      <c r="G473" s="40">
        <v>30572</v>
      </c>
      <c r="H473" s="41">
        <v>0</v>
      </c>
      <c r="I473" s="85">
        <f t="shared" si="23"/>
        <v>4925.690661855303</v>
      </c>
      <c r="J473" s="76">
        <f t="shared" si="21"/>
        <v>3654.0731912873166</v>
      </c>
    </row>
    <row r="474" spans="1:10" x14ac:dyDescent="0.25">
      <c r="A474" s="68"/>
      <c r="B474" s="83"/>
      <c r="C474" s="57">
        <v>866</v>
      </c>
      <c r="D474" s="42">
        <f t="shared" si="22"/>
        <v>174.32</v>
      </c>
      <c r="E474" s="23">
        <v>580</v>
      </c>
      <c r="F474" s="40">
        <v>43888</v>
      </c>
      <c r="G474" s="40">
        <v>30572</v>
      </c>
      <c r="H474" s="41">
        <v>0</v>
      </c>
      <c r="I474" s="85">
        <f t="shared" si="23"/>
        <v>4925.2233548195163</v>
      </c>
      <c r="J474" s="76">
        <f t="shared" si="21"/>
        <v>3653.7265243468219</v>
      </c>
    </row>
    <row r="475" spans="1:10" x14ac:dyDescent="0.25">
      <c r="A475" s="68"/>
      <c r="B475" s="83"/>
      <c r="C475" s="57">
        <v>867</v>
      </c>
      <c r="D475" s="42">
        <f t="shared" si="22"/>
        <v>174.34</v>
      </c>
      <c r="E475" s="23">
        <v>580</v>
      </c>
      <c r="F475" s="40">
        <v>43888</v>
      </c>
      <c r="G475" s="40">
        <v>30572</v>
      </c>
      <c r="H475" s="41">
        <v>0</v>
      </c>
      <c r="I475" s="85">
        <f t="shared" si="23"/>
        <v>4924.7561550011278</v>
      </c>
      <c r="J475" s="76">
        <f t="shared" si="21"/>
        <v>3653.3799369444569</v>
      </c>
    </row>
    <row r="476" spans="1:10" x14ac:dyDescent="0.25">
      <c r="A476" s="68"/>
      <c r="B476" s="83"/>
      <c r="C476" s="57">
        <v>868</v>
      </c>
      <c r="D476" s="42">
        <f t="shared" si="22"/>
        <v>174.36</v>
      </c>
      <c r="E476" s="23">
        <v>580</v>
      </c>
      <c r="F476" s="40">
        <v>43888</v>
      </c>
      <c r="G476" s="40">
        <v>30572</v>
      </c>
      <c r="H476" s="41">
        <v>0</v>
      </c>
      <c r="I476" s="85">
        <f t="shared" si="23"/>
        <v>4924.2890623632447</v>
      </c>
      <c r="J476" s="76">
        <f t="shared" si="21"/>
        <v>3653.0334290528517</v>
      </c>
    </row>
    <row r="477" spans="1:10" x14ac:dyDescent="0.25">
      <c r="A477" s="68"/>
      <c r="B477" s="83"/>
      <c r="C477" s="57">
        <v>869</v>
      </c>
      <c r="D477" s="42">
        <f t="shared" si="22"/>
        <v>174.38</v>
      </c>
      <c r="E477" s="23">
        <v>580</v>
      </c>
      <c r="F477" s="40">
        <v>43888</v>
      </c>
      <c r="G477" s="40">
        <v>30572</v>
      </c>
      <c r="H477" s="41">
        <v>0</v>
      </c>
      <c r="I477" s="85">
        <f t="shared" si="23"/>
        <v>4923.8220768689871</v>
      </c>
      <c r="J477" s="76">
        <f t="shared" si="21"/>
        <v>3652.6870006446488</v>
      </c>
    </row>
    <row r="478" spans="1:10" x14ac:dyDescent="0.25">
      <c r="A478" s="68"/>
      <c r="B478" s="83"/>
      <c r="C478" s="57">
        <v>870</v>
      </c>
      <c r="D478" s="42">
        <f t="shared" si="22"/>
        <v>174.4</v>
      </c>
      <c r="E478" s="23">
        <v>580</v>
      </c>
      <c r="F478" s="40">
        <v>43888</v>
      </c>
      <c r="G478" s="40">
        <v>30572</v>
      </c>
      <c r="H478" s="41">
        <v>0</v>
      </c>
      <c r="I478" s="85">
        <f t="shared" si="23"/>
        <v>4923.355198481494</v>
      </c>
      <c r="J478" s="76">
        <f t="shared" si="21"/>
        <v>3652.3406516925024</v>
      </c>
    </row>
    <row r="479" spans="1:10" x14ac:dyDescent="0.25">
      <c r="A479" s="68"/>
      <c r="B479" s="83"/>
      <c r="C479" s="57">
        <v>871</v>
      </c>
      <c r="D479" s="42">
        <f t="shared" si="22"/>
        <v>174.42000000000002</v>
      </c>
      <c r="E479" s="23">
        <v>580</v>
      </c>
      <c r="F479" s="40">
        <v>43888</v>
      </c>
      <c r="G479" s="40">
        <v>30572</v>
      </c>
      <c r="H479" s="41">
        <v>0</v>
      </c>
      <c r="I479" s="85">
        <f t="shared" si="23"/>
        <v>4922.8884271639208</v>
      </c>
      <c r="J479" s="76">
        <f t="shared" si="21"/>
        <v>3651.9943821690804</v>
      </c>
    </row>
    <row r="480" spans="1:10" x14ac:dyDescent="0.25">
      <c r="A480" s="68"/>
      <c r="B480" s="83"/>
      <c r="C480" s="57">
        <v>872</v>
      </c>
      <c r="D480" s="42">
        <f t="shared" si="22"/>
        <v>174.44</v>
      </c>
      <c r="E480" s="23">
        <v>580</v>
      </c>
      <c r="F480" s="40">
        <v>43888</v>
      </c>
      <c r="G480" s="40">
        <v>30572</v>
      </c>
      <c r="H480" s="41">
        <v>0</v>
      </c>
      <c r="I480" s="85">
        <f t="shared" si="23"/>
        <v>4922.4217628794422</v>
      </c>
      <c r="J480" s="76">
        <f t="shared" si="21"/>
        <v>3651.6481920470633</v>
      </c>
    </row>
    <row r="481" spans="1:10" x14ac:dyDescent="0.25">
      <c r="A481" s="68"/>
      <c r="B481" s="83"/>
      <c r="C481" s="57">
        <v>873</v>
      </c>
      <c r="D481" s="42">
        <f t="shared" si="22"/>
        <v>174.46</v>
      </c>
      <c r="E481" s="23">
        <v>580</v>
      </c>
      <c r="F481" s="40">
        <v>43888</v>
      </c>
      <c r="G481" s="40">
        <v>30572</v>
      </c>
      <c r="H481" s="41">
        <v>0</v>
      </c>
      <c r="I481" s="85">
        <f t="shared" si="23"/>
        <v>4921.9552055912436</v>
      </c>
      <c r="J481" s="76">
        <f t="shared" si="21"/>
        <v>3651.3020812991417</v>
      </c>
    </row>
    <row r="482" spans="1:10" x14ac:dyDescent="0.25">
      <c r="A482" s="68"/>
      <c r="B482" s="83"/>
      <c r="C482" s="57">
        <v>874</v>
      </c>
      <c r="D482" s="42">
        <f t="shared" si="22"/>
        <v>174.48</v>
      </c>
      <c r="E482" s="23">
        <v>580</v>
      </c>
      <c r="F482" s="40">
        <v>43888</v>
      </c>
      <c r="G482" s="40">
        <v>30572</v>
      </c>
      <c r="H482" s="41">
        <v>0</v>
      </c>
      <c r="I482" s="85">
        <f t="shared" si="23"/>
        <v>4921.4887552625351</v>
      </c>
      <c r="J482" s="76">
        <f t="shared" si="21"/>
        <v>3650.9560498980227</v>
      </c>
    </row>
    <row r="483" spans="1:10" x14ac:dyDescent="0.25">
      <c r="A483" s="68"/>
      <c r="B483" s="83"/>
      <c r="C483" s="57">
        <v>875</v>
      </c>
      <c r="D483" s="42">
        <f t="shared" si="22"/>
        <v>174.5</v>
      </c>
      <c r="E483" s="23">
        <v>580</v>
      </c>
      <c r="F483" s="40">
        <v>43888</v>
      </c>
      <c r="G483" s="40">
        <v>30572</v>
      </c>
      <c r="H483" s="41">
        <v>0</v>
      </c>
      <c r="I483" s="85">
        <f t="shared" si="23"/>
        <v>4921.0224118565366</v>
      </c>
      <c r="J483" s="76">
        <f t="shared" si="21"/>
        <v>3650.6100978164213</v>
      </c>
    </row>
    <row r="484" spans="1:10" x14ac:dyDescent="0.25">
      <c r="A484" s="68"/>
      <c r="B484" s="83"/>
      <c r="C484" s="57">
        <v>876</v>
      </c>
      <c r="D484" s="42">
        <f t="shared" si="22"/>
        <v>174.52</v>
      </c>
      <c r="E484" s="23">
        <v>580</v>
      </c>
      <c r="F484" s="40">
        <v>43888</v>
      </c>
      <c r="G484" s="40">
        <v>30572</v>
      </c>
      <c r="H484" s="41">
        <v>0</v>
      </c>
      <c r="I484" s="85">
        <f t="shared" si="23"/>
        <v>4920.55617533649</v>
      </c>
      <c r="J484" s="76">
        <f t="shared" si="21"/>
        <v>3650.2642250270692</v>
      </c>
    </row>
    <row r="485" spans="1:10" x14ac:dyDescent="0.25">
      <c r="A485" s="68"/>
      <c r="B485" s="83"/>
      <c r="C485" s="57">
        <v>877</v>
      </c>
      <c r="D485" s="42">
        <f t="shared" si="22"/>
        <v>174.54</v>
      </c>
      <c r="E485" s="23">
        <v>580</v>
      </c>
      <c r="F485" s="40">
        <v>43888</v>
      </c>
      <c r="G485" s="40">
        <v>30572</v>
      </c>
      <c r="H485" s="41">
        <v>0</v>
      </c>
      <c r="I485" s="85">
        <f t="shared" si="23"/>
        <v>4920.0900456656518</v>
      </c>
      <c r="J485" s="76">
        <f t="shared" si="21"/>
        <v>3649.9184315027087</v>
      </c>
    </row>
    <row r="486" spans="1:10" x14ac:dyDescent="0.25">
      <c r="A486" s="68"/>
      <c r="B486" s="83"/>
      <c r="C486" s="57">
        <v>878</v>
      </c>
      <c r="D486" s="42">
        <f t="shared" si="22"/>
        <v>174.56</v>
      </c>
      <c r="E486" s="23">
        <v>580</v>
      </c>
      <c r="F486" s="40">
        <v>43888</v>
      </c>
      <c r="G486" s="40">
        <v>30572</v>
      </c>
      <c r="H486" s="41">
        <v>0</v>
      </c>
      <c r="I486" s="85">
        <f t="shared" si="23"/>
        <v>4919.6240228072957</v>
      </c>
      <c r="J486" s="76">
        <f t="shared" ref="J486:J549" si="24">12*(1/D486*F486+1/E486*G486)</f>
        <v>3649.5727172160941</v>
      </c>
    </row>
    <row r="487" spans="1:10" x14ac:dyDescent="0.25">
      <c r="A487" s="68"/>
      <c r="B487" s="83"/>
      <c r="C487" s="57">
        <v>879</v>
      </c>
      <c r="D487" s="42">
        <f t="shared" si="22"/>
        <v>174.58</v>
      </c>
      <c r="E487" s="23">
        <v>580</v>
      </c>
      <c r="F487" s="40">
        <v>43888</v>
      </c>
      <c r="G487" s="40">
        <v>30572</v>
      </c>
      <c r="H487" s="41">
        <v>0</v>
      </c>
      <c r="I487" s="85">
        <f t="shared" si="23"/>
        <v>4919.1581067247107</v>
      </c>
      <c r="J487" s="76">
        <f t="shared" si="24"/>
        <v>3649.2270821399925</v>
      </c>
    </row>
    <row r="488" spans="1:10" x14ac:dyDescent="0.25">
      <c r="A488" s="68"/>
      <c r="B488" s="83"/>
      <c r="C488" s="57">
        <v>880</v>
      </c>
      <c r="D488" s="42">
        <f t="shared" si="22"/>
        <v>174.6</v>
      </c>
      <c r="E488" s="23">
        <v>580</v>
      </c>
      <c r="F488" s="40">
        <v>43888</v>
      </c>
      <c r="G488" s="40">
        <v>30572</v>
      </c>
      <c r="H488" s="41">
        <v>0</v>
      </c>
      <c r="I488" s="85">
        <f t="shared" si="23"/>
        <v>4918.692297381207</v>
      </c>
      <c r="J488" s="76">
        <f t="shared" si="24"/>
        <v>3648.8815262471858</v>
      </c>
    </row>
    <row r="489" spans="1:10" x14ac:dyDescent="0.25">
      <c r="A489" s="68"/>
      <c r="B489" s="83"/>
      <c r="C489" s="57">
        <v>881</v>
      </c>
      <c r="D489" s="42">
        <f t="shared" si="22"/>
        <v>174.62</v>
      </c>
      <c r="E489" s="23">
        <v>580</v>
      </c>
      <c r="F489" s="40">
        <v>43888</v>
      </c>
      <c r="G489" s="40">
        <v>30572</v>
      </c>
      <c r="H489" s="41">
        <v>0</v>
      </c>
      <c r="I489" s="85">
        <f t="shared" si="23"/>
        <v>4918.2265947401065</v>
      </c>
      <c r="J489" s="76">
        <f t="shared" si="24"/>
        <v>3648.5360495104642</v>
      </c>
    </row>
    <row r="490" spans="1:10" x14ac:dyDescent="0.25">
      <c r="A490" s="68"/>
      <c r="B490" s="83"/>
      <c r="C490" s="57">
        <v>882</v>
      </c>
      <c r="D490" s="42">
        <f t="shared" si="22"/>
        <v>174.64</v>
      </c>
      <c r="E490" s="23">
        <v>580</v>
      </c>
      <c r="F490" s="40">
        <v>43888</v>
      </c>
      <c r="G490" s="40">
        <v>30572</v>
      </c>
      <c r="H490" s="41">
        <v>0</v>
      </c>
      <c r="I490" s="85">
        <f t="shared" si="23"/>
        <v>4917.7609987647511</v>
      </c>
      <c r="J490" s="76">
        <f t="shared" si="24"/>
        <v>3648.1906519026334</v>
      </c>
    </row>
    <row r="491" spans="1:10" x14ac:dyDescent="0.25">
      <c r="A491" s="68"/>
      <c r="B491" s="83"/>
      <c r="C491" s="57">
        <v>883</v>
      </c>
      <c r="D491" s="42">
        <f t="shared" si="22"/>
        <v>174.66</v>
      </c>
      <c r="E491" s="23">
        <v>580</v>
      </c>
      <c r="F491" s="40">
        <v>43888</v>
      </c>
      <c r="G491" s="40">
        <v>30572</v>
      </c>
      <c r="H491" s="41">
        <v>0</v>
      </c>
      <c r="I491" s="85">
        <f t="shared" si="23"/>
        <v>4917.2955094184963</v>
      </c>
      <c r="J491" s="76">
        <f t="shared" si="24"/>
        <v>3647.8453333965099</v>
      </c>
    </row>
    <row r="492" spans="1:10" x14ac:dyDescent="0.25">
      <c r="A492" s="68"/>
      <c r="B492" s="83"/>
      <c r="C492" s="57">
        <v>884</v>
      </c>
      <c r="D492" s="42">
        <f t="shared" si="22"/>
        <v>174.68</v>
      </c>
      <c r="E492" s="23">
        <v>580</v>
      </c>
      <c r="F492" s="40">
        <v>43888</v>
      </c>
      <c r="G492" s="40">
        <v>30572</v>
      </c>
      <c r="H492" s="41">
        <v>0</v>
      </c>
      <c r="I492" s="85">
        <f t="shared" si="23"/>
        <v>4916.8301266647195</v>
      </c>
      <c r="J492" s="76">
        <f t="shared" si="24"/>
        <v>3647.5000939649249</v>
      </c>
    </row>
    <row r="493" spans="1:10" x14ac:dyDescent="0.25">
      <c r="A493" s="68"/>
      <c r="B493" s="83"/>
      <c r="C493" s="57">
        <v>885</v>
      </c>
      <c r="D493" s="42">
        <f t="shared" si="22"/>
        <v>174.7</v>
      </c>
      <c r="E493" s="23">
        <v>580</v>
      </c>
      <c r="F493" s="40">
        <v>43888</v>
      </c>
      <c r="G493" s="40">
        <v>30572</v>
      </c>
      <c r="H493" s="41">
        <v>0</v>
      </c>
      <c r="I493" s="85">
        <f t="shared" si="23"/>
        <v>4916.3648504668108</v>
      </c>
      <c r="J493" s="76">
        <f t="shared" si="24"/>
        <v>3647.1549335807199</v>
      </c>
    </row>
    <row r="494" spans="1:10" x14ac:dyDescent="0.25">
      <c r="A494" s="68"/>
      <c r="B494" s="83"/>
      <c r="C494" s="57">
        <v>886</v>
      </c>
      <c r="D494" s="42">
        <f t="shared" si="22"/>
        <v>174.72</v>
      </c>
      <c r="E494" s="23">
        <v>580</v>
      </c>
      <c r="F494" s="40">
        <v>43888</v>
      </c>
      <c r="G494" s="40">
        <v>30572</v>
      </c>
      <c r="H494" s="41">
        <v>0</v>
      </c>
      <c r="I494" s="85">
        <f t="shared" si="23"/>
        <v>4915.8996807881776</v>
      </c>
      <c r="J494" s="76">
        <f t="shared" si="24"/>
        <v>3646.8098522167488</v>
      </c>
    </row>
    <row r="495" spans="1:10" x14ac:dyDescent="0.25">
      <c r="A495" s="68"/>
      <c r="B495" s="83"/>
      <c r="C495" s="57">
        <v>887</v>
      </c>
      <c r="D495" s="42">
        <f t="shared" si="22"/>
        <v>174.74</v>
      </c>
      <c r="E495" s="23">
        <v>580</v>
      </c>
      <c r="F495" s="40">
        <v>43888</v>
      </c>
      <c r="G495" s="40">
        <v>30572</v>
      </c>
      <c r="H495" s="41">
        <v>0</v>
      </c>
      <c r="I495" s="85">
        <f t="shared" si="23"/>
        <v>4915.4346175922465</v>
      </c>
      <c r="J495" s="76">
        <f t="shared" si="24"/>
        <v>3646.4648498458796</v>
      </c>
    </row>
    <row r="496" spans="1:10" x14ac:dyDescent="0.25">
      <c r="A496" s="68"/>
      <c r="B496" s="83"/>
      <c r="C496" s="57">
        <v>888</v>
      </c>
      <c r="D496" s="42">
        <f t="shared" si="22"/>
        <v>174.76</v>
      </c>
      <c r="E496" s="23">
        <v>580</v>
      </c>
      <c r="F496" s="40">
        <v>43888</v>
      </c>
      <c r="G496" s="40">
        <v>30572</v>
      </c>
      <c r="H496" s="41">
        <v>0</v>
      </c>
      <c r="I496" s="85">
        <f t="shared" si="23"/>
        <v>4914.9696608424565</v>
      </c>
      <c r="J496" s="76">
        <f t="shared" si="24"/>
        <v>3646.1199264409911</v>
      </c>
    </row>
    <row r="497" spans="1:10" x14ac:dyDescent="0.25">
      <c r="A497" s="68"/>
      <c r="B497" s="83"/>
      <c r="C497" s="57">
        <v>889</v>
      </c>
      <c r="D497" s="42">
        <f t="shared" si="22"/>
        <v>174.78</v>
      </c>
      <c r="E497" s="23">
        <v>580</v>
      </c>
      <c r="F497" s="40">
        <v>43888</v>
      </c>
      <c r="G497" s="40">
        <v>30572</v>
      </c>
      <c r="H497" s="41">
        <v>0</v>
      </c>
      <c r="I497" s="85">
        <f t="shared" si="23"/>
        <v>4914.504810502267</v>
      </c>
      <c r="J497" s="76">
        <f t="shared" si="24"/>
        <v>3645.7750819749754</v>
      </c>
    </row>
    <row r="498" spans="1:10" x14ac:dyDescent="0.25">
      <c r="A498" s="68"/>
      <c r="B498" s="83"/>
      <c r="C498" s="57">
        <v>890</v>
      </c>
      <c r="D498" s="42">
        <f t="shared" si="22"/>
        <v>174.8</v>
      </c>
      <c r="E498" s="23">
        <v>580</v>
      </c>
      <c r="F498" s="40">
        <v>43888</v>
      </c>
      <c r="G498" s="40">
        <v>30572</v>
      </c>
      <c r="H498" s="41">
        <v>0</v>
      </c>
      <c r="I498" s="85">
        <f t="shared" si="23"/>
        <v>4914.0400665351544</v>
      </c>
      <c r="J498" s="76">
        <f t="shared" si="24"/>
        <v>3645.4303164207372</v>
      </c>
    </row>
    <row r="499" spans="1:10" x14ac:dyDescent="0.25">
      <c r="A499" s="68"/>
      <c r="B499" s="83"/>
      <c r="C499" s="57">
        <v>891</v>
      </c>
      <c r="D499" s="42">
        <f t="shared" si="22"/>
        <v>174.82</v>
      </c>
      <c r="E499" s="23">
        <v>580</v>
      </c>
      <c r="F499" s="40">
        <v>43888</v>
      </c>
      <c r="G499" s="40">
        <v>30572</v>
      </c>
      <c r="H499" s="41">
        <v>0</v>
      </c>
      <c r="I499" s="85">
        <f t="shared" si="23"/>
        <v>4913.5754289046081</v>
      </c>
      <c r="J499" s="76">
        <f t="shared" si="24"/>
        <v>3645.0856297511923</v>
      </c>
    </row>
    <row r="500" spans="1:10" x14ac:dyDescent="0.25">
      <c r="A500" s="68"/>
      <c r="B500" s="83"/>
      <c r="C500" s="57">
        <v>892</v>
      </c>
      <c r="D500" s="42">
        <f t="shared" si="22"/>
        <v>174.84</v>
      </c>
      <c r="E500" s="23">
        <v>580</v>
      </c>
      <c r="F500" s="40">
        <v>43888</v>
      </c>
      <c r="G500" s="40">
        <v>30572</v>
      </c>
      <c r="H500" s="41">
        <v>0</v>
      </c>
      <c r="I500" s="85">
        <f t="shared" si="23"/>
        <v>4913.1108975741381</v>
      </c>
      <c r="J500" s="76">
        <f t="shared" si="24"/>
        <v>3644.7410219392714</v>
      </c>
    </row>
    <row r="501" spans="1:10" x14ac:dyDescent="0.25">
      <c r="A501" s="68"/>
      <c r="B501" s="83"/>
      <c r="C501" s="57">
        <v>893</v>
      </c>
      <c r="D501" s="42">
        <f t="shared" si="22"/>
        <v>174.86</v>
      </c>
      <c r="E501" s="23">
        <v>580</v>
      </c>
      <c r="F501" s="40">
        <v>43888</v>
      </c>
      <c r="G501" s="40">
        <v>30572</v>
      </c>
      <c r="H501" s="41">
        <v>0</v>
      </c>
      <c r="I501" s="85">
        <f t="shared" si="23"/>
        <v>4912.6464725072674</v>
      </c>
      <c r="J501" s="76">
        <f t="shared" si="24"/>
        <v>3644.3964929579133</v>
      </c>
    </row>
    <row r="502" spans="1:10" x14ac:dyDescent="0.25">
      <c r="A502" s="68"/>
      <c r="B502" s="83"/>
      <c r="C502" s="57">
        <v>894</v>
      </c>
      <c r="D502" s="42">
        <f t="shared" si="22"/>
        <v>174.88</v>
      </c>
      <c r="E502" s="23">
        <v>580</v>
      </c>
      <c r="F502" s="40">
        <v>43888</v>
      </c>
      <c r="G502" s="40">
        <v>30572</v>
      </c>
      <c r="H502" s="41">
        <v>0</v>
      </c>
      <c r="I502" s="85">
        <f t="shared" si="23"/>
        <v>4912.1821536675407</v>
      </c>
      <c r="J502" s="76">
        <f t="shared" si="24"/>
        <v>3644.0520427800739</v>
      </c>
    </row>
    <row r="503" spans="1:10" x14ac:dyDescent="0.25">
      <c r="A503" s="68"/>
      <c r="B503" s="83"/>
      <c r="C503" s="57">
        <v>895</v>
      </c>
      <c r="D503" s="42">
        <f t="shared" si="22"/>
        <v>174.9</v>
      </c>
      <c r="E503" s="23">
        <v>580</v>
      </c>
      <c r="F503" s="40">
        <v>43888</v>
      </c>
      <c r="G503" s="40">
        <v>30572</v>
      </c>
      <c r="H503" s="41">
        <v>0</v>
      </c>
      <c r="I503" s="85">
        <f t="shared" si="23"/>
        <v>4911.7179410185136</v>
      </c>
      <c r="J503" s="76">
        <f t="shared" si="24"/>
        <v>3643.7076713787192</v>
      </c>
    </row>
    <row r="504" spans="1:10" x14ac:dyDescent="0.25">
      <c r="A504" s="68"/>
      <c r="B504" s="83"/>
      <c r="C504" s="57">
        <v>896</v>
      </c>
      <c r="D504" s="42">
        <f t="shared" si="22"/>
        <v>174.92000000000002</v>
      </c>
      <c r="E504" s="23">
        <v>580</v>
      </c>
      <c r="F504" s="40">
        <v>43888</v>
      </c>
      <c r="G504" s="40">
        <v>30572</v>
      </c>
      <c r="H504" s="41">
        <v>0</v>
      </c>
      <c r="I504" s="85">
        <f t="shared" si="23"/>
        <v>4911.2538345237635</v>
      </c>
      <c r="J504" s="76">
        <f t="shared" si="24"/>
        <v>3643.3633787268272</v>
      </c>
    </row>
    <row r="505" spans="1:10" x14ac:dyDescent="0.25">
      <c r="A505" s="68"/>
      <c r="B505" s="83"/>
      <c r="C505" s="57">
        <v>897</v>
      </c>
      <c r="D505" s="42">
        <f t="shared" si="22"/>
        <v>174.94</v>
      </c>
      <c r="E505" s="23">
        <v>580</v>
      </c>
      <c r="F505" s="40">
        <v>43888</v>
      </c>
      <c r="G505" s="40">
        <v>30572</v>
      </c>
      <c r="H505" s="41">
        <v>0</v>
      </c>
      <c r="I505" s="85">
        <f t="shared" si="23"/>
        <v>4910.7898341468808</v>
      </c>
      <c r="J505" s="76">
        <f t="shared" si="24"/>
        <v>3643.0191647973888</v>
      </c>
    </row>
    <row r="506" spans="1:10" x14ac:dyDescent="0.25">
      <c r="A506" s="68"/>
      <c r="B506" s="83"/>
      <c r="C506" s="57">
        <v>898</v>
      </c>
      <c r="D506" s="42">
        <f t="shared" si="22"/>
        <v>174.96</v>
      </c>
      <c r="E506" s="23">
        <v>580</v>
      </c>
      <c r="F506" s="40">
        <v>43888</v>
      </c>
      <c r="G506" s="40">
        <v>30572</v>
      </c>
      <c r="H506" s="41">
        <v>0</v>
      </c>
      <c r="I506" s="85">
        <f t="shared" si="23"/>
        <v>4910.3259398514738</v>
      </c>
      <c r="J506" s="76">
        <f t="shared" si="24"/>
        <v>3642.6750295634074</v>
      </c>
    </row>
    <row r="507" spans="1:10" x14ac:dyDescent="0.25">
      <c r="A507" s="68"/>
      <c r="B507" s="83"/>
      <c r="C507" s="57">
        <v>899</v>
      </c>
      <c r="D507" s="42">
        <f t="shared" si="22"/>
        <v>174.98</v>
      </c>
      <c r="E507" s="23">
        <v>580</v>
      </c>
      <c r="F507" s="40">
        <v>43888</v>
      </c>
      <c r="G507" s="40">
        <v>30572</v>
      </c>
      <c r="H507" s="41">
        <v>0</v>
      </c>
      <c r="I507" s="85">
        <f t="shared" si="23"/>
        <v>4909.862151601169</v>
      </c>
      <c r="J507" s="76">
        <f t="shared" si="24"/>
        <v>3642.3309729978992</v>
      </c>
    </row>
    <row r="508" spans="1:10" x14ac:dyDescent="0.25">
      <c r="A508" s="68"/>
      <c r="B508" s="83"/>
      <c r="C508" s="57">
        <v>900</v>
      </c>
      <c r="D508" s="42">
        <f t="shared" si="22"/>
        <v>175</v>
      </c>
      <c r="E508" s="23">
        <v>580</v>
      </c>
      <c r="F508" s="40">
        <v>43888</v>
      </c>
      <c r="G508" s="40">
        <v>30572</v>
      </c>
      <c r="H508" s="41">
        <v>0</v>
      </c>
      <c r="I508" s="85">
        <f t="shared" si="23"/>
        <v>4909.3984693596067</v>
      </c>
      <c r="J508" s="76">
        <f t="shared" si="24"/>
        <v>3641.9869950738921</v>
      </c>
    </row>
    <row r="509" spans="1:10" x14ac:dyDescent="0.25">
      <c r="A509" s="68"/>
      <c r="B509" s="83"/>
      <c r="C509" s="57">
        <v>901</v>
      </c>
      <c r="D509" s="42">
        <f t="shared" si="22"/>
        <v>175.02</v>
      </c>
      <c r="E509" s="23">
        <v>580</v>
      </c>
      <c r="F509" s="40">
        <v>43888</v>
      </c>
      <c r="G509" s="40">
        <v>30572</v>
      </c>
      <c r="H509" s="41">
        <v>0</v>
      </c>
      <c r="I509" s="85">
        <f t="shared" si="23"/>
        <v>4908.9348930904453</v>
      </c>
      <c r="J509" s="76">
        <f t="shared" si="24"/>
        <v>3641.6430957644247</v>
      </c>
    </row>
    <row r="510" spans="1:10" x14ac:dyDescent="0.25">
      <c r="A510" s="68"/>
      <c r="B510" s="83"/>
      <c r="C510" s="57">
        <v>902</v>
      </c>
      <c r="D510" s="42">
        <f t="shared" si="22"/>
        <v>175.04</v>
      </c>
      <c r="E510" s="23">
        <v>580</v>
      </c>
      <c r="F510" s="40">
        <v>43888</v>
      </c>
      <c r="G510" s="40">
        <v>30572</v>
      </c>
      <c r="H510" s="41">
        <v>0</v>
      </c>
      <c r="I510" s="85">
        <f t="shared" si="23"/>
        <v>4908.4714227573613</v>
      </c>
      <c r="J510" s="76">
        <f t="shared" si="24"/>
        <v>3641.2992750425519</v>
      </c>
    </row>
    <row r="511" spans="1:10" x14ac:dyDescent="0.25">
      <c r="A511" s="68"/>
      <c r="B511" s="83"/>
      <c r="C511" s="57">
        <v>903</v>
      </c>
      <c r="D511" s="42">
        <f t="shared" si="22"/>
        <v>175.06</v>
      </c>
      <c r="E511" s="23">
        <v>580</v>
      </c>
      <c r="F511" s="40">
        <v>43888</v>
      </c>
      <c r="G511" s="40">
        <v>30572</v>
      </c>
      <c r="H511" s="41">
        <v>0</v>
      </c>
      <c r="I511" s="85">
        <f t="shared" si="23"/>
        <v>4908.0080583240433</v>
      </c>
      <c r="J511" s="76">
        <f t="shared" si="24"/>
        <v>3640.9555328813371</v>
      </c>
    </row>
    <row r="512" spans="1:10" x14ac:dyDescent="0.25">
      <c r="A512" s="68"/>
      <c r="B512" s="83"/>
      <c r="C512" s="57">
        <v>904</v>
      </c>
      <c r="D512" s="42">
        <f t="shared" si="22"/>
        <v>175.08</v>
      </c>
      <c r="E512" s="23">
        <v>580</v>
      </c>
      <c r="F512" s="40">
        <v>43888</v>
      </c>
      <c r="G512" s="40">
        <v>30572</v>
      </c>
      <c r="H512" s="41">
        <v>0</v>
      </c>
      <c r="I512" s="85">
        <f t="shared" si="23"/>
        <v>4907.5447997542014</v>
      </c>
      <c r="J512" s="76">
        <f t="shared" si="24"/>
        <v>3640.6118692538585</v>
      </c>
    </row>
    <row r="513" spans="1:10" x14ac:dyDescent="0.25">
      <c r="A513" s="68"/>
      <c r="B513" s="83"/>
      <c r="C513" s="57">
        <v>905</v>
      </c>
      <c r="D513" s="42">
        <f t="shared" si="22"/>
        <v>175.1</v>
      </c>
      <c r="E513" s="23">
        <v>580</v>
      </c>
      <c r="F513" s="40">
        <v>43888</v>
      </c>
      <c r="G513" s="40">
        <v>30572</v>
      </c>
      <c r="H513" s="41">
        <v>0</v>
      </c>
      <c r="I513" s="85">
        <f t="shared" si="23"/>
        <v>4907.0816470115597</v>
      </c>
      <c r="J513" s="76">
        <f t="shared" si="24"/>
        <v>3640.2682841332044</v>
      </c>
    </row>
    <row r="514" spans="1:10" x14ac:dyDescent="0.25">
      <c r="A514" s="68"/>
      <c r="B514" s="83"/>
      <c r="C514" s="57">
        <v>906</v>
      </c>
      <c r="D514" s="42">
        <f t="shared" si="22"/>
        <v>175.12</v>
      </c>
      <c r="E514" s="23">
        <v>580</v>
      </c>
      <c r="F514" s="40">
        <v>43888</v>
      </c>
      <c r="G514" s="40">
        <v>30572</v>
      </c>
      <c r="H514" s="41">
        <v>0</v>
      </c>
      <c r="I514" s="85">
        <f t="shared" si="23"/>
        <v>4906.6186000598609</v>
      </c>
      <c r="J514" s="76">
        <f t="shared" si="24"/>
        <v>3639.9247774924779</v>
      </c>
    </row>
    <row r="515" spans="1:10" x14ac:dyDescent="0.25">
      <c r="A515" s="68"/>
      <c r="B515" s="83"/>
      <c r="C515" s="57">
        <v>907</v>
      </c>
      <c r="D515" s="42">
        <f t="shared" si="22"/>
        <v>175.14</v>
      </c>
      <c r="E515" s="23">
        <v>580</v>
      </c>
      <c r="F515" s="40">
        <v>43888</v>
      </c>
      <c r="G515" s="40">
        <v>30572</v>
      </c>
      <c r="H515" s="41">
        <v>0</v>
      </c>
      <c r="I515" s="85">
        <f t="shared" si="23"/>
        <v>4906.1556588628609</v>
      </c>
      <c r="J515" s="76">
        <f t="shared" si="24"/>
        <v>3639.5813493047926</v>
      </c>
    </row>
    <row r="516" spans="1:10" x14ac:dyDescent="0.25">
      <c r="A516" s="68"/>
      <c r="B516" s="83"/>
      <c r="C516" s="57">
        <v>908</v>
      </c>
      <c r="D516" s="42">
        <f t="shared" si="22"/>
        <v>175.16</v>
      </c>
      <c r="E516" s="23">
        <v>580</v>
      </c>
      <c r="F516" s="40">
        <v>43888</v>
      </c>
      <c r="G516" s="40">
        <v>30572</v>
      </c>
      <c r="H516" s="41">
        <v>0</v>
      </c>
      <c r="I516" s="85">
        <f t="shared" si="23"/>
        <v>4905.6928233843355</v>
      </c>
      <c r="J516" s="76">
        <f t="shared" si="24"/>
        <v>3639.2379995432748</v>
      </c>
    </row>
    <row r="517" spans="1:10" x14ac:dyDescent="0.25">
      <c r="A517" s="68"/>
      <c r="B517" s="83"/>
      <c r="C517" s="57">
        <v>909</v>
      </c>
      <c r="D517" s="42">
        <f t="shared" si="22"/>
        <v>175.18</v>
      </c>
      <c r="E517" s="23">
        <v>580</v>
      </c>
      <c r="F517" s="40">
        <v>43888</v>
      </c>
      <c r="G517" s="40">
        <v>30572</v>
      </c>
      <c r="H517" s="41">
        <v>0</v>
      </c>
      <c r="I517" s="85">
        <f t="shared" si="23"/>
        <v>4905.230093588073</v>
      </c>
      <c r="J517" s="76">
        <f t="shared" si="24"/>
        <v>3638.8947281810624</v>
      </c>
    </row>
    <row r="518" spans="1:10" x14ac:dyDescent="0.25">
      <c r="A518" s="68"/>
      <c r="B518" s="83"/>
      <c r="C518" s="57">
        <v>910</v>
      </c>
      <c r="D518" s="42">
        <f t="shared" si="22"/>
        <v>175.2</v>
      </c>
      <c r="E518" s="23">
        <v>580</v>
      </c>
      <c r="F518" s="40">
        <v>43888</v>
      </c>
      <c r="G518" s="40">
        <v>30572</v>
      </c>
      <c r="H518" s="41">
        <v>0</v>
      </c>
      <c r="I518" s="85">
        <f t="shared" si="23"/>
        <v>4904.7674694378848</v>
      </c>
      <c r="J518" s="76">
        <f t="shared" si="24"/>
        <v>3638.5515351913086</v>
      </c>
    </row>
    <row r="519" spans="1:10" x14ac:dyDescent="0.25">
      <c r="A519" s="68"/>
      <c r="B519" s="83"/>
      <c r="C519" s="57">
        <v>911</v>
      </c>
      <c r="D519" s="42">
        <f t="shared" si="22"/>
        <v>175.22</v>
      </c>
      <c r="E519" s="23">
        <v>580</v>
      </c>
      <c r="F519" s="40">
        <v>43888</v>
      </c>
      <c r="G519" s="40">
        <v>30572</v>
      </c>
      <c r="H519" s="41">
        <v>0</v>
      </c>
      <c r="I519" s="85">
        <f t="shared" si="23"/>
        <v>4904.3049508975919</v>
      </c>
      <c r="J519" s="76">
        <f t="shared" si="24"/>
        <v>3638.2084205471742</v>
      </c>
    </row>
    <row r="520" spans="1:10" x14ac:dyDescent="0.25">
      <c r="A520" s="68"/>
      <c r="B520" s="83"/>
      <c r="C520" s="57">
        <v>912</v>
      </c>
      <c r="D520" s="42">
        <f t="shared" si="22"/>
        <v>175.24</v>
      </c>
      <c r="E520" s="23">
        <v>580</v>
      </c>
      <c r="F520" s="40">
        <v>43888</v>
      </c>
      <c r="G520" s="40">
        <v>30572</v>
      </c>
      <c r="H520" s="41">
        <v>0</v>
      </c>
      <c r="I520" s="85">
        <f t="shared" si="23"/>
        <v>4903.8425379310347</v>
      </c>
      <c r="J520" s="76">
        <f t="shared" si="24"/>
        <v>3637.8653842218355</v>
      </c>
    </row>
    <row r="521" spans="1:10" x14ac:dyDescent="0.25">
      <c r="A521" s="68"/>
      <c r="B521" s="83"/>
      <c r="C521" s="57">
        <v>913</v>
      </c>
      <c r="D521" s="42">
        <f t="shared" si="22"/>
        <v>175.26</v>
      </c>
      <c r="E521" s="23">
        <v>580</v>
      </c>
      <c r="F521" s="40">
        <v>43888</v>
      </c>
      <c r="G521" s="40">
        <v>30572</v>
      </c>
      <c r="H521" s="41">
        <v>0</v>
      </c>
      <c r="I521" s="85">
        <f t="shared" si="23"/>
        <v>4903.3802305020727</v>
      </c>
      <c r="J521" s="76">
        <f t="shared" si="24"/>
        <v>3637.5224261884809</v>
      </c>
    </row>
    <row r="522" spans="1:10" x14ac:dyDescent="0.25">
      <c r="A522" s="68"/>
      <c r="B522" s="83"/>
      <c r="C522" s="57">
        <v>914</v>
      </c>
      <c r="D522" s="42">
        <f t="shared" ref="D522:D585" si="25">0.02*C522+157</f>
        <v>175.28</v>
      </c>
      <c r="E522" s="23">
        <v>580</v>
      </c>
      <c r="F522" s="40">
        <v>43888</v>
      </c>
      <c r="G522" s="40">
        <v>30572</v>
      </c>
      <c r="H522" s="41">
        <v>0</v>
      </c>
      <c r="I522" s="85">
        <f t="shared" ref="I522:I585" si="26">12*1.348*(1/D522*F522+1/E522*G522)+H522</f>
        <v>4902.918028574577</v>
      </c>
      <c r="J522" s="76">
        <f t="shared" si="24"/>
        <v>3637.1795464203087</v>
      </c>
    </row>
    <row r="523" spans="1:10" x14ac:dyDescent="0.25">
      <c r="A523" s="68"/>
      <c r="B523" s="83"/>
      <c r="C523" s="57">
        <v>915</v>
      </c>
      <c r="D523" s="42">
        <f t="shared" si="25"/>
        <v>175.3</v>
      </c>
      <c r="E523" s="23">
        <v>580</v>
      </c>
      <c r="F523" s="40">
        <v>43888</v>
      </c>
      <c r="G523" s="40">
        <v>30572</v>
      </c>
      <c r="H523" s="41">
        <v>0</v>
      </c>
      <c r="I523" s="85">
        <f t="shared" si="26"/>
        <v>4902.4559321124389</v>
      </c>
      <c r="J523" s="76">
        <f t="shared" si="24"/>
        <v>3636.8367448905328</v>
      </c>
    </row>
    <row r="524" spans="1:10" x14ac:dyDescent="0.25">
      <c r="A524" s="68"/>
      <c r="B524" s="83"/>
      <c r="C524" s="57">
        <v>916</v>
      </c>
      <c r="D524" s="42">
        <f t="shared" si="25"/>
        <v>175.32</v>
      </c>
      <c r="E524" s="23">
        <v>580</v>
      </c>
      <c r="F524" s="40">
        <v>43888</v>
      </c>
      <c r="G524" s="40">
        <v>30572</v>
      </c>
      <c r="H524" s="41">
        <v>0</v>
      </c>
      <c r="I524" s="85">
        <f t="shared" si="26"/>
        <v>4901.9939410795632</v>
      </c>
      <c r="J524" s="76">
        <f t="shared" si="24"/>
        <v>3636.4940215723759</v>
      </c>
    </row>
    <row r="525" spans="1:10" x14ac:dyDescent="0.25">
      <c r="A525" s="68"/>
      <c r="B525" s="83"/>
      <c r="C525" s="57">
        <v>917</v>
      </c>
      <c r="D525" s="42">
        <f t="shared" si="25"/>
        <v>175.34</v>
      </c>
      <c r="E525" s="23">
        <v>580</v>
      </c>
      <c r="F525" s="40">
        <v>43888</v>
      </c>
      <c r="G525" s="40">
        <v>30572</v>
      </c>
      <c r="H525" s="41">
        <v>0</v>
      </c>
      <c r="I525" s="85">
        <f t="shared" si="26"/>
        <v>4901.532055439875</v>
      </c>
      <c r="J525" s="76">
        <f t="shared" si="24"/>
        <v>3636.1513764390756</v>
      </c>
    </row>
    <row r="526" spans="1:10" x14ac:dyDescent="0.25">
      <c r="A526" s="68"/>
      <c r="B526" s="83"/>
      <c r="C526" s="57">
        <v>918</v>
      </c>
      <c r="D526" s="42">
        <f t="shared" si="25"/>
        <v>175.36</v>
      </c>
      <c r="E526" s="23">
        <v>580</v>
      </c>
      <c r="F526" s="40">
        <v>43888</v>
      </c>
      <c r="G526" s="40">
        <v>30572</v>
      </c>
      <c r="H526" s="41">
        <v>0</v>
      </c>
      <c r="I526" s="85">
        <f t="shared" si="26"/>
        <v>4901.0702751573126</v>
      </c>
      <c r="J526" s="76">
        <f t="shared" si="24"/>
        <v>3635.8088094638815</v>
      </c>
    </row>
    <row r="527" spans="1:10" x14ac:dyDescent="0.25">
      <c r="A527" s="68"/>
      <c r="B527" s="83"/>
      <c r="C527" s="57">
        <v>919</v>
      </c>
      <c r="D527" s="42">
        <f t="shared" si="25"/>
        <v>175.38</v>
      </c>
      <c r="E527" s="23">
        <v>580</v>
      </c>
      <c r="F527" s="40">
        <v>43888</v>
      </c>
      <c r="G527" s="40">
        <v>30572</v>
      </c>
      <c r="H527" s="41">
        <v>0</v>
      </c>
      <c r="I527" s="85">
        <f t="shared" si="26"/>
        <v>4900.608600195832</v>
      </c>
      <c r="J527" s="76">
        <f t="shared" si="24"/>
        <v>3635.466320620053</v>
      </c>
    </row>
    <row r="528" spans="1:10" x14ac:dyDescent="0.25">
      <c r="A528" s="68"/>
      <c r="B528" s="83"/>
      <c r="C528" s="57">
        <v>920</v>
      </c>
      <c r="D528" s="42">
        <f t="shared" si="25"/>
        <v>175.4</v>
      </c>
      <c r="E528" s="23">
        <v>580</v>
      </c>
      <c r="F528" s="40">
        <v>43888</v>
      </c>
      <c r="G528" s="40">
        <v>30572</v>
      </c>
      <c r="H528" s="41">
        <v>0</v>
      </c>
      <c r="I528" s="85">
        <f t="shared" si="26"/>
        <v>4900.1470305194043</v>
      </c>
      <c r="J528" s="76">
        <f t="shared" si="24"/>
        <v>3635.1239098808633</v>
      </c>
    </row>
    <row r="529" spans="1:10" x14ac:dyDescent="0.25">
      <c r="A529" s="68"/>
      <c r="B529" s="83"/>
      <c r="C529" s="57">
        <v>921</v>
      </c>
      <c r="D529" s="42">
        <f t="shared" si="25"/>
        <v>175.42000000000002</v>
      </c>
      <c r="E529" s="23">
        <v>580</v>
      </c>
      <c r="F529" s="40">
        <v>43888</v>
      </c>
      <c r="G529" s="40">
        <v>30572</v>
      </c>
      <c r="H529" s="41">
        <v>0</v>
      </c>
      <c r="I529" s="85">
        <f t="shared" si="26"/>
        <v>4899.6855660920201</v>
      </c>
      <c r="J529" s="76">
        <f t="shared" si="24"/>
        <v>3634.7815772195991</v>
      </c>
    </row>
    <row r="530" spans="1:10" x14ac:dyDescent="0.25">
      <c r="A530" s="68"/>
      <c r="B530" s="83"/>
      <c r="C530" s="57">
        <v>922</v>
      </c>
      <c r="D530" s="42">
        <f t="shared" si="25"/>
        <v>175.44</v>
      </c>
      <c r="E530" s="23">
        <v>580</v>
      </c>
      <c r="F530" s="40">
        <v>43888</v>
      </c>
      <c r="G530" s="40">
        <v>30572</v>
      </c>
      <c r="H530" s="41">
        <v>0</v>
      </c>
      <c r="I530" s="85">
        <f t="shared" si="26"/>
        <v>4899.2242068776841</v>
      </c>
      <c r="J530" s="76">
        <f t="shared" si="24"/>
        <v>3634.4393226095572</v>
      </c>
    </row>
    <row r="531" spans="1:10" x14ac:dyDescent="0.25">
      <c r="A531" s="68"/>
      <c r="B531" s="83"/>
      <c r="C531" s="57">
        <v>923</v>
      </c>
      <c r="D531" s="42">
        <f t="shared" si="25"/>
        <v>175.46</v>
      </c>
      <c r="E531" s="23">
        <v>580</v>
      </c>
      <c r="F531" s="40">
        <v>43888</v>
      </c>
      <c r="G531" s="40">
        <v>30572</v>
      </c>
      <c r="H531" s="41">
        <v>0</v>
      </c>
      <c r="I531" s="85">
        <f t="shared" si="26"/>
        <v>4898.7629528404159</v>
      </c>
      <c r="J531" s="76">
        <f t="shared" si="24"/>
        <v>3634.0971460240471</v>
      </c>
    </row>
    <row r="532" spans="1:10" x14ac:dyDescent="0.25">
      <c r="A532" s="68"/>
      <c r="B532" s="83"/>
      <c r="C532" s="57">
        <v>924</v>
      </c>
      <c r="D532" s="42">
        <f t="shared" si="25"/>
        <v>175.48</v>
      </c>
      <c r="E532" s="23">
        <v>580</v>
      </c>
      <c r="F532" s="40">
        <v>43888</v>
      </c>
      <c r="G532" s="40">
        <v>30572</v>
      </c>
      <c r="H532" s="41">
        <v>0</v>
      </c>
      <c r="I532" s="85">
        <f t="shared" si="26"/>
        <v>4898.3018039442568</v>
      </c>
      <c r="J532" s="76">
        <f t="shared" si="24"/>
        <v>3633.7550474363916</v>
      </c>
    </row>
    <row r="533" spans="1:10" x14ac:dyDescent="0.25">
      <c r="A533" s="68"/>
      <c r="B533" s="83"/>
      <c r="C533" s="57">
        <v>925</v>
      </c>
      <c r="D533" s="42">
        <f t="shared" si="25"/>
        <v>175.5</v>
      </c>
      <c r="E533" s="23">
        <v>580</v>
      </c>
      <c r="F533" s="40">
        <v>43888</v>
      </c>
      <c r="G533" s="40">
        <v>30572</v>
      </c>
      <c r="H533" s="41">
        <v>0</v>
      </c>
      <c r="I533" s="85">
        <f t="shared" si="26"/>
        <v>4897.8407601532572</v>
      </c>
      <c r="J533" s="76">
        <f t="shared" si="24"/>
        <v>3633.4130268199233</v>
      </c>
    </row>
    <row r="534" spans="1:10" x14ac:dyDescent="0.25">
      <c r="A534" s="68"/>
      <c r="B534" s="83"/>
      <c r="C534" s="57">
        <v>926</v>
      </c>
      <c r="D534" s="42">
        <f t="shared" si="25"/>
        <v>175.52</v>
      </c>
      <c r="E534" s="23">
        <v>580</v>
      </c>
      <c r="F534" s="40">
        <v>43888</v>
      </c>
      <c r="G534" s="40">
        <v>30572</v>
      </c>
      <c r="H534" s="41">
        <v>0</v>
      </c>
      <c r="I534" s="85">
        <f t="shared" si="26"/>
        <v>4897.3798214314902</v>
      </c>
      <c r="J534" s="76">
        <f t="shared" si="24"/>
        <v>3633.0710841479895</v>
      </c>
    </row>
    <row r="535" spans="1:10" x14ac:dyDescent="0.25">
      <c r="A535" s="68"/>
      <c r="B535" s="83"/>
      <c r="C535" s="57">
        <v>927</v>
      </c>
      <c r="D535" s="42">
        <f t="shared" si="25"/>
        <v>175.54</v>
      </c>
      <c r="E535" s="23">
        <v>580</v>
      </c>
      <c r="F535" s="40">
        <v>43888</v>
      </c>
      <c r="G535" s="40">
        <v>30572</v>
      </c>
      <c r="H535" s="41">
        <v>0</v>
      </c>
      <c r="I535" s="85">
        <f t="shared" si="26"/>
        <v>4896.9189877430445</v>
      </c>
      <c r="J535" s="76">
        <f t="shared" si="24"/>
        <v>3632.7292193939493</v>
      </c>
    </row>
    <row r="536" spans="1:10" x14ac:dyDescent="0.25">
      <c r="A536" s="68"/>
      <c r="B536" s="83"/>
      <c r="C536" s="57">
        <v>928</v>
      </c>
      <c r="D536" s="42">
        <f t="shared" si="25"/>
        <v>175.56</v>
      </c>
      <c r="E536" s="23">
        <v>580</v>
      </c>
      <c r="F536" s="40">
        <v>43888</v>
      </c>
      <c r="G536" s="40">
        <v>30572</v>
      </c>
      <c r="H536" s="41">
        <v>0</v>
      </c>
      <c r="I536" s="85">
        <f t="shared" si="26"/>
        <v>4896.4582590520195</v>
      </c>
      <c r="J536" s="76">
        <f t="shared" si="24"/>
        <v>3632.3874325311713</v>
      </c>
    </row>
    <row r="537" spans="1:10" x14ac:dyDescent="0.25">
      <c r="A537" s="68"/>
      <c r="B537" s="83"/>
      <c r="C537" s="57">
        <v>929</v>
      </c>
      <c r="D537" s="42">
        <f t="shared" si="25"/>
        <v>175.58</v>
      </c>
      <c r="E537" s="23">
        <v>580</v>
      </c>
      <c r="F537" s="40">
        <v>43888</v>
      </c>
      <c r="G537" s="40">
        <v>30572</v>
      </c>
      <c r="H537" s="41">
        <v>0</v>
      </c>
      <c r="I537" s="85">
        <f t="shared" si="26"/>
        <v>4895.9976353225375</v>
      </c>
      <c r="J537" s="76">
        <f t="shared" si="24"/>
        <v>3632.0457235330391</v>
      </c>
    </row>
    <row r="538" spans="1:10" x14ac:dyDescent="0.25">
      <c r="A538" s="68"/>
      <c r="B538" s="83"/>
      <c r="C538" s="57">
        <v>930</v>
      </c>
      <c r="D538" s="42">
        <f t="shared" si="25"/>
        <v>175.6</v>
      </c>
      <c r="E538" s="23">
        <v>580</v>
      </c>
      <c r="F538" s="40">
        <v>43888</v>
      </c>
      <c r="G538" s="40">
        <v>30572</v>
      </c>
      <c r="H538" s="41">
        <v>0</v>
      </c>
      <c r="I538" s="85">
        <f t="shared" si="26"/>
        <v>4895.5371165187344</v>
      </c>
      <c r="J538" s="76">
        <f t="shared" si="24"/>
        <v>3631.7040923729483</v>
      </c>
    </row>
    <row r="539" spans="1:10" x14ac:dyDescent="0.25">
      <c r="A539" s="68"/>
      <c r="B539" s="83"/>
      <c r="C539" s="57">
        <v>931</v>
      </c>
      <c r="D539" s="42">
        <f t="shared" si="25"/>
        <v>175.62</v>
      </c>
      <c r="E539" s="23">
        <v>580</v>
      </c>
      <c r="F539" s="40">
        <v>43888</v>
      </c>
      <c r="G539" s="40">
        <v>30572</v>
      </c>
      <c r="H539" s="41">
        <v>0</v>
      </c>
      <c r="I539" s="85">
        <f t="shared" si="26"/>
        <v>4895.0767026047624</v>
      </c>
      <c r="J539" s="76">
        <f t="shared" si="24"/>
        <v>3631.3625390243042</v>
      </c>
    </row>
    <row r="540" spans="1:10" x14ac:dyDescent="0.25">
      <c r="A540" s="68"/>
      <c r="B540" s="83"/>
      <c r="C540" s="57">
        <v>932</v>
      </c>
      <c r="D540" s="42">
        <f t="shared" si="25"/>
        <v>175.64</v>
      </c>
      <c r="E540" s="23">
        <v>580</v>
      </c>
      <c r="F540" s="40">
        <v>43888</v>
      </c>
      <c r="G540" s="40">
        <v>30572</v>
      </c>
      <c r="H540" s="41">
        <v>0</v>
      </c>
      <c r="I540" s="85">
        <f t="shared" si="26"/>
        <v>4894.6163935447903</v>
      </c>
      <c r="J540" s="76">
        <f t="shared" si="24"/>
        <v>3631.0210634605264</v>
      </c>
    </row>
    <row r="541" spans="1:10" x14ac:dyDescent="0.25">
      <c r="A541" s="68"/>
      <c r="B541" s="83"/>
      <c r="C541" s="57">
        <v>933</v>
      </c>
      <c r="D541" s="42">
        <f t="shared" si="25"/>
        <v>175.66</v>
      </c>
      <c r="E541" s="23">
        <v>580</v>
      </c>
      <c r="F541" s="40">
        <v>43888</v>
      </c>
      <c r="G541" s="40">
        <v>30572</v>
      </c>
      <c r="H541" s="41">
        <v>0</v>
      </c>
      <c r="I541" s="85">
        <f t="shared" si="26"/>
        <v>4894.1561893030039</v>
      </c>
      <c r="J541" s="76">
        <f t="shared" si="24"/>
        <v>3630.6796656550468</v>
      </c>
    </row>
    <row r="542" spans="1:10" x14ac:dyDescent="0.25">
      <c r="A542" s="68"/>
      <c r="B542" s="83"/>
      <c r="C542" s="57">
        <v>934</v>
      </c>
      <c r="D542" s="42">
        <f t="shared" si="25"/>
        <v>175.68</v>
      </c>
      <c r="E542" s="23">
        <v>580</v>
      </c>
      <c r="F542" s="40">
        <v>43888</v>
      </c>
      <c r="G542" s="40">
        <v>30572</v>
      </c>
      <c r="H542" s="41">
        <v>0</v>
      </c>
      <c r="I542" s="85">
        <f t="shared" si="26"/>
        <v>4893.6960898436037</v>
      </c>
      <c r="J542" s="76">
        <f t="shared" si="24"/>
        <v>3630.3383455813077</v>
      </c>
    </row>
    <row r="543" spans="1:10" x14ac:dyDescent="0.25">
      <c r="A543" s="68"/>
      <c r="B543" s="83"/>
      <c r="C543" s="57">
        <v>935</v>
      </c>
      <c r="D543" s="42">
        <f t="shared" si="25"/>
        <v>175.7</v>
      </c>
      <c r="E543" s="23">
        <v>580</v>
      </c>
      <c r="F543" s="40">
        <v>43888</v>
      </c>
      <c r="G543" s="40">
        <v>30572</v>
      </c>
      <c r="H543" s="41">
        <v>0</v>
      </c>
      <c r="I543" s="85">
        <f t="shared" si="26"/>
        <v>4893.2360951308083</v>
      </c>
      <c r="J543" s="76">
        <f t="shared" si="24"/>
        <v>3629.9971032127651</v>
      </c>
    </row>
    <row r="544" spans="1:10" x14ac:dyDescent="0.25">
      <c r="A544" s="68"/>
      <c r="B544" s="83"/>
      <c r="C544" s="57">
        <v>936</v>
      </c>
      <c r="D544" s="42">
        <f t="shared" si="25"/>
        <v>175.72</v>
      </c>
      <c r="E544" s="23">
        <v>580</v>
      </c>
      <c r="F544" s="40">
        <v>43888</v>
      </c>
      <c r="G544" s="40">
        <v>30572</v>
      </c>
      <c r="H544" s="41">
        <v>0</v>
      </c>
      <c r="I544" s="85">
        <f t="shared" si="26"/>
        <v>4892.7762051288491</v>
      </c>
      <c r="J544" s="76">
        <f t="shared" si="24"/>
        <v>3629.6559385228848</v>
      </c>
    </row>
    <row r="545" spans="1:10" x14ac:dyDescent="0.25">
      <c r="A545" s="68"/>
      <c r="B545" s="83"/>
      <c r="C545" s="57">
        <v>937</v>
      </c>
      <c r="D545" s="42">
        <f t="shared" si="25"/>
        <v>175.74</v>
      </c>
      <c r="E545" s="23">
        <v>580</v>
      </c>
      <c r="F545" s="40">
        <v>43888</v>
      </c>
      <c r="G545" s="40">
        <v>30572</v>
      </c>
      <c r="H545" s="41">
        <v>0</v>
      </c>
      <c r="I545" s="85">
        <f t="shared" si="26"/>
        <v>4892.3164198019813</v>
      </c>
      <c r="J545" s="76">
        <f t="shared" si="24"/>
        <v>3629.3148514851487</v>
      </c>
    </row>
    <row r="546" spans="1:10" x14ac:dyDescent="0.25">
      <c r="A546" s="68"/>
      <c r="B546" s="83"/>
      <c r="C546" s="57">
        <v>938</v>
      </c>
      <c r="D546" s="42">
        <f t="shared" si="25"/>
        <v>175.76</v>
      </c>
      <c r="E546" s="23">
        <v>580</v>
      </c>
      <c r="F546" s="40">
        <v>43888</v>
      </c>
      <c r="G546" s="40">
        <v>30572</v>
      </c>
      <c r="H546" s="41">
        <v>0</v>
      </c>
      <c r="I546" s="85">
        <f t="shared" si="26"/>
        <v>4891.856739114467</v>
      </c>
      <c r="J546" s="76">
        <f t="shared" si="24"/>
        <v>3628.9738420730464</v>
      </c>
    </row>
    <row r="547" spans="1:10" x14ac:dyDescent="0.25">
      <c r="A547" s="68"/>
      <c r="B547" s="83"/>
      <c r="C547" s="57">
        <v>939</v>
      </c>
      <c r="D547" s="42">
        <f t="shared" si="25"/>
        <v>175.78</v>
      </c>
      <c r="E547" s="23">
        <v>580</v>
      </c>
      <c r="F547" s="40">
        <v>43888</v>
      </c>
      <c r="G547" s="40">
        <v>30572</v>
      </c>
      <c r="H547" s="41">
        <v>0</v>
      </c>
      <c r="I547" s="85">
        <f t="shared" si="26"/>
        <v>4891.3971630305923</v>
      </c>
      <c r="J547" s="76">
        <f t="shared" si="24"/>
        <v>3628.6329102600826</v>
      </c>
    </row>
    <row r="548" spans="1:10" x14ac:dyDescent="0.25">
      <c r="A548" s="68"/>
      <c r="B548" s="83"/>
      <c r="C548" s="57">
        <v>940</v>
      </c>
      <c r="D548" s="42">
        <f t="shared" si="25"/>
        <v>175.8</v>
      </c>
      <c r="E548" s="23">
        <v>580</v>
      </c>
      <c r="F548" s="40">
        <v>43888</v>
      </c>
      <c r="G548" s="40">
        <v>30572</v>
      </c>
      <c r="H548" s="41">
        <v>0</v>
      </c>
      <c r="I548" s="85">
        <f t="shared" si="26"/>
        <v>4890.9376915146531</v>
      </c>
      <c r="J548" s="76">
        <f t="shared" si="24"/>
        <v>3628.2920560197717</v>
      </c>
    </row>
    <row r="549" spans="1:10" x14ac:dyDescent="0.25">
      <c r="A549" s="68"/>
      <c r="B549" s="83"/>
      <c r="C549" s="57">
        <v>941</v>
      </c>
      <c r="D549" s="42">
        <f t="shared" si="25"/>
        <v>175.82</v>
      </c>
      <c r="E549" s="23">
        <v>580</v>
      </c>
      <c r="F549" s="40">
        <v>43888</v>
      </c>
      <c r="G549" s="40">
        <v>30572</v>
      </c>
      <c r="H549" s="41">
        <v>0</v>
      </c>
      <c r="I549" s="85">
        <f t="shared" si="26"/>
        <v>4890.4783245309673</v>
      </c>
      <c r="J549" s="76">
        <f t="shared" si="24"/>
        <v>3627.9512793256426</v>
      </c>
    </row>
    <row r="550" spans="1:10" x14ac:dyDescent="0.25">
      <c r="A550" s="68"/>
      <c r="B550" s="83"/>
      <c r="C550" s="57">
        <v>942</v>
      </c>
      <c r="D550" s="42">
        <f t="shared" si="25"/>
        <v>175.84</v>
      </c>
      <c r="E550" s="23">
        <v>580</v>
      </c>
      <c r="F550" s="40">
        <v>43888</v>
      </c>
      <c r="G550" s="40">
        <v>30572</v>
      </c>
      <c r="H550" s="41">
        <v>0</v>
      </c>
      <c r="I550" s="85">
        <f t="shared" si="26"/>
        <v>4890.0190620438643</v>
      </c>
      <c r="J550" s="76">
        <f t="shared" ref="J550:J613" si="27">12*(1/D550*F550+1/E550*G550)</f>
        <v>3627.6105801512344</v>
      </c>
    </row>
    <row r="551" spans="1:10" x14ac:dyDescent="0.25">
      <c r="A551" s="68"/>
      <c r="B551" s="83"/>
      <c r="C551" s="57">
        <v>943</v>
      </c>
      <c r="D551" s="42">
        <f t="shared" si="25"/>
        <v>175.86</v>
      </c>
      <c r="E551" s="23">
        <v>580</v>
      </c>
      <c r="F551" s="40">
        <v>43888</v>
      </c>
      <c r="G551" s="40">
        <v>30572</v>
      </c>
      <c r="H551" s="41">
        <v>0</v>
      </c>
      <c r="I551" s="85">
        <f t="shared" si="26"/>
        <v>4889.559904017694</v>
      </c>
      <c r="J551" s="76">
        <f t="shared" si="27"/>
        <v>3627.2699584700995</v>
      </c>
    </row>
    <row r="552" spans="1:10" x14ac:dyDescent="0.25">
      <c r="A552" s="68"/>
      <c r="B552" s="83"/>
      <c r="C552" s="57">
        <v>944</v>
      </c>
      <c r="D552" s="42">
        <f t="shared" si="25"/>
        <v>175.88</v>
      </c>
      <c r="E552" s="23">
        <v>580</v>
      </c>
      <c r="F552" s="40">
        <v>43888</v>
      </c>
      <c r="G552" s="40">
        <v>30572</v>
      </c>
      <c r="H552" s="41">
        <v>0</v>
      </c>
      <c r="I552" s="85">
        <f t="shared" si="26"/>
        <v>4889.1008504168212</v>
      </c>
      <c r="J552" s="76">
        <f t="shared" si="27"/>
        <v>3626.9294142558019</v>
      </c>
    </row>
    <row r="553" spans="1:10" x14ac:dyDescent="0.25">
      <c r="A553" s="68"/>
      <c r="B553" s="83"/>
      <c r="C553" s="57">
        <v>945</v>
      </c>
      <c r="D553" s="42">
        <f t="shared" si="25"/>
        <v>175.9</v>
      </c>
      <c r="E553" s="23">
        <v>580</v>
      </c>
      <c r="F553" s="40">
        <v>43888</v>
      </c>
      <c r="G553" s="40">
        <v>30572</v>
      </c>
      <c r="H553" s="41">
        <v>0</v>
      </c>
      <c r="I553" s="85">
        <f t="shared" si="26"/>
        <v>4888.6419012056231</v>
      </c>
      <c r="J553" s="76">
        <f t="shared" si="27"/>
        <v>3626.588947481916</v>
      </c>
    </row>
    <row r="554" spans="1:10" x14ac:dyDescent="0.25">
      <c r="A554" s="68"/>
      <c r="B554" s="83"/>
      <c r="C554" s="57">
        <v>946</v>
      </c>
      <c r="D554" s="42">
        <f t="shared" si="25"/>
        <v>175.92000000000002</v>
      </c>
      <c r="E554" s="23">
        <v>580</v>
      </c>
      <c r="F554" s="40">
        <v>43888</v>
      </c>
      <c r="G554" s="40">
        <v>30572</v>
      </c>
      <c r="H554" s="41">
        <v>0</v>
      </c>
      <c r="I554" s="85">
        <f t="shared" si="26"/>
        <v>4888.1830563484973</v>
      </c>
      <c r="J554" s="76">
        <f t="shared" si="27"/>
        <v>3626.2485581220303</v>
      </c>
    </row>
    <row r="555" spans="1:10" x14ac:dyDescent="0.25">
      <c r="A555" s="68"/>
      <c r="B555" s="83"/>
      <c r="C555" s="57">
        <v>947</v>
      </c>
      <c r="D555" s="42">
        <f t="shared" si="25"/>
        <v>175.94</v>
      </c>
      <c r="E555" s="23">
        <v>580</v>
      </c>
      <c r="F555" s="40">
        <v>43888</v>
      </c>
      <c r="G555" s="40">
        <v>30572</v>
      </c>
      <c r="H555" s="41">
        <v>0</v>
      </c>
      <c r="I555" s="85">
        <f t="shared" si="26"/>
        <v>4887.7243158098572</v>
      </c>
      <c r="J555" s="76">
        <f t="shared" si="27"/>
        <v>3625.9082461497455</v>
      </c>
    </row>
    <row r="556" spans="1:10" x14ac:dyDescent="0.25">
      <c r="A556" s="68"/>
      <c r="B556" s="83"/>
      <c r="C556" s="57">
        <v>948</v>
      </c>
      <c r="D556" s="42">
        <f t="shared" si="25"/>
        <v>175.96</v>
      </c>
      <c r="E556" s="23">
        <v>580</v>
      </c>
      <c r="F556" s="40">
        <v>43888</v>
      </c>
      <c r="G556" s="40">
        <v>30572</v>
      </c>
      <c r="H556" s="41">
        <v>0</v>
      </c>
      <c r="I556" s="85">
        <f t="shared" si="26"/>
        <v>4887.2656795541316</v>
      </c>
      <c r="J556" s="76">
        <f t="shared" si="27"/>
        <v>3625.5680115386731</v>
      </c>
    </row>
    <row r="557" spans="1:10" x14ac:dyDescent="0.25">
      <c r="A557" s="68"/>
      <c r="B557" s="83"/>
      <c r="C557" s="57">
        <v>949</v>
      </c>
      <c r="D557" s="42">
        <f t="shared" si="25"/>
        <v>175.98</v>
      </c>
      <c r="E557" s="23">
        <v>580</v>
      </c>
      <c r="F557" s="40">
        <v>43888</v>
      </c>
      <c r="G557" s="40">
        <v>30572</v>
      </c>
      <c r="H557" s="41">
        <v>0</v>
      </c>
      <c r="I557" s="85">
        <f t="shared" si="26"/>
        <v>4886.8071475457646</v>
      </c>
      <c r="J557" s="76">
        <f t="shared" si="27"/>
        <v>3625.2278542624363</v>
      </c>
    </row>
    <row r="558" spans="1:10" x14ac:dyDescent="0.25">
      <c r="A558" s="68"/>
      <c r="B558" s="83"/>
      <c r="C558" s="57">
        <v>950</v>
      </c>
      <c r="D558" s="42">
        <f t="shared" si="25"/>
        <v>176</v>
      </c>
      <c r="E558" s="23">
        <v>580</v>
      </c>
      <c r="F558" s="40">
        <v>43888</v>
      </c>
      <c r="G558" s="40">
        <v>30572</v>
      </c>
      <c r="H558" s="41">
        <v>0</v>
      </c>
      <c r="I558" s="85">
        <f t="shared" si="26"/>
        <v>4886.3487197492168</v>
      </c>
      <c r="J558" s="76">
        <f t="shared" si="27"/>
        <v>3624.8877742946706</v>
      </c>
    </row>
    <row r="559" spans="1:10" x14ac:dyDescent="0.25">
      <c r="A559" s="68"/>
      <c r="B559" s="83"/>
      <c r="C559" s="57">
        <v>951</v>
      </c>
      <c r="D559" s="42">
        <f t="shared" si="25"/>
        <v>176.02</v>
      </c>
      <c r="E559" s="23">
        <v>580</v>
      </c>
      <c r="F559" s="40">
        <v>43888</v>
      </c>
      <c r="G559" s="40">
        <v>30572</v>
      </c>
      <c r="H559" s="41">
        <v>0</v>
      </c>
      <c r="I559" s="85">
        <f t="shared" si="26"/>
        <v>4885.890396128967</v>
      </c>
      <c r="J559" s="76">
        <f t="shared" si="27"/>
        <v>3624.5477716090254</v>
      </c>
    </row>
    <row r="560" spans="1:10" x14ac:dyDescent="0.25">
      <c r="A560" s="68"/>
      <c r="B560" s="83"/>
      <c r="C560" s="57">
        <v>952</v>
      </c>
      <c r="D560" s="42">
        <f t="shared" si="25"/>
        <v>176.04</v>
      </c>
      <c r="E560" s="23">
        <v>580</v>
      </c>
      <c r="F560" s="40">
        <v>43888</v>
      </c>
      <c r="G560" s="40">
        <v>30572</v>
      </c>
      <c r="H560" s="41">
        <v>0</v>
      </c>
      <c r="I560" s="85">
        <f t="shared" si="26"/>
        <v>4885.4321766495086</v>
      </c>
      <c r="J560" s="76">
        <f t="shared" si="27"/>
        <v>3624.2078461791602</v>
      </c>
    </row>
    <row r="561" spans="1:10" x14ac:dyDescent="0.25">
      <c r="A561" s="68"/>
      <c r="B561" s="83"/>
      <c r="C561" s="57">
        <v>953</v>
      </c>
      <c r="D561" s="42">
        <f t="shared" si="25"/>
        <v>176.06</v>
      </c>
      <c r="E561" s="23">
        <v>580</v>
      </c>
      <c r="F561" s="40">
        <v>43888</v>
      </c>
      <c r="G561" s="40">
        <v>30572</v>
      </c>
      <c r="H561" s="41">
        <v>0</v>
      </c>
      <c r="I561" s="85">
        <f t="shared" si="26"/>
        <v>4884.9740612753494</v>
      </c>
      <c r="J561" s="76">
        <f t="shared" si="27"/>
        <v>3623.8679979787457</v>
      </c>
    </row>
    <row r="562" spans="1:10" x14ac:dyDescent="0.25">
      <c r="A562" s="68"/>
      <c r="B562" s="83"/>
      <c r="C562" s="57">
        <v>954</v>
      </c>
      <c r="D562" s="42">
        <f t="shared" si="25"/>
        <v>176.08</v>
      </c>
      <c r="E562" s="23">
        <v>580</v>
      </c>
      <c r="F562" s="40">
        <v>43888</v>
      </c>
      <c r="G562" s="40">
        <v>30572</v>
      </c>
      <c r="H562" s="41">
        <v>0</v>
      </c>
      <c r="I562" s="85">
        <f t="shared" si="26"/>
        <v>4884.5160499710164</v>
      </c>
      <c r="J562" s="76">
        <f t="shared" si="27"/>
        <v>3623.5282269814661</v>
      </c>
    </row>
    <row r="563" spans="1:10" x14ac:dyDescent="0.25">
      <c r="A563" s="68"/>
      <c r="B563" s="83"/>
      <c r="C563" s="57">
        <v>955</v>
      </c>
      <c r="D563" s="42">
        <f t="shared" si="25"/>
        <v>176.1</v>
      </c>
      <c r="E563" s="23">
        <v>580</v>
      </c>
      <c r="F563" s="40">
        <v>43888</v>
      </c>
      <c r="G563" s="40">
        <v>30572</v>
      </c>
      <c r="H563" s="41">
        <v>0</v>
      </c>
      <c r="I563" s="85">
        <f t="shared" si="26"/>
        <v>4884.058142701052</v>
      </c>
      <c r="J563" s="76">
        <f t="shared" si="27"/>
        <v>3623.1885331610174</v>
      </c>
    </row>
    <row r="564" spans="1:10" x14ac:dyDescent="0.25">
      <c r="A564" s="68"/>
      <c r="B564" s="83"/>
      <c r="C564" s="57">
        <v>956</v>
      </c>
      <c r="D564" s="42">
        <f t="shared" si="25"/>
        <v>176.12</v>
      </c>
      <c r="E564" s="23">
        <v>580</v>
      </c>
      <c r="F564" s="40">
        <v>43888</v>
      </c>
      <c r="G564" s="40">
        <v>30572</v>
      </c>
      <c r="H564" s="41">
        <v>0</v>
      </c>
      <c r="I564" s="85">
        <f t="shared" si="26"/>
        <v>4883.6003394300133</v>
      </c>
      <c r="J564" s="76">
        <f t="shared" si="27"/>
        <v>3622.848916491107</v>
      </c>
    </row>
    <row r="565" spans="1:10" x14ac:dyDescent="0.25">
      <c r="A565" s="68"/>
      <c r="B565" s="83"/>
      <c r="C565" s="57">
        <v>957</v>
      </c>
      <c r="D565" s="42">
        <f t="shared" si="25"/>
        <v>176.14</v>
      </c>
      <c r="E565" s="23">
        <v>580</v>
      </c>
      <c r="F565" s="40">
        <v>43888</v>
      </c>
      <c r="G565" s="40">
        <v>30572</v>
      </c>
      <c r="H565" s="41">
        <v>0</v>
      </c>
      <c r="I565" s="85">
        <f t="shared" si="26"/>
        <v>4883.1426401224744</v>
      </c>
      <c r="J565" s="76">
        <f t="shared" si="27"/>
        <v>3622.5093769454552</v>
      </c>
    </row>
    <row r="566" spans="1:10" x14ac:dyDescent="0.25">
      <c r="A566" s="68"/>
      <c r="B566" s="83"/>
      <c r="C566" s="57">
        <v>958</v>
      </c>
      <c r="D566" s="42">
        <f t="shared" si="25"/>
        <v>176.16</v>
      </c>
      <c r="E566" s="23">
        <v>580</v>
      </c>
      <c r="F566" s="40">
        <v>43888</v>
      </c>
      <c r="G566" s="40">
        <v>30572</v>
      </c>
      <c r="H566" s="41">
        <v>0</v>
      </c>
      <c r="I566" s="85">
        <f t="shared" si="26"/>
        <v>4882.6850447430243</v>
      </c>
      <c r="J566" s="76">
        <f t="shared" si="27"/>
        <v>3622.169914497792</v>
      </c>
    </row>
    <row r="567" spans="1:10" x14ac:dyDescent="0.25">
      <c r="A567" s="68"/>
      <c r="B567" s="83"/>
      <c r="C567" s="57">
        <v>959</v>
      </c>
      <c r="D567" s="42">
        <f t="shared" si="25"/>
        <v>176.18</v>
      </c>
      <c r="E567" s="23">
        <v>580</v>
      </c>
      <c r="F567" s="40">
        <v>43888</v>
      </c>
      <c r="G567" s="40">
        <v>30572</v>
      </c>
      <c r="H567" s="41">
        <v>0</v>
      </c>
      <c r="I567" s="85">
        <f t="shared" si="26"/>
        <v>4882.2275532562708</v>
      </c>
      <c r="J567" s="76">
        <f t="shared" si="27"/>
        <v>3621.8305291218621</v>
      </c>
    </row>
    <row r="568" spans="1:10" x14ac:dyDescent="0.25">
      <c r="A568" s="68"/>
      <c r="B568" s="83"/>
      <c r="C568" s="57">
        <v>960</v>
      </c>
      <c r="D568" s="42">
        <f t="shared" si="25"/>
        <v>176.2</v>
      </c>
      <c r="E568" s="23">
        <v>580</v>
      </c>
      <c r="F568" s="40">
        <v>43888</v>
      </c>
      <c r="G568" s="40">
        <v>30572</v>
      </c>
      <c r="H568" s="41">
        <v>0</v>
      </c>
      <c r="I568" s="85">
        <f t="shared" si="26"/>
        <v>4881.7701656268355</v>
      </c>
      <c r="J568" s="76">
        <f t="shared" si="27"/>
        <v>3621.4912207914203</v>
      </c>
    </row>
    <row r="569" spans="1:10" x14ac:dyDescent="0.25">
      <c r="A569" s="68"/>
      <c r="B569" s="83"/>
      <c r="C569" s="57">
        <v>961</v>
      </c>
      <c r="D569" s="42">
        <f t="shared" si="25"/>
        <v>176.22</v>
      </c>
      <c r="E569" s="23">
        <v>580</v>
      </c>
      <c r="F569" s="40">
        <v>43888</v>
      </c>
      <c r="G569" s="40">
        <v>30572</v>
      </c>
      <c r="H569" s="41">
        <v>0</v>
      </c>
      <c r="I569" s="85">
        <f t="shared" si="26"/>
        <v>4881.3128818193563</v>
      </c>
      <c r="J569" s="76">
        <f t="shared" si="27"/>
        <v>3621.1519894802341</v>
      </c>
    </row>
    <row r="570" spans="1:10" x14ac:dyDescent="0.25">
      <c r="A570" s="68"/>
      <c r="B570" s="83"/>
      <c r="C570" s="57">
        <v>962</v>
      </c>
      <c r="D570" s="42">
        <f t="shared" si="25"/>
        <v>176.24</v>
      </c>
      <c r="E570" s="23">
        <v>580</v>
      </c>
      <c r="F570" s="40">
        <v>43888</v>
      </c>
      <c r="G570" s="40">
        <v>30572</v>
      </c>
      <c r="H570" s="41">
        <v>0</v>
      </c>
      <c r="I570" s="85">
        <f t="shared" si="26"/>
        <v>4880.8557017984886</v>
      </c>
      <c r="J570" s="76">
        <f t="shared" si="27"/>
        <v>3620.812835162083</v>
      </c>
    </row>
    <row r="571" spans="1:10" x14ac:dyDescent="0.25">
      <c r="A571" s="68"/>
      <c r="B571" s="83"/>
      <c r="C571" s="57">
        <v>963</v>
      </c>
      <c r="D571" s="42">
        <f t="shared" si="25"/>
        <v>176.26</v>
      </c>
      <c r="E571" s="23">
        <v>580</v>
      </c>
      <c r="F571" s="40">
        <v>43888</v>
      </c>
      <c r="G571" s="40">
        <v>30572</v>
      </c>
      <c r="H571" s="41">
        <v>0</v>
      </c>
      <c r="I571" s="85">
        <f t="shared" si="26"/>
        <v>4880.3986255289019</v>
      </c>
      <c r="J571" s="76">
        <f t="shared" si="27"/>
        <v>3620.4737578107579</v>
      </c>
    </row>
    <row r="572" spans="1:10" x14ac:dyDescent="0.25">
      <c r="A572" s="68"/>
      <c r="B572" s="83"/>
      <c r="C572" s="57">
        <v>964</v>
      </c>
      <c r="D572" s="42">
        <f t="shared" si="25"/>
        <v>176.28</v>
      </c>
      <c r="E572" s="23">
        <v>580</v>
      </c>
      <c r="F572" s="40">
        <v>43888</v>
      </c>
      <c r="G572" s="40">
        <v>30572</v>
      </c>
      <c r="H572" s="41">
        <v>0</v>
      </c>
      <c r="I572" s="85">
        <f t="shared" si="26"/>
        <v>4879.9416529752834</v>
      </c>
      <c r="J572" s="76">
        <f t="shared" si="27"/>
        <v>3620.1347574000611</v>
      </c>
    </row>
    <row r="573" spans="1:10" x14ac:dyDescent="0.25">
      <c r="A573" s="68"/>
      <c r="B573" s="83"/>
      <c r="C573" s="57">
        <v>965</v>
      </c>
      <c r="D573" s="42">
        <f t="shared" si="25"/>
        <v>176.3</v>
      </c>
      <c r="E573" s="23">
        <v>580</v>
      </c>
      <c r="F573" s="40">
        <v>43888</v>
      </c>
      <c r="G573" s="40">
        <v>30572</v>
      </c>
      <c r="H573" s="41">
        <v>0</v>
      </c>
      <c r="I573" s="85">
        <f t="shared" si="26"/>
        <v>4879.4847841023338</v>
      </c>
      <c r="J573" s="76">
        <f t="shared" si="27"/>
        <v>3619.7958339038078</v>
      </c>
    </row>
    <row r="574" spans="1:10" x14ac:dyDescent="0.25">
      <c r="A574" s="68"/>
      <c r="B574" s="83"/>
      <c r="C574" s="57">
        <v>966</v>
      </c>
      <c r="D574" s="42">
        <f t="shared" si="25"/>
        <v>176.32</v>
      </c>
      <c r="E574" s="23">
        <v>580</v>
      </c>
      <c r="F574" s="40">
        <v>43888</v>
      </c>
      <c r="G574" s="40">
        <v>30572</v>
      </c>
      <c r="H574" s="41">
        <v>0</v>
      </c>
      <c r="I574" s="85">
        <f t="shared" si="26"/>
        <v>4879.0280188747738</v>
      </c>
      <c r="J574" s="76">
        <f t="shared" si="27"/>
        <v>3619.4569872958264</v>
      </c>
    </row>
    <row r="575" spans="1:10" x14ac:dyDescent="0.25">
      <c r="A575" s="68"/>
      <c r="B575" s="83"/>
      <c r="C575" s="57">
        <v>967</v>
      </c>
      <c r="D575" s="42">
        <f t="shared" si="25"/>
        <v>176.34</v>
      </c>
      <c r="E575" s="23">
        <v>580</v>
      </c>
      <c r="F575" s="40">
        <v>43888</v>
      </c>
      <c r="G575" s="40">
        <v>30572</v>
      </c>
      <c r="H575" s="41">
        <v>0</v>
      </c>
      <c r="I575" s="85">
        <f t="shared" si="26"/>
        <v>4878.5713572573359</v>
      </c>
      <c r="J575" s="76">
        <f t="shared" si="27"/>
        <v>3619.1182175499525</v>
      </c>
    </row>
    <row r="576" spans="1:10" x14ac:dyDescent="0.25">
      <c r="A576" s="68"/>
      <c r="B576" s="83"/>
      <c r="C576" s="57">
        <v>968</v>
      </c>
      <c r="D576" s="42">
        <f t="shared" si="25"/>
        <v>176.36</v>
      </c>
      <c r="E576" s="23">
        <v>580</v>
      </c>
      <c r="F576" s="40">
        <v>43888</v>
      </c>
      <c r="G576" s="40">
        <v>30572</v>
      </c>
      <c r="H576" s="41">
        <v>0</v>
      </c>
      <c r="I576" s="85">
        <f t="shared" si="26"/>
        <v>4878.1147992147726</v>
      </c>
      <c r="J576" s="76">
        <f t="shared" si="27"/>
        <v>3618.7795246400387</v>
      </c>
    </row>
    <row r="577" spans="1:10" x14ac:dyDescent="0.25">
      <c r="A577" s="68"/>
      <c r="B577" s="83"/>
      <c r="C577" s="57">
        <v>969</v>
      </c>
      <c r="D577" s="42">
        <f t="shared" si="25"/>
        <v>176.38</v>
      </c>
      <c r="E577" s="23">
        <v>580</v>
      </c>
      <c r="F577" s="40">
        <v>43888</v>
      </c>
      <c r="G577" s="40">
        <v>30572</v>
      </c>
      <c r="H577" s="41">
        <v>0</v>
      </c>
      <c r="I577" s="85">
        <f t="shared" si="26"/>
        <v>4877.6583447118492</v>
      </c>
      <c r="J577" s="76">
        <f t="shared" si="27"/>
        <v>3618.4409085399475</v>
      </c>
    </row>
    <row r="578" spans="1:10" x14ac:dyDescent="0.25">
      <c r="A578" s="68"/>
      <c r="B578" s="83"/>
      <c r="C578" s="57">
        <v>970</v>
      </c>
      <c r="D578" s="42">
        <f t="shared" si="25"/>
        <v>176.4</v>
      </c>
      <c r="E578" s="23">
        <v>580</v>
      </c>
      <c r="F578" s="40">
        <v>43888</v>
      </c>
      <c r="G578" s="40">
        <v>30572</v>
      </c>
      <c r="H578" s="41">
        <v>0</v>
      </c>
      <c r="I578" s="85">
        <f t="shared" si="26"/>
        <v>4877.2019937133473</v>
      </c>
      <c r="J578" s="76">
        <f t="shared" si="27"/>
        <v>3618.1023692235512</v>
      </c>
    </row>
    <row r="579" spans="1:10" x14ac:dyDescent="0.25">
      <c r="A579" s="68"/>
      <c r="B579" s="83"/>
      <c r="C579" s="57">
        <v>971</v>
      </c>
      <c r="D579" s="42">
        <f t="shared" si="25"/>
        <v>176.42000000000002</v>
      </c>
      <c r="E579" s="23">
        <v>580</v>
      </c>
      <c r="F579" s="40">
        <v>43888</v>
      </c>
      <c r="G579" s="40">
        <v>30572</v>
      </c>
      <c r="H579" s="41">
        <v>0</v>
      </c>
      <c r="I579" s="85">
        <f t="shared" si="26"/>
        <v>4876.7457461840677</v>
      </c>
      <c r="J579" s="76">
        <f t="shared" si="27"/>
        <v>3617.7639066647384</v>
      </c>
    </row>
    <row r="580" spans="1:10" x14ac:dyDescent="0.25">
      <c r="A580" s="68"/>
      <c r="B580" s="83"/>
      <c r="C580" s="57">
        <v>972</v>
      </c>
      <c r="D580" s="42">
        <f t="shared" si="25"/>
        <v>176.44</v>
      </c>
      <c r="E580" s="23">
        <v>580</v>
      </c>
      <c r="F580" s="40">
        <v>43888</v>
      </c>
      <c r="G580" s="40">
        <v>30572</v>
      </c>
      <c r="H580" s="41">
        <v>0</v>
      </c>
      <c r="I580" s="85">
        <f t="shared" si="26"/>
        <v>4876.2896020888229</v>
      </c>
      <c r="J580" s="76">
        <f t="shared" si="27"/>
        <v>3617.4255208374052</v>
      </c>
    </row>
    <row r="581" spans="1:10" x14ac:dyDescent="0.25">
      <c r="A581" s="68"/>
      <c r="B581" s="83"/>
      <c r="C581" s="57">
        <v>973</v>
      </c>
      <c r="D581" s="42">
        <f t="shared" si="25"/>
        <v>176.46</v>
      </c>
      <c r="E581" s="23">
        <v>580</v>
      </c>
      <c r="F581" s="40">
        <v>43888</v>
      </c>
      <c r="G581" s="40">
        <v>30572</v>
      </c>
      <c r="H581" s="41">
        <v>0</v>
      </c>
      <c r="I581" s="85">
        <f t="shared" si="26"/>
        <v>4875.8335613924428</v>
      </c>
      <c r="J581" s="76">
        <f t="shared" si="27"/>
        <v>3617.0872117154618</v>
      </c>
    </row>
    <row r="582" spans="1:10" x14ac:dyDescent="0.25">
      <c r="A582" s="68"/>
      <c r="B582" s="83"/>
      <c r="C582" s="57">
        <v>974</v>
      </c>
      <c r="D582" s="42">
        <f t="shared" si="25"/>
        <v>176.48</v>
      </c>
      <c r="E582" s="23">
        <v>580</v>
      </c>
      <c r="F582" s="40">
        <v>43888</v>
      </c>
      <c r="G582" s="40">
        <v>30572</v>
      </c>
      <c r="H582" s="41">
        <v>0</v>
      </c>
      <c r="I582" s="85">
        <f t="shared" si="26"/>
        <v>4875.3776240597754</v>
      </c>
      <c r="J582" s="76">
        <f t="shared" si="27"/>
        <v>3616.7489792728302</v>
      </c>
    </row>
    <row r="583" spans="1:10" x14ac:dyDescent="0.25">
      <c r="A583" s="68"/>
      <c r="B583" s="83"/>
      <c r="C583" s="57">
        <v>975</v>
      </c>
      <c r="D583" s="42">
        <f t="shared" si="25"/>
        <v>176.5</v>
      </c>
      <c r="E583" s="23">
        <v>580</v>
      </c>
      <c r="F583" s="40">
        <v>43888</v>
      </c>
      <c r="G583" s="40">
        <v>30572</v>
      </c>
      <c r="H583" s="41">
        <v>0</v>
      </c>
      <c r="I583" s="85">
        <f t="shared" si="26"/>
        <v>4874.9217900556814</v>
      </c>
      <c r="J583" s="76">
        <f t="shared" si="27"/>
        <v>3616.410823483443</v>
      </c>
    </row>
    <row r="584" spans="1:10" x14ac:dyDescent="0.25">
      <c r="A584" s="68"/>
      <c r="B584" s="83"/>
      <c r="C584" s="57">
        <v>976</v>
      </c>
      <c r="D584" s="42">
        <f t="shared" si="25"/>
        <v>176.52</v>
      </c>
      <c r="E584" s="23">
        <v>580</v>
      </c>
      <c r="F584" s="40">
        <v>43888</v>
      </c>
      <c r="G584" s="40">
        <v>30572</v>
      </c>
      <c r="H584" s="41">
        <v>0</v>
      </c>
      <c r="I584" s="85">
        <f t="shared" si="26"/>
        <v>4874.466059345039</v>
      </c>
      <c r="J584" s="76">
        <f t="shared" si="27"/>
        <v>3616.0727443212454</v>
      </c>
    </row>
    <row r="585" spans="1:10" x14ac:dyDescent="0.25">
      <c r="A585" s="68"/>
      <c r="B585" s="83"/>
      <c r="C585" s="57">
        <v>977</v>
      </c>
      <c r="D585" s="42">
        <f t="shared" si="25"/>
        <v>176.54</v>
      </c>
      <c r="E585" s="23">
        <v>580</v>
      </c>
      <c r="F585" s="40">
        <v>43888</v>
      </c>
      <c r="G585" s="40">
        <v>30572</v>
      </c>
      <c r="H585" s="41">
        <v>0</v>
      </c>
      <c r="I585" s="85">
        <f t="shared" si="26"/>
        <v>4874.0104318927433</v>
      </c>
      <c r="J585" s="76">
        <f t="shared" si="27"/>
        <v>3615.734741760195</v>
      </c>
    </row>
    <row r="586" spans="1:10" x14ac:dyDescent="0.25">
      <c r="A586" s="68"/>
      <c r="B586" s="83"/>
      <c r="C586" s="57">
        <v>978</v>
      </c>
      <c r="D586" s="42">
        <f t="shared" ref="D586:D649" si="28">0.02*C586+157</f>
        <v>176.56</v>
      </c>
      <c r="E586" s="23">
        <v>580</v>
      </c>
      <c r="F586" s="40">
        <v>43888</v>
      </c>
      <c r="G586" s="40">
        <v>30572</v>
      </c>
      <c r="H586" s="41">
        <v>0</v>
      </c>
      <c r="I586" s="85">
        <f t="shared" ref="I586:I649" si="29">12*1.348*(1/D586*F586+1/E586*G586)+H586</f>
        <v>4873.5549076637035</v>
      </c>
      <c r="J586" s="76">
        <f t="shared" si="27"/>
        <v>3615.3968157742602</v>
      </c>
    </row>
    <row r="587" spans="1:10" x14ac:dyDescent="0.25">
      <c r="A587" s="68"/>
      <c r="B587" s="83"/>
      <c r="C587" s="57">
        <v>979</v>
      </c>
      <c r="D587" s="42">
        <f t="shared" si="28"/>
        <v>176.58</v>
      </c>
      <c r="E587" s="23">
        <v>580</v>
      </c>
      <c r="F587" s="40">
        <v>43888</v>
      </c>
      <c r="G587" s="40">
        <v>30572</v>
      </c>
      <c r="H587" s="41">
        <v>0</v>
      </c>
      <c r="I587" s="85">
        <f t="shared" si="29"/>
        <v>4873.0994866228466</v>
      </c>
      <c r="J587" s="76">
        <f t="shared" si="27"/>
        <v>3615.0589663374226</v>
      </c>
    </row>
    <row r="588" spans="1:10" x14ac:dyDescent="0.25">
      <c r="A588" s="68"/>
      <c r="B588" s="83"/>
      <c r="C588" s="57">
        <v>980</v>
      </c>
      <c r="D588" s="42">
        <f t="shared" si="28"/>
        <v>176.6</v>
      </c>
      <c r="E588" s="23">
        <v>580</v>
      </c>
      <c r="F588" s="40">
        <v>43888</v>
      </c>
      <c r="G588" s="40">
        <v>30572</v>
      </c>
      <c r="H588" s="41">
        <v>0</v>
      </c>
      <c r="I588" s="85">
        <f t="shared" si="29"/>
        <v>4872.6441687351125</v>
      </c>
      <c r="J588" s="76">
        <f t="shared" si="27"/>
        <v>3614.7211934236739</v>
      </c>
    </row>
    <row r="589" spans="1:10" x14ac:dyDescent="0.25">
      <c r="A589" s="68"/>
      <c r="B589" s="83"/>
      <c r="C589" s="57">
        <v>981</v>
      </c>
      <c r="D589" s="42">
        <f t="shared" si="28"/>
        <v>176.62</v>
      </c>
      <c r="E589" s="23">
        <v>580</v>
      </c>
      <c r="F589" s="40">
        <v>43888</v>
      </c>
      <c r="G589" s="40">
        <v>30572</v>
      </c>
      <c r="H589" s="41">
        <v>0</v>
      </c>
      <c r="I589" s="85">
        <f t="shared" si="29"/>
        <v>4872.1889539654585</v>
      </c>
      <c r="J589" s="76">
        <f t="shared" si="27"/>
        <v>3614.3834970070166</v>
      </c>
    </row>
    <row r="590" spans="1:10" x14ac:dyDescent="0.25">
      <c r="A590" s="68"/>
      <c r="B590" s="83"/>
      <c r="C590" s="57">
        <v>982</v>
      </c>
      <c r="D590" s="42">
        <f t="shared" si="28"/>
        <v>176.64</v>
      </c>
      <c r="E590" s="23">
        <v>580</v>
      </c>
      <c r="F590" s="40">
        <v>43888</v>
      </c>
      <c r="G590" s="40">
        <v>30572</v>
      </c>
      <c r="H590" s="41">
        <v>0</v>
      </c>
      <c r="I590" s="85">
        <f t="shared" si="29"/>
        <v>4871.7338422788625</v>
      </c>
      <c r="J590" s="76">
        <f t="shared" si="27"/>
        <v>3614.04587706147</v>
      </c>
    </row>
    <row r="591" spans="1:10" x14ac:dyDescent="0.25">
      <c r="A591" s="68"/>
      <c r="B591" s="83"/>
      <c r="C591" s="57">
        <v>983</v>
      </c>
      <c r="D591" s="42">
        <f t="shared" si="28"/>
        <v>176.66</v>
      </c>
      <c r="E591" s="23">
        <v>580</v>
      </c>
      <c r="F591" s="40">
        <v>43888</v>
      </c>
      <c r="G591" s="40">
        <v>30572</v>
      </c>
      <c r="H591" s="41">
        <v>0</v>
      </c>
      <c r="I591" s="85">
        <f t="shared" si="29"/>
        <v>4871.2788336403073</v>
      </c>
      <c r="J591" s="76">
        <f t="shared" si="27"/>
        <v>3613.7083335610587</v>
      </c>
    </row>
    <row r="592" spans="1:10" x14ac:dyDescent="0.25">
      <c r="A592" s="68"/>
      <c r="B592" s="83"/>
      <c r="C592" s="57">
        <v>984</v>
      </c>
      <c r="D592" s="42">
        <f t="shared" si="28"/>
        <v>176.68</v>
      </c>
      <c r="E592" s="23">
        <v>580</v>
      </c>
      <c r="F592" s="40">
        <v>43888</v>
      </c>
      <c r="G592" s="40">
        <v>30572</v>
      </c>
      <c r="H592" s="41">
        <v>0</v>
      </c>
      <c r="I592" s="85">
        <f t="shared" si="29"/>
        <v>4870.8239280148018</v>
      </c>
      <c r="J592" s="76">
        <f t="shared" si="27"/>
        <v>3613.3708664798232</v>
      </c>
    </row>
    <row r="593" spans="1:10" x14ac:dyDescent="0.25">
      <c r="A593" s="68"/>
      <c r="B593" s="83"/>
      <c r="C593" s="57">
        <v>985</v>
      </c>
      <c r="D593" s="42">
        <f t="shared" si="28"/>
        <v>176.7</v>
      </c>
      <c r="E593" s="23">
        <v>580</v>
      </c>
      <c r="F593" s="40">
        <v>43888</v>
      </c>
      <c r="G593" s="40">
        <v>30572</v>
      </c>
      <c r="H593" s="41">
        <v>0</v>
      </c>
      <c r="I593" s="85">
        <f t="shared" si="29"/>
        <v>4870.3691253673687</v>
      </c>
      <c r="J593" s="76">
        <f t="shared" si="27"/>
        <v>3613.0334757918158</v>
      </c>
    </row>
    <row r="594" spans="1:10" x14ac:dyDescent="0.25">
      <c r="A594" s="68"/>
      <c r="B594" s="83"/>
      <c r="C594" s="57">
        <v>986</v>
      </c>
      <c r="D594" s="42">
        <f t="shared" si="28"/>
        <v>176.72</v>
      </c>
      <c r="E594" s="23">
        <v>580</v>
      </c>
      <c r="F594" s="40">
        <v>43888</v>
      </c>
      <c r="G594" s="40">
        <v>30572</v>
      </c>
      <c r="H594" s="41">
        <v>0</v>
      </c>
      <c r="I594" s="85">
        <f t="shared" si="29"/>
        <v>4869.9144256630407</v>
      </c>
      <c r="J594" s="76">
        <f t="shared" si="27"/>
        <v>3612.6961614710981</v>
      </c>
    </row>
    <row r="595" spans="1:10" x14ac:dyDescent="0.25">
      <c r="A595" s="68"/>
      <c r="B595" s="83"/>
      <c r="C595" s="57">
        <v>987</v>
      </c>
      <c r="D595" s="42">
        <f t="shared" si="28"/>
        <v>176.74</v>
      </c>
      <c r="E595" s="23">
        <v>580</v>
      </c>
      <c r="F595" s="40">
        <v>43888</v>
      </c>
      <c r="G595" s="40">
        <v>30572</v>
      </c>
      <c r="H595" s="41">
        <v>0</v>
      </c>
      <c r="I595" s="85">
        <f t="shared" si="29"/>
        <v>4869.4598288668731</v>
      </c>
      <c r="J595" s="76">
        <f t="shared" si="27"/>
        <v>3612.3589234917454</v>
      </c>
    </row>
    <row r="596" spans="1:10" x14ac:dyDescent="0.25">
      <c r="A596" s="68"/>
      <c r="B596" s="83"/>
      <c r="C596" s="57">
        <v>988</v>
      </c>
      <c r="D596" s="42">
        <f t="shared" si="28"/>
        <v>176.76</v>
      </c>
      <c r="E596" s="23">
        <v>580</v>
      </c>
      <c r="F596" s="40">
        <v>43888</v>
      </c>
      <c r="G596" s="40">
        <v>30572</v>
      </c>
      <c r="H596" s="41">
        <v>0</v>
      </c>
      <c r="I596" s="85">
        <f t="shared" si="29"/>
        <v>4869.005334943934</v>
      </c>
      <c r="J596" s="76">
        <f t="shared" si="27"/>
        <v>3612.0217618278439</v>
      </c>
    </row>
    <row r="597" spans="1:10" x14ac:dyDescent="0.25">
      <c r="A597" s="68"/>
      <c r="B597" s="83"/>
      <c r="C597" s="57">
        <v>989</v>
      </c>
      <c r="D597" s="42">
        <f t="shared" si="28"/>
        <v>176.78</v>
      </c>
      <c r="E597" s="23">
        <v>580</v>
      </c>
      <c r="F597" s="40">
        <v>43888</v>
      </c>
      <c r="G597" s="40">
        <v>30572</v>
      </c>
      <c r="H597" s="41">
        <v>0</v>
      </c>
      <c r="I597" s="85">
        <f t="shared" si="29"/>
        <v>4868.5509438593081</v>
      </c>
      <c r="J597" s="76">
        <f t="shared" si="27"/>
        <v>3611.6846764534921</v>
      </c>
    </row>
    <row r="598" spans="1:10" x14ac:dyDescent="0.25">
      <c r="A598" s="68"/>
      <c r="B598" s="83"/>
      <c r="C598" s="57">
        <v>990</v>
      </c>
      <c r="D598" s="42">
        <f t="shared" si="28"/>
        <v>176.8</v>
      </c>
      <c r="E598" s="23">
        <v>580</v>
      </c>
      <c r="F598" s="40">
        <v>43888</v>
      </c>
      <c r="G598" s="40">
        <v>30572</v>
      </c>
      <c r="H598" s="41">
        <v>0</v>
      </c>
      <c r="I598" s="85">
        <f t="shared" si="29"/>
        <v>4868.0966555780942</v>
      </c>
      <c r="J598" s="76">
        <f t="shared" si="27"/>
        <v>3611.3476673427995</v>
      </c>
    </row>
    <row r="599" spans="1:10" x14ac:dyDescent="0.25">
      <c r="A599" s="68"/>
      <c r="B599" s="83"/>
      <c r="C599" s="57">
        <v>991</v>
      </c>
      <c r="D599" s="42">
        <f t="shared" si="28"/>
        <v>176.82</v>
      </c>
      <c r="E599" s="23">
        <v>580</v>
      </c>
      <c r="F599" s="40">
        <v>43888</v>
      </c>
      <c r="G599" s="40">
        <v>30572</v>
      </c>
      <c r="H599" s="41">
        <v>0</v>
      </c>
      <c r="I599" s="85">
        <f t="shared" si="29"/>
        <v>4867.6424700654088</v>
      </c>
      <c r="J599" s="76">
        <f t="shared" si="27"/>
        <v>3611.0107344698877</v>
      </c>
    </row>
    <row r="600" spans="1:10" x14ac:dyDescent="0.25">
      <c r="A600" s="68"/>
      <c r="B600" s="83"/>
      <c r="C600" s="57">
        <v>992</v>
      </c>
      <c r="D600" s="42">
        <f t="shared" si="28"/>
        <v>176.84</v>
      </c>
      <c r="E600" s="23">
        <v>580</v>
      </c>
      <c r="F600" s="40">
        <v>43888</v>
      </c>
      <c r="G600" s="40">
        <v>30572</v>
      </c>
      <c r="H600" s="41">
        <v>0</v>
      </c>
      <c r="I600" s="85">
        <f t="shared" si="29"/>
        <v>4867.1883872863846</v>
      </c>
      <c r="J600" s="76">
        <f t="shared" si="27"/>
        <v>3610.6738778088902</v>
      </c>
    </row>
    <row r="601" spans="1:10" x14ac:dyDescent="0.25">
      <c r="A601" s="68"/>
      <c r="B601" s="83"/>
      <c r="C601" s="57">
        <v>993</v>
      </c>
      <c r="D601" s="42">
        <f t="shared" si="28"/>
        <v>176.86</v>
      </c>
      <c r="E601" s="23">
        <v>580</v>
      </c>
      <c r="F601" s="40">
        <v>43888</v>
      </c>
      <c r="G601" s="40">
        <v>30572</v>
      </c>
      <c r="H601" s="41">
        <v>0</v>
      </c>
      <c r="I601" s="85">
        <f t="shared" si="29"/>
        <v>4866.7344072061678</v>
      </c>
      <c r="J601" s="76">
        <f t="shared" si="27"/>
        <v>3610.3370973339515</v>
      </c>
    </row>
    <row r="602" spans="1:10" x14ac:dyDescent="0.25">
      <c r="A602" s="68"/>
      <c r="B602" s="83"/>
      <c r="C602" s="57">
        <v>994</v>
      </c>
      <c r="D602" s="42">
        <f t="shared" si="28"/>
        <v>176.88</v>
      </c>
      <c r="E602" s="23">
        <v>580</v>
      </c>
      <c r="F602" s="40">
        <v>43888</v>
      </c>
      <c r="G602" s="40">
        <v>30572</v>
      </c>
      <c r="H602" s="41">
        <v>0</v>
      </c>
      <c r="I602" s="85">
        <f t="shared" si="29"/>
        <v>4866.2805297899231</v>
      </c>
      <c r="J602" s="76">
        <f t="shared" si="27"/>
        <v>3610.0003930192302</v>
      </c>
    </row>
    <row r="603" spans="1:10" x14ac:dyDescent="0.25">
      <c r="A603" s="68"/>
      <c r="B603" s="83"/>
      <c r="C603" s="57">
        <v>995</v>
      </c>
      <c r="D603" s="42">
        <f t="shared" si="28"/>
        <v>176.9</v>
      </c>
      <c r="E603" s="23">
        <v>580</v>
      </c>
      <c r="F603" s="40">
        <v>43888</v>
      </c>
      <c r="G603" s="40">
        <v>30572</v>
      </c>
      <c r="H603" s="41">
        <v>0</v>
      </c>
      <c r="I603" s="85">
        <f t="shared" si="29"/>
        <v>4865.8267550028277</v>
      </c>
      <c r="J603" s="76">
        <f t="shared" si="27"/>
        <v>3609.6637648388923</v>
      </c>
    </row>
    <row r="604" spans="1:10" x14ac:dyDescent="0.25">
      <c r="A604" s="68"/>
      <c r="B604" s="83"/>
      <c r="C604" s="57">
        <v>996</v>
      </c>
      <c r="D604" s="42">
        <f t="shared" si="28"/>
        <v>176.92000000000002</v>
      </c>
      <c r="E604" s="23">
        <v>580</v>
      </c>
      <c r="F604" s="40">
        <v>43888</v>
      </c>
      <c r="G604" s="40">
        <v>30572</v>
      </c>
      <c r="H604" s="41">
        <v>0</v>
      </c>
      <c r="I604" s="85">
        <f t="shared" si="29"/>
        <v>4865.3730828100761</v>
      </c>
      <c r="J604" s="76">
        <f t="shared" si="27"/>
        <v>3609.327212767118</v>
      </c>
    </row>
    <row r="605" spans="1:10" x14ac:dyDescent="0.25">
      <c r="A605" s="68"/>
      <c r="B605" s="83"/>
      <c r="C605" s="57">
        <v>997</v>
      </c>
      <c r="D605" s="42">
        <f t="shared" si="28"/>
        <v>176.94</v>
      </c>
      <c r="E605" s="23">
        <v>580</v>
      </c>
      <c r="F605" s="40">
        <v>43888</v>
      </c>
      <c r="G605" s="40">
        <v>30572</v>
      </c>
      <c r="H605" s="41">
        <v>0</v>
      </c>
      <c r="I605" s="85">
        <f t="shared" si="29"/>
        <v>4864.9195131768811</v>
      </c>
      <c r="J605" s="76">
        <f t="shared" si="27"/>
        <v>3608.9907367781011</v>
      </c>
    </row>
    <row r="606" spans="1:10" x14ac:dyDescent="0.25">
      <c r="A606" s="68"/>
      <c r="B606" s="83"/>
      <c r="C606" s="57">
        <v>998</v>
      </c>
      <c r="D606" s="42">
        <f t="shared" si="28"/>
        <v>176.96</v>
      </c>
      <c r="E606" s="23">
        <v>580</v>
      </c>
      <c r="F606" s="40">
        <v>43888</v>
      </c>
      <c r="G606" s="40">
        <v>30572</v>
      </c>
      <c r="H606" s="41">
        <v>0</v>
      </c>
      <c r="I606" s="85">
        <f t="shared" si="29"/>
        <v>4864.4660460684681</v>
      </c>
      <c r="J606" s="76">
        <f t="shared" si="27"/>
        <v>3608.6543368460439</v>
      </c>
    </row>
    <row r="607" spans="1:10" x14ac:dyDescent="0.25">
      <c r="A607" s="68"/>
      <c r="B607" s="83"/>
      <c r="C607" s="57">
        <v>999</v>
      </c>
      <c r="D607" s="42">
        <f t="shared" si="28"/>
        <v>176.98</v>
      </c>
      <c r="E607" s="23">
        <v>580</v>
      </c>
      <c r="F607" s="40">
        <v>43888</v>
      </c>
      <c r="G607" s="40">
        <v>30572</v>
      </c>
      <c r="H607" s="41">
        <v>0</v>
      </c>
      <c r="I607" s="85">
        <f t="shared" si="29"/>
        <v>4864.0126814500773</v>
      </c>
      <c r="J607" s="76">
        <f t="shared" si="27"/>
        <v>3608.3180129451607</v>
      </c>
    </row>
    <row r="608" spans="1:10" x14ac:dyDescent="0.25">
      <c r="A608" s="68"/>
      <c r="B608" s="83"/>
      <c r="C608" s="57">
        <v>1000</v>
      </c>
      <c r="D608" s="42">
        <f t="shared" si="28"/>
        <v>177</v>
      </c>
      <c r="E608" s="23">
        <v>580</v>
      </c>
      <c r="F608" s="40">
        <v>43888</v>
      </c>
      <c r="G608" s="40">
        <v>30572</v>
      </c>
      <c r="H608" s="41">
        <v>0</v>
      </c>
      <c r="I608" s="85">
        <f t="shared" si="29"/>
        <v>4863.5594192869667</v>
      </c>
      <c r="J608" s="76">
        <f t="shared" si="27"/>
        <v>3607.9817650496784</v>
      </c>
    </row>
    <row r="609" spans="1:10" x14ac:dyDescent="0.25">
      <c r="A609" s="68"/>
      <c r="B609" s="83"/>
      <c r="C609" s="57">
        <v>1001</v>
      </c>
      <c r="D609" s="42">
        <f t="shared" si="28"/>
        <v>177.02</v>
      </c>
      <c r="E609" s="23">
        <v>580</v>
      </c>
      <c r="F609" s="40">
        <v>43888</v>
      </c>
      <c r="G609" s="40">
        <v>30572</v>
      </c>
      <c r="H609" s="41">
        <v>0</v>
      </c>
      <c r="I609" s="85">
        <f t="shared" si="29"/>
        <v>4863.1062595444118</v>
      </c>
      <c r="J609" s="76">
        <f t="shared" si="27"/>
        <v>3607.645593133836</v>
      </c>
    </row>
    <row r="610" spans="1:10" x14ac:dyDescent="0.25">
      <c r="A610" s="68"/>
      <c r="B610" s="83"/>
      <c r="C610" s="57">
        <v>1002</v>
      </c>
      <c r="D610" s="42">
        <f t="shared" si="28"/>
        <v>177.04</v>
      </c>
      <c r="E610" s="23">
        <v>580</v>
      </c>
      <c r="F610" s="40">
        <v>43888</v>
      </c>
      <c r="G610" s="40">
        <v>30572</v>
      </c>
      <c r="H610" s="41">
        <v>0</v>
      </c>
      <c r="I610" s="85">
        <f t="shared" si="29"/>
        <v>4862.653202187701</v>
      </c>
      <c r="J610" s="76">
        <f t="shared" si="27"/>
        <v>3607.3094971718847</v>
      </c>
    </row>
    <row r="611" spans="1:10" x14ac:dyDescent="0.25">
      <c r="A611" s="68"/>
      <c r="B611" s="83"/>
      <c r="C611" s="57">
        <v>1003</v>
      </c>
      <c r="D611" s="42">
        <f t="shared" si="28"/>
        <v>177.06</v>
      </c>
      <c r="E611" s="23">
        <v>580</v>
      </c>
      <c r="F611" s="40">
        <v>43888</v>
      </c>
      <c r="G611" s="40">
        <v>30572</v>
      </c>
      <c r="H611" s="41">
        <v>0</v>
      </c>
      <c r="I611" s="85">
        <f t="shared" si="29"/>
        <v>4862.2002471821361</v>
      </c>
      <c r="J611" s="76">
        <f t="shared" si="27"/>
        <v>3606.9734771380827</v>
      </c>
    </row>
    <row r="612" spans="1:10" x14ac:dyDescent="0.25">
      <c r="A612" s="68"/>
      <c r="B612" s="83"/>
      <c r="C612" s="57">
        <v>1004</v>
      </c>
      <c r="D612" s="42">
        <f t="shared" si="28"/>
        <v>177.08</v>
      </c>
      <c r="E612" s="23">
        <v>580</v>
      </c>
      <c r="F612" s="40">
        <v>43888</v>
      </c>
      <c r="G612" s="40">
        <v>30572</v>
      </c>
      <c r="H612" s="41">
        <v>0</v>
      </c>
      <c r="I612" s="85">
        <f t="shared" si="29"/>
        <v>4861.7473944930407</v>
      </c>
      <c r="J612" s="76">
        <f t="shared" si="27"/>
        <v>3606.6375330067067</v>
      </c>
    </row>
    <row r="613" spans="1:10" x14ac:dyDescent="0.25">
      <c r="A613" s="68"/>
      <c r="B613" s="83"/>
      <c r="C613" s="57">
        <v>1005</v>
      </c>
      <c r="D613" s="42">
        <f t="shared" si="28"/>
        <v>177.1</v>
      </c>
      <c r="E613" s="23">
        <v>580</v>
      </c>
      <c r="F613" s="40">
        <v>43888</v>
      </c>
      <c r="G613" s="40">
        <v>30572</v>
      </c>
      <c r="H613" s="41">
        <v>0</v>
      </c>
      <c r="I613" s="85">
        <f t="shared" si="29"/>
        <v>4861.2946440857504</v>
      </c>
      <c r="J613" s="76">
        <f t="shared" si="27"/>
        <v>3606.3016647520399</v>
      </c>
    </row>
    <row r="614" spans="1:10" x14ac:dyDescent="0.25">
      <c r="A614" s="68"/>
      <c r="B614" s="83"/>
      <c r="C614" s="57">
        <v>1006</v>
      </c>
      <c r="D614" s="42">
        <f t="shared" si="28"/>
        <v>177.12</v>
      </c>
      <c r="E614" s="23">
        <v>580</v>
      </c>
      <c r="F614" s="40">
        <v>43888</v>
      </c>
      <c r="G614" s="40">
        <v>30572</v>
      </c>
      <c r="H614" s="41">
        <v>0</v>
      </c>
      <c r="I614" s="85">
        <f t="shared" si="29"/>
        <v>4860.8419959256153</v>
      </c>
      <c r="J614" s="76">
        <f t="shared" ref="J614:J677" si="30">12*(1/D614*F614+1/E614*G614)</f>
        <v>3605.9658723483785</v>
      </c>
    </row>
    <row r="615" spans="1:10" x14ac:dyDescent="0.25">
      <c r="A615" s="68"/>
      <c r="B615" s="83"/>
      <c r="C615" s="57">
        <v>1007</v>
      </c>
      <c r="D615" s="42">
        <f t="shared" si="28"/>
        <v>177.14</v>
      </c>
      <c r="E615" s="23">
        <v>580</v>
      </c>
      <c r="F615" s="40">
        <v>43888</v>
      </c>
      <c r="G615" s="40">
        <v>30572</v>
      </c>
      <c r="H615" s="41">
        <v>0</v>
      </c>
      <c r="I615" s="85">
        <f t="shared" si="29"/>
        <v>4860.3894499780044</v>
      </c>
      <c r="J615" s="76">
        <f t="shared" si="30"/>
        <v>3605.6301557700326</v>
      </c>
    </row>
    <row r="616" spans="1:10" x14ac:dyDescent="0.25">
      <c r="A616" s="68"/>
      <c r="B616" s="83"/>
      <c r="C616" s="57">
        <v>1008</v>
      </c>
      <c r="D616" s="42">
        <f t="shared" si="28"/>
        <v>177.16</v>
      </c>
      <c r="E616" s="23">
        <v>580</v>
      </c>
      <c r="F616" s="40">
        <v>43888</v>
      </c>
      <c r="G616" s="40">
        <v>30572</v>
      </c>
      <c r="H616" s="41">
        <v>0</v>
      </c>
      <c r="I616" s="85">
        <f t="shared" si="29"/>
        <v>4859.937006208299</v>
      </c>
      <c r="J616" s="76">
        <f t="shared" si="30"/>
        <v>3605.2945149913194</v>
      </c>
    </row>
    <row r="617" spans="1:10" x14ac:dyDescent="0.25">
      <c r="A617" s="68"/>
      <c r="B617" s="83"/>
      <c r="C617" s="57">
        <v>1009</v>
      </c>
      <c r="D617" s="42">
        <f t="shared" si="28"/>
        <v>177.18</v>
      </c>
      <c r="E617" s="23">
        <v>580</v>
      </c>
      <c r="F617" s="40">
        <v>43888</v>
      </c>
      <c r="G617" s="40">
        <v>30572</v>
      </c>
      <c r="H617" s="41">
        <v>0</v>
      </c>
      <c r="I617" s="85">
        <f t="shared" si="29"/>
        <v>4859.4846645818989</v>
      </c>
      <c r="J617" s="76">
        <f t="shared" si="30"/>
        <v>3604.9589499865715</v>
      </c>
    </row>
    <row r="618" spans="1:10" x14ac:dyDescent="0.25">
      <c r="A618" s="68"/>
      <c r="B618" s="83"/>
      <c r="C618" s="57">
        <v>1010</v>
      </c>
      <c r="D618" s="42">
        <f t="shared" si="28"/>
        <v>177.2</v>
      </c>
      <c r="E618" s="23">
        <v>580</v>
      </c>
      <c r="F618" s="40">
        <v>43888</v>
      </c>
      <c r="G618" s="40">
        <v>30572</v>
      </c>
      <c r="H618" s="41">
        <v>0</v>
      </c>
      <c r="I618" s="85">
        <f t="shared" si="29"/>
        <v>4859.0324250642179</v>
      </c>
      <c r="J618" s="76">
        <f t="shared" si="30"/>
        <v>3604.6234607301312</v>
      </c>
    </row>
    <row r="619" spans="1:10" x14ac:dyDescent="0.25">
      <c r="A619" s="68"/>
      <c r="B619" s="83"/>
      <c r="C619" s="57">
        <v>1011</v>
      </c>
      <c r="D619" s="42">
        <f t="shared" si="28"/>
        <v>177.22</v>
      </c>
      <c r="E619" s="23">
        <v>580</v>
      </c>
      <c r="F619" s="40">
        <v>43888</v>
      </c>
      <c r="G619" s="40">
        <v>30572</v>
      </c>
      <c r="H619" s="41">
        <v>0</v>
      </c>
      <c r="I619" s="85">
        <f t="shared" si="29"/>
        <v>4858.5802876206862</v>
      </c>
      <c r="J619" s="76">
        <f t="shared" si="30"/>
        <v>3604.2880471963545</v>
      </c>
    </row>
    <row r="620" spans="1:10" x14ac:dyDescent="0.25">
      <c r="A620" s="68"/>
      <c r="B620" s="83"/>
      <c r="C620" s="57">
        <v>1012</v>
      </c>
      <c r="D620" s="42">
        <f t="shared" si="28"/>
        <v>177.24</v>
      </c>
      <c r="E620" s="23">
        <v>580</v>
      </c>
      <c r="F620" s="40">
        <v>43888</v>
      </c>
      <c r="G620" s="40">
        <v>30572</v>
      </c>
      <c r="H620" s="41">
        <v>0</v>
      </c>
      <c r="I620" s="85">
        <f t="shared" si="29"/>
        <v>4858.1282522167485</v>
      </c>
      <c r="J620" s="76">
        <f t="shared" si="30"/>
        <v>3603.9527093596053</v>
      </c>
    </row>
    <row r="621" spans="1:10" x14ac:dyDescent="0.25">
      <c r="A621" s="68"/>
      <c r="B621" s="83"/>
      <c r="C621" s="57">
        <v>1013</v>
      </c>
      <c r="D621" s="42">
        <f t="shared" si="28"/>
        <v>177.26</v>
      </c>
      <c r="E621" s="23">
        <v>580</v>
      </c>
      <c r="F621" s="40">
        <v>43888</v>
      </c>
      <c r="G621" s="40">
        <v>30572</v>
      </c>
      <c r="H621" s="41">
        <v>0</v>
      </c>
      <c r="I621" s="85">
        <f t="shared" si="29"/>
        <v>4857.6763188178684</v>
      </c>
      <c r="J621" s="76">
        <f t="shared" si="30"/>
        <v>3603.6174471942641</v>
      </c>
    </row>
    <row r="622" spans="1:10" x14ac:dyDescent="0.25">
      <c r="A622" s="68"/>
      <c r="B622" s="83"/>
      <c r="C622" s="57">
        <v>1014</v>
      </c>
      <c r="D622" s="42">
        <f t="shared" si="28"/>
        <v>177.28</v>
      </c>
      <c r="E622" s="23">
        <v>580</v>
      </c>
      <c r="F622" s="40">
        <v>43888</v>
      </c>
      <c r="G622" s="40">
        <v>30572</v>
      </c>
      <c r="H622" s="41">
        <v>0</v>
      </c>
      <c r="I622" s="85">
        <f t="shared" si="29"/>
        <v>4857.2244873895188</v>
      </c>
      <c r="J622" s="76">
        <f t="shared" si="30"/>
        <v>3603.2822606747168</v>
      </c>
    </row>
    <row r="623" spans="1:10" x14ac:dyDescent="0.25">
      <c r="A623" s="68"/>
      <c r="B623" s="83"/>
      <c r="C623" s="57">
        <v>1015</v>
      </c>
      <c r="D623" s="42">
        <f t="shared" si="28"/>
        <v>177.3</v>
      </c>
      <c r="E623" s="23">
        <v>580</v>
      </c>
      <c r="F623" s="40">
        <v>43888</v>
      </c>
      <c r="G623" s="40">
        <v>30572</v>
      </c>
      <c r="H623" s="41">
        <v>0</v>
      </c>
      <c r="I623" s="85">
        <f t="shared" si="29"/>
        <v>4856.7727578971935</v>
      </c>
      <c r="J623" s="76">
        <f t="shared" si="30"/>
        <v>3602.9471497753657</v>
      </c>
    </row>
    <row r="624" spans="1:10" x14ac:dyDescent="0.25">
      <c r="A624" s="68"/>
      <c r="B624" s="83"/>
      <c r="C624" s="57">
        <v>1016</v>
      </c>
      <c r="D624" s="42">
        <f t="shared" si="28"/>
        <v>177.32</v>
      </c>
      <c r="E624" s="23">
        <v>580</v>
      </c>
      <c r="F624" s="40">
        <v>43888</v>
      </c>
      <c r="G624" s="40">
        <v>30572</v>
      </c>
      <c r="H624" s="41">
        <v>0</v>
      </c>
      <c r="I624" s="85">
        <f t="shared" si="29"/>
        <v>4856.3211303064018</v>
      </c>
      <c r="J624" s="76">
        <f t="shared" si="30"/>
        <v>3602.612114470624</v>
      </c>
    </row>
    <row r="625" spans="1:10" x14ac:dyDescent="0.25">
      <c r="A625" s="68"/>
      <c r="B625" s="83"/>
      <c r="C625" s="57">
        <v>1017</v>
      </c>
      <c r="D625" s="42">
        <f t="shared" si="28"/>
        <v>177.34</v>
      </c>
      <c r="E625" s="23">
        <v>580</v>
      </c>
      <c r="F625" s="40">
        <v>43888</v>
      </c>
      <c r="G625" s="40">
        <v>30572</v>
      </c>
      <c r="H625" s="41">
        <v>0</v>
      </c>
      <c r="I625" s="85">
        <f t="shared" si="29"/>
        <v>4855.8696045826646</v>
      </c>
      <c r="J625" s="76">
        <f t="shared" si="30"/>
        <v>3602.2771547349139</v>
      </c>
    </row>
    <row r="626" spans="1:10" x14ac:dyDescent="0.25">
      <c r="A626" s="68"/>
      <c r="B626" s="83"/>
      <c r="C626" s="57">
        <v>1018</v>
      </c>
      <c r="D626" s="42">
        <f t="shared" si="28"/>
        <v>177.36</v>
      </c>
      <c r="E626" s="23">
        <v>580</v>
      </c>
      <c r="F626" s="40">
        <v>43888</v>
      </c>
      <c r="G626" s="40">
        <v>30572</v>
      </c>
      <c r="H626" s="41">
        <v>0</v>
      </c>
      <c r="I626" s="85">
        <f t="shared" si="29"/>
        <v>4855.4181806915221</v>
      </c>
      <c r="J626" s="76">
        <f t="shared" si="30"/>
        <v>3601.9422705426714</v>
      </c>
    </row>
    <row r="627" spans="1:10" x14ac:dyDescent="0.25">
      <c r="A627" s="68"/>
      <c r="B627" s="83"/>
      <c r="C627" s="57">
        <v>1019</v>
      </c>
      <c r="D627" s="42">
        <f t="shared" si="28"/>
        <v>177.38</v>
      </c>
      <c r="E627" s="23">
        <v>580</v>
      </c>
      <c r="F627" s="40">
        <v>43888</v>
      </c>
      <c r="G627" s="40">
        <v>30572</v>
      </c>
      <c r="H627" s="41">
        <v>0</v>
      </c>
      <c r="I627" s="85">
        <f t="shared" si="29"/>
        <v>4854.9668585985282</v>
      </c>
      <c r="J627" s="76">
        <f t="shared" si="30"/>
        <v>3601.6074618683442</v>
      </c>
    </row>
    <row r="628" spans="1:10" x14ac:dyDescent="0.25">
      <c r="A628" s="68"/>
      <c r="B628" s="83"/>
      <c r="C628" s="57">
        <v>1020</v>
      </c>
      <c r="D628" s="42">
        <f t="shared" si="28"/>
        <v>177.4</v>
      </c>
      <c r="E628" s="23">
        <v>580</v>
      </c>
      <c r="F628" s="40">
        <v>43888</v>
      </c>
      <c r="G628" s="40">
        <v>30572</v>
      </c>
      <c r="H628" s="41">
        <v>0</v>
      </c>
      <c r="I628" s="85">
        <f t="shared" si="29"/>
        <v>4854.515638269253</v>
      </c>
      <c r="J628" s="76">
        <f t="shared" si="30"/>
        <v>3601.2727286863892</v>
      </c>
    </row>
    <row r="629" spans="1:10" x14ac:dyDescent="0.25">
      <c r="A629" s="68"/>
      <c r="B629" s="83"/>
      <c r="C629" s="57">
        <v>1021</v>
      </c>
      <c r="D629" s="42">
        <f t="shared" si="28"/>
        <v>177.42000000000002</v>
      </c>
      <c r="E629" s="23">
        <v>580</v>
      </c>
      <c r="F629" s="40">
        <v>43888</v>
      </c>
      <c r="G629" s="40">
        <v>30572</v>
      </c>
      <c r="H629" s="41">
        <v>0</v>
      </c>
      <c r="I629" s="85">
        <f t="shared" si="29"/>
        <v>4854.064519669284</v>
      </c>
      <c r="J629" s="76">
        <f t="shared" si="30"/>
        <v>3600.9380709712782</v>
      </c>
    </row>
    <row r="630" spans="1:10" x14ac:dyDescent="0.25">
      <c r="A630" s="68"/>
      <c r="B630" s="83"/>
      <c r="C630" s="57">
        <v>1022</v>
      </c>
      <c r="D630" s="42">
        <f t="shared" si="28"/>
        <v>177.44</v>
      </c>
      <c r="E630" s="23">
        <v>580</v>
      </c>
      <c r="F630" s="40">
        <v>43888</v>
      </c>
      <c r="G630" s="40">
        <v>30572</v>
      </c>
      <c r="H630" s="41">
        <v>0</v>
      </c>
      <c r="I630" s="85">
        <f t="shared" si="29"/>
        <v>4853.6135027642185</v>
      </c>
      <c r="J630" s="76">
        <f t="shared" si="30"/>
        <v>3600.6034886974908</v>
      </c>
    </row>
    <row r="631" spans="1:10" x14ac:dyDescent="0.25">
      <c r="A631" s="68"/>
      <c r="B631" s="83"/>
      <c r="C631" s="57">
        <v>1023</v>
      </c>
      <c r="D631" s="42">
        <f t="shared" si="28"/>
        <v>177.46</v>
      </c>
      <c r="E631" s="23">
        <v>580</v>
      </c>
      <c r="F631" s="40">
        <v>43888</v>
      </c>
      <c r="G631" s="40">
        <v>30572</v>
      </c>
      <c r="H631" s="41">
        <v>0</v>
      </c>
      <c r="I631" s="85">
        <f t="shared" si="29"/>
        <v>4853.1625875196742</v>
      </c>
      <c r="J631" s="76">
        <f t="shared" si="30"/>
        <v>3600.2689818395202</v>
      </c>
    </row>
    <row r="632" spans="1:10" x14ac:dyDescent="0.25">
      <c r="A632" s="68"/>
      <c r="B632" s="83"/>
      <c r="C632" s="57">
        <v>1024</v>
      </c>
      <c r="D632" s="42">
        <f t="shared" si="28"/>
        <v>177.48</v>
      </c>
      <c r="E632" s="23">
        <v>580</v>
      </c>
      <c r="F632" s="40">
        <v>43888</v>
      </c>
      <c r="G632" s="40">
        <v>30572</v>
      </c>
      <c r="H632" s="41">
        <v>0</v>
      </c>
      <c r="I632" s="85">
        <f t="shared" si="29"/>
        <v>4852.7117739012856</v>
      </c>
      <c r="J632" s="76">
        <f t="shared" si="30"/>
        <v>3599.9345503718732</v>
      </c>
    </row>
    <row r="633" spans="1:10" x14ac:dyDescent="0.25">
      <c r="A633" s="68"/>
      <c r="B633" s="83"/>
      <c r="C633" s="57">
        <v>1025</v>
      </c>
      <c r="D633" s="42">
        <f t="shared" si="28"/>
        <v>177.5</v>
      </c>
      <c r="E633" s="23">
        <v>580</v>
      </c>
      <c r="F633" s="40">
        <v>43888</v>
      </c>
      <c r="G633" s="40">
        <v>30572</v>
      </c>
      <c r="H633" s="41">
        <v>0</v>
      </c>
      <c r="I633" s="85">
        <f t="shared" si="29"/>
        <v>4852.2610618746976</v>
      </c>
      <c r="J633" s="76">
        <f t="shared" si="30"/>
        <v>3599.6001942690632</v>
      </c>
    </row>
    <row r="634" spans="1:10" x14ac:dyDescent="0.25">
      <c r="A634" s="68"/>
      <c r="B634" s="83"/>
      <c r="C634" s="57">
        <v>1026</v>
      </c>
      <c r="D634" s="42">
        <f t="shared" si="28"/>
        <v>177.52</v>
      </c>
      <c r="E634" s="23">
        <v>580</v>
      </c>
      <c r="F634" s="40">
        <v>43888</v>
      </c>
      <c r="G634" s="40">
        <v>30572</v>
      </c>
      <c r="H634" s="41">
        <v>0</v>
      </c>
      <c r="I634" s="85">
        <f t="shared" si="29"/>
        <v>4851.8104514055722</v>
      </c>
      <c r="J634" s="76">
        <f t="shared" si="30"/>
        <v>3599.2659135056174</v>
      </c>
    </row>
    <row r="635" spans="1:10" x14ac:dyDescent="0.25">
      <c r="A635" s="68"/>
      <c r="B635" s="83"/>
      <c r="C635" s="57">
        <v>1027</v>
      </c>
      <c r="D635" s="42">
        <f t="shared" si="28"/>
        <v>177.54</v>
      </c>
      <c r="E635" s="23">
        <v>580</v>
      </c>
      <c r="F635" s="40">
        <v>43888</v>
      </c>
      <c r="G635" s="40">
        <v>30572</v>
      </c>
      <c r="H635" s="41">
        <v>0</v>
      </c>
      <c r="I635" s="85">
        <f t="shared" si="29"/>
        <v>4851.3599424595923</v>
      </c>
      <c r="J635" s="76">
        <f t="shared" si="30"/>
        <v>3598.9317080560772</v>
      </c>
    </row>
    <row r="636" spans="1:10" x14ac:dyDescent="0.25">
      <c r="A636" s="68"/>
      <c r="B636" s="83"/>
      <c r="C636" s="57">
        <v>1028</v>
      </c>
      <c r="D636" s="42">
        <f t="shared" si="28"/>
        <v>177.56</v>
      </c>
      <c r="E636" s="23">
        <v>580</v>
      </c>
      <c r="F636" s="40">
        <v>43888</v>
      </c>
      <c r="G636" s="40">
        <v>30572</v>
      </c>
      <c r="H636" s="41">
        <v>0</v>
      </c>
      <c r="I636" s="85">
        <f t="shared" si="29"/>
        <v>4850.9095350024472</v>
      </c>
      <c r="J636" s="76">
        <f t="shared" si="30"/>
        <v>3598.5975778949901</v>
      </c>
    </row>
    <row r="637" spans="1:10" x14ac:dyDescent="0.25">
      <c r="A637" s="68"/>
      <c r="B637" s="83"/>
      <c r="C637" s="57">
        <v>1029</v>
      </c>
      <c r="D637" s="42">
        <f t="shared" si="28"/>
        <v>177.58</v>
      </c>
      <c r="E637" s="23">
        <v>580</v>
      </c>
      <c r="F637" s="40">
        <v>43888</v>
      </c>
      <c r="G637" s="40">
        <v>30572</v>
      </c>
      <c r="H637" s="41">
        <v>0</v>
      </c>
      <c r="I637" s="85">
        <f t="shared" si="29"/>
        <v>4850.4592289998491</v>
      </c>
      <c r="J637" s="76">
        <f t="shared" si="30"/>
        <v>3598.2635229969201</v>
      </c>
    </row>
    <row r="638" spans="1:10" x14ac:dyDescent="0.25">
      <c r="A638" s="68"/>
      <c r="B638" s="83"/>
      <c r="C638" s="57">
        <v>1030</v>
      </c>
      <c r="D638" s="42">
        <f t="shared" si="28"/>
        <v>177.6</v>
      </c>
      <c r="E638" s="23">
        <v>580</v>
      </c>
      <c r="F638" s="40">
        <v>43888</v>
      </c>
      <c r="G638" s="40">
        <v>30572</v>
      </c>
      <c r="H638" s="41">
        <v>0</v>
      </c>
      <c r="I638" s="85">
        <f t="shared" si="29"/>
        <v>4850.0090244175226</v>
      </c>
      <c r="J638" s="76">
        <f t="shared" si="30"/>
        <v>3597.9295433364405</v>
      </c>
    </row>
    <row r="639" spans="1:10" x14ac:dyDescent="0.25">
      <c r="A639" s="68"/>
      <c r="B639" s="83"/>
      <c r="C639" s="57">
        <v>1031</v>
      </c>
      <c r="D639" s="42">
        <f t="shared" si="28"/>
        <v>177.62</v>
      </c>
      <c r="E639" s="23">
        <v>580</v>
      </c>
      <c r="F639" s="40">
        <v>43888</v>
      </c>
      <c r="G639" s="40">
        <v>30572</v>
      </c>
      <c r="H639" s="41">
        <v>0</v>
      </c>
      <c r="I639" s="85">
        <f t="shared" si="29"/>
        <v>4849.5589212212044</v>
      </c>
      <c r="J639" s="76">
        <f t="shared" si="30"/>
        <v>3597.5956388881332</v>
      </c>
    </row>
    <row r="640" spans="1:10" x14ac:dyDescent="0.25">
      <c r="A640" s="68"/>
      <c r="B640" s="83"/>
      <c r="C640" s="57">
        <v>1032</v>
      </c>
      <c r="D640" s="42">
        <f t="shared" si="28"/>
        <v>177.64</v>
      </c>
      <c r="E640" s="23">
        <v>580</v>
      </c>
      <c r="F640" s="40">
        <v>43888</v>
      </c>
      <c r="G640" s="40">
        <v>30572</v>
      </c>
      <c r="H640" s="41">
        <v>0</v>
      </c>
      <c r="I640" s="85">
        <f t="shared" si="29"/>
        <v>4849.1089193766556</v>
      </c>
      <c r="J640" s="76">
        <f t="shared" si="30"/>
        <v>3597.2618096265987</v>
      </c>
    </row>
    <row r="641" spans="1:10" x14ac:dyDescent="0.25">
      <c r="A641" s="68"/>
      <c r="B641" s="83"/>
      <c r="C641" s="57">
        <v>1033</v>
      </c>
      <c r="D641" s="42">
        <f t="shared" si="28"/>
        <v>177.66</v>
      </c>
      <c r="E641" s="23">
        <v>580</v>
      </c>
      <c r="F641" s="40">
        <v>43888</v>
      </c>
      <c r="G641" s="40">
        <v>30572</v>
      </c>
      <c r="H641" s="41">
        <v>0</v>
      </c>
      <c r="I641" s="85">
        <f t="shared" si="29"/>
        <v>4848.6590188496439</v>
      </c>
      <c r="J641" s="76">
        <f t="shared" si="30"/>
        <v>3596.9280555264418</v>
      </c>
    </row>
    <row r="642" spans="1:10" x14ac:dyDescent="0.25">
      <c r="A642" s="68"/>
      <c r="B642" s="83"/>
      <c r="C642" s="57">
        <v>1034</v>
      </c>
      <c r="D642" s="42">
        <f t="shared" si="28"/>
        <v>177.68</v>
      </c>
      <c r="E642" s="23">
        <v>580</v>
      </c>
      <c r="F642" s="40">
        <v>43888</v>
      </c>
      <c r="G642" s="40">
        <v>30572</v>
      </c>
      <c r="H642" s="41">
        <v>0</v>
      </c>
      <c r="I642" s="85">
        <f t="shared" si="29"/>
        <v>4848.2092196059557</v>
      </c>
      <c r="J642" s="76">
        <f t="shared" si="30"/>
        <v>3596.5943765622815</v>
      </c>
    </row>
    <row r="643" spans="1:10" x14ac:dyDescent="0.25">
      <c r="A643" s="68"/>
      <c r="B643" s="83"/>
      <c r="C643" s="57">
        <v>1035</v>
      </c>
      <c r="D643" s="42">
        <f t="shared" si="28"/>
        <v>177.7</v>
      </c>
      <c r="E643" s="23">
        <v>580</v>
      </c>
      <c r="F643" s="40">
        <v>43888</v>
      </c>
      <c r="G643" s="40">
        <v>30572</v>
      </c>
      <c r="H643" s="41">
        <v>0</v>
      </c>
      <c r="I643" s="85">
        <f t="shared" si="29"/>
        <v>4847.759521611395</v>
      </c>
      <c r="J643" s="76">
        <f t="shared" si="30"/>
        <v>3596.2607727087498</v>
      </c>
    </row>
    <row r="644" spans="1:10" x14ac:dyDescent="0.25">
      <c r="A644" s="68"/>
      <c r="B644" s="83"/>
      <c r="C644" s="57">
        <v>1036</v>
      </c>
      <c r="D644" s="42">
        <f t="shared" si="28"/>
        <v>177.72</v>
      </c>
      <c r="E644" s="23">
        <v>580</v>
      </c>
      <c r="F644" s="40">
        <v>43888</v>
      </c>
      <c r="G644" s="40">
        <v>30572</v>
      </c>
      <c r="H644" s="41">
        <v>0</v>
      </c>
      <c r="I644" s="85">
        <f t="shared" si="29"/>
        <v>4847.3099248317785</v>
      </c>
      <c r="J644" s="76">
        <f t="shared" si="30"/>
        <v>3595.9272439404881</v>
      </c>
    </row>
    <row r="645" spans="1:10" x14ac:dyDescent="0.25">
      <c r="A645" s="68"/>
      <c r="B645" s="83"/>
      <c r="C645" s="57">
        <v>1037</v>
      </c>
      <c r="D645" s="42">
        <f t="shared" si="28"/>
        <v>177.74</v>
      </c>
      <c r="E645" s="23">
        <v>580</v>
      </c>
      <c r="F645" s="40">
        <v>43888</v>
      </c>
      <c r="G645" s="40">
        <v>30572</v>
      </c>
      <c r="H645" s="41">
        <v>0</v>
      </c>
      <c r="I645" s="85">
        <f t="shared" si="29"/>
        <v>4846.8604292329364</v>
      </c>
      <c r="J645" s="76">
        <f t="shared" si="30"/>
        <v>3595.5937902321484</v>
      </c>
    </row>
    <row r="646" spans="1:10" x14ac:dyDescent="0.25">
      <c r="A646" s="68"/>
      <c r="B646" s="83"/>
      <c r="C646" s="57">
        <v>1038</v>
      </c>
      <c r="D646" s="42">
        <f t="shared" si="28"/>
        <v>177.76</v>
      </c>
      <c r="E646" s="23">
        <v>580</v>
      </c>
      <c r="F646" s="40">
        <v>43888</v>
      </c>
      <c r="G646" s="40">
        <v>30572</v>
      </c>
      <c r="H646" s="41">
        <v>0</v>
      </c>
      <c r="I646" s="85">
        <f t="shared" si="29"/>
        <v>4846.41103478072</v>
      </c>
      <c r="J646" s="76">
        <f t="shared" si="30"/>
        <v>3595.2604115583972</v>
      </c>
    </row>
    <row r="647" spans="1:10" x14ac:dyDescent="0.25">
      <c r="A647" s="68"/>
      <c r="B647" s="83"/>
      <c r="C647" s="57">
        <v>1039</v>
      </c>
      <c r="D647" s="42">
        <f t="shared" si="28"/>
        <v>177.78</v>
      </c>
      <c r="E647" s="23">
        <v>580</v>
      </c>
      <c r="F647" s="40">
        <v>43888</v>
      </c>
      <c r="G647" s="40">
        <v>30572</v>
      </c>
      <c r="H647" s="41">
        <v>0</v>
      </c>
      <c r="I647" s="85">
        <f t="shared" si="29"/>
        <v>4845.9617414409913</v>
      </c>
      <c r="J647" s="76">
        <f t="shared" si="30"/>
        <v>3594.92710789391</v>
      </c>
    </row>
    <row r="648" spans="1:10" x14ac:dyDescent="0.25">
      <c r="A648" s="68"/>
      <c r="B648" s="83"/>
      <c r="C648" s="57">
        <v>1040</v>
      </c>
      <c r="D648" s="42">
        <f t="shared" si="28"/>
        <v>177.8</v>
      </c>
      <c r="E648" s="23">
        <v>580</v>
      </c>
      <c r="F648" s="40">
        <v>43888</v>
      </c>
      <c r="G648" s="40">
        <v>30572</v>
      </c>
      <c r="H648" s="41">
        <v>0</v>
      </c>
      <c r="I648" s="85">
        <f t="shared" si="29"/>
        <v>4845.5125491796289</v>
      </c>
      <c r="J648" s="76">
        <f t="shared" si="30"/>
        <v>3594.5938792133738</v>
      </c>
    </row>
    <row r="649" spans="1:10" x14ac:dyDescent="0.25">
      <c r="A649" s="68"/>
      <c r="B649" s="83"/>
      <c r="C649" s="57">
        <v>1041</v>
      </c>
      <c r="D649" s="42">
        <f t="shared" si="28"/>
        <v>177.82</v>
      </c>
      <c r="E649" s="23">
        <v>580</v>
      </c>
      <c r="F649" s="40">
        <v>43888</v>
      </c>
      <c r="G649" s="40">
        <v>30572</v>
      </c>
      <c r="H649" s="41">
        <v>0</v>
      </c>
      <c r="I649" s="85">
        <f t="shared" si="29"/>
        <v>4845.0634579625275</v>
      </c>
      <c r="J649" s="76">
        <f t="shared" si="30"/>
        <v>3594.2607254914892</v>
      </c>
    </row>
    <row r="650" spans="1:10" x14ac:dyDescent="0.25">
      <c r="A650" s="68"/>
      <c r="B650" s="83"/>
      <c r="C650" s="57">
        <v>1042</v>
      </c>
      <c r="D650" s="42">
        <f t="shared" ref="D650:D713" si="31">0.02*C650+157</f>
        <v>177.84</v>
      </c>
      <c r="E650" s="23">
        <v>580</v>
      </c>
      <c r="F650" s="40">
        <v>43888</v>
      </c>
      <c r="G650" s="40">
        <v>30572</v>
      </c>
      <c r="H650" s="41">
        <v>0</v>
      </c>
      <c r="I650" s="85">
        <f t="shared" ref="I650:I713" si="32">12*1.348*(1/D650*F650+1/E650*G650)+H650</f>
        <v>4844.6144677555967</v>
      </c>
      <c r="J650" s="76">
        <f t="shared" si="30"/>
        <v>3593.9276467029645</v>
      </c>
    </row>
    <row r="651" spans="1:10" x14ac:dyDescent="0.25">
      <c r="A651" s="68"/>
      <c r="B651" s="83"/>
      <c r="C651" s="57">
        <v>1043</v>
      </c>
      <c r="D651" s="42">
        <f t="shared" si="31"/>
        <v>177.86</v>
      </c>
      <c r="E651" s="23">
        <v>580</v>
      </c>
      <c r="F651" s="40">
        <v>43888</v>
      </c>
      <c r="G651" s="40">
        <v>30572</v>
      </c>
      <c r="H651" s="41">
        <v>0</v>
      </c>
      <c r="I651" s="85">
        <f t="shared" si="32"/>
        <v>4844.1655785247603</v>
      </c>
      <c r="J651" s="76">
        <f t="shared" si="30"/>
        <v>3593.5946428225225</v>
      </c>
    </row>
    <row r="652" spans="1:10" x14ac:dyDescent="0.25">
      <c r="A652" s="68"/>
      <c r="B652" s="83"/>
      <c r="C652" s="57">
        <v>1044</v>
      </c>
      <c r="D652" s="42">
        <f t="shared" si="31"/>
        <v>177.88</v>
      </c>
      <c r="E652" s="23">
        <v>580</v>
      </c>
      <c r="F652" s="40">
        <v>43888</v>
      </c>
      <c r="G652" s="40">
        <v>30572</v>
      </c>
      <c r="H652" s="41">
        <v>0</v>
      </c>
      <c r="I652" s="85">
        <f t="shared" si="32"/>
        <v>4843.7167902359606</v>
      </c>
      <c r="J652" s="76">
        <f t="shared" si="30"/>
        <v>3593.2617138248961</v>
      </c>
    </row>
    <row r="653" spans="1:10" x14ac:dyDescent="0.25">
      <c r="A653" s="68"/>
      <c r="B653" s="83"/>
      <c r="C653" s="57">
        <v>1045</v>
      </c>
      <c r="D653" s="42">
        <f t="shared" si="31"/>
        <v>177.9</v>
      </c>
      <c r="E653" s="23">
        <v>580</v>
      </c>
      <c r="F653" s="40">
        <v>43888</v>
      </c>
      <c r="G653" s="40">
        <v>30572</v>
      </c>
      <c r="H653" s="41">
        <v>0</v>
      </c>
      <c r="I653" s="85">
        <f t="shared" si="32"/>
        <v>4843.2681028551497</v>
      </c>
      <c r="J653" s="76">
        <f t="shared" si="30"/>
        <v>3592.9288596848282</v>
      </c>
    </row>
    <row r="654" spans="1:10" x14ac:dyDescent="0.25">
      <c r="A654" s="68"/>
      <c r="B654" s="83"/>
      <c r="C654" s="57">
        <v>1046</v>
      </c>
      <c r="D654" s="42">
        <f t="shared" si="31"/>
        <v>177.92000000000002</v>
      </c>
      <c r="E654" s="23">
        <v>580</v>
      </c>
      <c r="F654" s="40">
        <v>43888</v>
      </c>
      <c r="G654" s="40">
        <v>30572</v>
      </c>
      <c r="H654" s="41">
        <v>0</v>
      </c>
      <c r="I654" s="85">
        <f t="shared" si="32"/>
        <v>4842.8195163483006</v>
      </c>
      <c r="J654" s="76">
        <f t="shared" si="30"/>
        <v>3592.5960803770777</v>
      </c>
    </row>
    <row r="655" spans="1:10" x14ac:dyDescent="0.25">
      <c r="A655" s="68"/>
      <c r="B655" s="83"/>
      <c r="C655" s="57">
        <v>1047</v>
      </c>
      <c r="D655" s="42">
        <f t="shared" si="31"/>
        <v>177.94</v>
      </c>
      <c r="E655" s="23">
        <v>580</v>
      </c>
      <c r="F655" s="40">
        <v>43888</v>
      </c>
      <c r="G655" s="40">
        <v>30572</v>
      </c>
      <c r="H655" s="41">
        <v>0</v>
      </c>
      <c r="I655" s="85">
        <f t="shared" si="32"/>
        <v>4842.3710306814</v>
      </c>
      <c r="J655" s="76">
        <f t="shared" si="30"/>
        <v>3592.2633758764091</v>
      </c>
    </row>
    <row r="656" spans="1:10" x14ac:dyDescent="0.25">
      <c r="A656" s="68"/>
      <c r="B656" s="83"/>
      <c r="C656" s="57">
        <v>1048</v>
      </c>
      <c r="D656" s="42">
        <f t="shared" si="31"/>
        <v>177.96</v>
      </c>
      <c r="E656" s="23">
        <v>580</v>
      </c>
      <c r="F656" s="40">
        <v>43888</v>
      </c>
      <c r="G656" s="40">
        <v>30572</v>
      </c>
      <c r="H656" s="41">
        <v>0</v>
      </c>
      <c r="I656" s="85">
        <f t="shared" si="32"/>
        <v>4841.9226458204485</v>
      </c>
      <c r="J656" s="76">
        <f t="shared" si="30"/>
        <v>3591.9307461576018</v>
      </c>
    </row>
    <row r="657" spans="1:10" x14ac:dyDescent="0.25">
      <c r="A657" s="68"/>
      <c r="B657" s="83"/>
      <c r="C657" s="57">
        <v>1049</v>
      </c>
      <c r="D657" s="42">
        <f t="shared" si="31"/>
        <v>177.98</v>
      </c>
      <c r="E657" s="23">
        <v>580</v>
      </c>
      <c r="F657" s="40">
        <v>43888</v>
      </c>
      <c r="G657" s="40">
        <v>30572</v>
      </c>
      <c r="H657" s="41">
        <v>0</v>
      </c>
      <c r="I657" s="85">
        <f t="shared" si="32"/>
        <v>4841.4743617314625</v>
      </c>
      <c r="J657" s="76">
        <f t="shared" si="30"/>
        <v>3591.5981911954464</v>
      </c>
    </row>
    <row r="658" spans="1:10" x14ac:dyDescent="0.25">
      <c r="A658" s="68"/>
      <c r="B658" s="83"/>
      <c r="C658" s="57">
        <v>1050</v>
      </c>
      <c r="D658" s="42">
        <f t="shared" si="31"/>
        <v>178</v>
      </c>
      <c r="E658" s="23">
        <v>580</v>
      </c>
      <c r="F658" s="40">
        <v>43888</v>
      </c>
      <c r="G658" s="40">
        <v>30572</v>
      </c>
      <c r="H658" s="41">
        <v>0</v>
      </c>
      <c r="I658" s="85">
        <f t="shared" si="32"/>
        <v>4841.0261783804735</v>
      </c>
      <c r="J658" s="76">
        <f t="shared" si="30"/>
        <v>3591.2657109647425</v>
      </c>
    </row>
    <row r="659" spans="1:10" x14ac:dyDescent="0.25">
      <c r="A659" s="68"/>
      <c r="B659" s="83"/>
      <c r="C659" s="57">
        <v>1051</v>
      </c>
      <c r="D659" s="42">
        <f t="shared" si="31"/>
        <v>178.02</v>
      </c>
      <c r="E659" s="23">
        <v>580</v>
      </c>
      <c r="F659" s="40">
        <v>43888</v>
      </c>
      <c r="G659" s="40">
        <v>30572</v>
      </c>
      <c r="H659" s="41">
        <v>0</v>
      </c>
      <c r="I659" s="85">
        <f t="shared" si="32"/>
        <v>4840.5780957335282</v>
      </c>
      <c r="J659" s="76">
        <f t="shared" si="30"/>
        <v>3590.9333054403023</v>
      </c>
    </row>
    <row r="660" spans="1:10" x14ac:dyDescent="0.25">
      <c r="A660" s="68"/>
      <c r="B660" s="83"/>
      <c r="C660" s="57">
        <v>1052</v>
      </c>
      <c r="D660" s="42">
        <f t="shared" si="31"/>
        <v>178.04</v>
      </c>
      <c r="E660" s="23">
        <v>580</v>
      </c>
      <c r="F660" s="40">
        <v>43888</v>
      </c>
      <c r="G660" s="40">
        <v>30572</v>
      </c>
      <c r="H660" s="41">
        <v>0</v>
      </c>
      <c r="I660" s="85">
        <f t="shared" si="32"/>
        <v>4840.1301137566925</v>
      </c>
      <c r="J660" s="76">
        <f t="shared" si="30"/>
        <v>3590.6009745969527</v>
      </c>
    </row>
    <row r="661" spans="1:10" x14ac:dyDescent="0.25">
      <c r="A661" s="68"/>
      <c r="B661" s="83"/>
      <c r="C661" s="57">
        <v>1053</v>
      </c>
      <c r="D661" s="42">
        <f t="shared" si="31"/>
        <v>178.06</v>
      </c>
      <c r="E661" s="23">
        <v>580</v>
      </c>
      <c r="F661" s="40">
        <v>43888</v>
      </c>
      <c r="G661" s="40">
        <v>30572</v>
      </c>
      <c r="H661" s="41">
        <v>0</v>
      </c>
      <c r="I661" s="85">
        <f t="shared" si="32"/>
        <v>4839.6822324160403</v>
      </c>
      <c r="J661" s="76">
        <f t="shared" si="30"/>
        <v>3590.2687184095248</v>
      </c>
    </row>
    <row r="662" spans="1:10" x14ac:dyDescent="0.25">
      <c r="A662" s="68"/>
      <c r="B662" s="83"/>
      <c r="C662" s="57">
        <v>1054</v>
      </c>
      <c r="D662" s="42">
        <f t="shared" si="31"/>
        <v>178.08</v>
      </c>
      <c r="E662" s="23">
        <v>580</v>
      </c>
      <c r="F662" s="40">
        <v>43888</v>
      </c>
      <c r="G662" s="40">
        <v>30572</v>
      </c>
      <c r="H662" s="41">
        <v>0</v>
      </c>
      <c r="I662" s="85">
        <f t="shared" si="32"/>
        <v>4839.2344516776666</v>
      </c>
      <c r="J662" s="76">
        <f t="shared" si="30"/>
        <v>3589.9365368528679</v>
      </c>
    </row>
    <row r="663" spans="1:10" x14ac:dyDescent="0.25">
      <c r="A663" s="68"/>
      <c r="B663" s="83"/>
      <c r="C663" s="57">
        <v>1055</v>
      </c>
      <c r="D663" s="42">
        <f t="shared" si="31"/>
        <v>178.1</v>
      </c>
      <c r="E663" s="23">
        <v>580</v>
      </c>
      <c r="F663" s="40">
        <v>43888</v>
      </c>
      <c r="G663" s="40">
        <v>30572</v>
      </c>
      <c r="H663" s="41">
        <v>0</v>
      </c>
      <c r="I663" s="85">
        <f t="shared" si="32"/>
        <v>4838.7867715076782</v>
      </c>
      <c r="J663" s="76">
        <f t="shared" si="30"/>
        <v>3589.6044299018376</v>
      </c>
    </row>
    <row r="664" spans="1:10" x14ac:dyDescent="0.25">
      <c r="A664" s="68"/>
      <c r="B664" s="83"/>
      <c r="C664" s="57">
        <v>1056</v>
      </c>
      <c r="D664" s="42">
        <f t="shared" si="31"/>
        <v>178.12</v>
      </c>
      <c r="E664" s="23">
        <v>580</v>
      </c>
      <c r="F664" s="40">
        <v>43888</v>
      </c>
      <c r="G664" s="40">
        <v>30572</v>
      </c>
      <c r="H664" s="41">
        <v>0</v>
      </c>
      <c r="I664" s="85">
        <f t="shared" si="32"/>
        <v>4838.3391918721982</v>
      </c>
      <c r="J664" s="76">
        <f t="shared" si="30"/>
        <v>3589.2723975313038</v>
      </c>
    </row>
    <row r="665" spans="1:10" x14ac:dyDescent="0.25">
      <c r="A665" s="68"/>
      <c r="B665" s="83"/>
      <c r="C665" s="57">
        <v>1057</v>
      </c>
      <c r="D665" s="42">
        <f t="shared" si="31"/>
        <v>178.14</v>
      </c>
      <c r="E665" s="23">
        <v>580</v>
      </c>
      <c r="F665" s="40">
        <v>43888</v>
      </c>
      <c r="G665" s="40">
        <v>30572</v>
      </c>
      <c r="H665" s="41">
        <v>0</v>
      </c>
      <c r="I665" s="85">
        <f t="shared" si="32"/>
        <v>4837.8917127373679</v>
      </c>
      <c r="J665" s="76">
        <f t="shared" si="30"/>
        <v>3588.9404397161479</v>
      </c>
    </row>
    <row r="666" spans="1:10" x14ac:dyDescent="0.25">
      <c r="A666" s="68"/>
      <c r="B666" s="83"/>
      <c r="C666" s="57">
        <v>1058</v>
      </c>
      <c r="D666" s="42">
        <f t="shared" si="31"/>
        <v>178.16</v>
      </c>
      <c r="E666" s="23">
        <v>580</v>
      </c>
      <c r="F666" s="40">
        <v>43888</v>
      </c>
      <c r="G666" s="40">
        <v>30572</v>
      </c>
      <c r="H666" s="41">
        <v>0</v>
      </c>
      <c r="I666" s="85">
        <f t="shared" si="32"/>
        <v>4837.4443340693379</v>
      </c>
      <c r="J666" s="76">
        <f t="shared" si="30"/>
        <v>3588.6085564312589</v>
      </c>
    </row>
    <row r="667" spans="1:10" x14ac:dyDescent="0.25">
      <c r="A667" s="68"/>
      <c r="B667" s="83"/>
      <c r="C667" s="57">
        <v>1059</v>
      </c>
      <c r="D667" s="42">
        <f t="shared" si="31"/>
        <v>178.18</v>
      </c>
      <c r="E667" s="23">
        <v>580</v>
      </c>
      <c r="F667" s="40">
        <v>43888</v>
      </c>
      <c r="G667" s="40">
        <v>30572</v>
      </c>
      <c r="H667" s="41">
        <v>0</v>
      </c>
      <c r="I667" s="85">
        <f t="shared" si="32"/>
        <v>4836.9970558342784</v>
      </c>
      <c r="J667" s="76">
        <f t="shared" si="30"/>
        <v>3588.2767476515419</v>
      </c>
    </row>
    <row r="668" spans="1:10" x14ac:dyDescent="0.25">
      <c r="A668" s="68"/>
      <c r="B668" s="83"/>
      <c r="C668" s="57">
        <v>1060</v>
      </c>
      <c r="D668" s="42">
        <f t="shared" si="31"/>
        <v>178.2</v>
      </c>
      <c r="E668" s="23">
        <v>580</v>
      </c>
      <c r="F668" s="40">
        <v>43888</v>
      </c>
      <c r="G668" s="40">
        <v>30572</v>
      </c>
      <c r="H668" s="41">
        <v>0</v>
      </c>
      <c r="I668" s="85">
        <f t="shared" si="32"/>
        <v>4836.5498779983755</v>
      </c>
      <c r="J668" s="76">
        <f t="shared" si="30"/>
        <v>3587.9450133519103</v>
      </c>
    </row>
    <row r="669" spans="1:10" x14ac:dyDescent="0.25">
      <c r="A669" s="68"/>
      <c r="B669" s="83"/>
      <c r="C669" s="57">
        <v>1061</v>
      </c>
      <c r="D669" s="42">
        <f t="shared" si="31"/>
        <v>178.22</v>
      </c>
      <c r="E669" s="23">
        <v>580</v>
      </c>
      <c r="F669" s="40">
        <v>43888</v>
      </c>
      <c r="G669" s="40">
        <v>30572</v>
      </c>
      <c r="H669" s="41">
        <v>0</v>
      </c>
      <c r="I669" s="85">
        <f t="shared" si="32"/>
        <v>4836.1028005278258</v>
      </c>
      <c r="J669" s="76">
        <f t="shared" si="30"/>
        <v>3587.613353507289</v>
      </c>
    </row>
    <row r="670" spans="1:10" x14ac:dyDescent="0.25">
      <c r="A670" s="68"/>
      <c r="B670" s="83"/>
      <c r="C670" s="57">
        <v>1062</v>
      </c>
      <c r="D670" s="42">
        <f t="shared" si="31"/>
        <v>178.24</v>
      </c>
      <c r="E670" s="23">
        <v>580</v>
      </c>
      <c r="F670" s="40">
        <v>43888</v>
      </c>
      <c r="G670" s="40">
        <v>30572</v>
      </c>
      <c r="H670" s="41">
        <v>0</v>
      </c>
      <c r="I670" s="85">
        <f t="shared" si="32"/>
        <v>4835.6558233888454</v>
      </c>
      <c r="J670" s="76">
        <f t="shared" si="30"/>
        <v>3587.2817680926146</v>
      </c>
    </row>
    <row r="671" spans="1:10" x14ac:dyDescent="0.25">
      <c r="A671" s="68"/>
      <c r="B671" s="83"/>
      <c r="C671" s="57">
        <v>1063</v>
      </c>
      <c r="D671" s="42">
        <f t="shared" si="31"/>
        <v>178.26</v>
      </c>
      <c r="E671" s="23">
        <v>580</v>
      </c>
      <c r="F671" s="40">
        <v>43888</v>
      </c>
      <c r="G671" s="40">
        <v>30572</v>
      </c>
      <c r="H671" s="41">
        <v>0</v>
      </c>
      <c r="I671" s="85">
        <f t="shared" si="32"/>
        <v>4835.2089465476629</v>
      </c>
      <c r="J671" s="76">
        <f t="shared" si="30"/>
        <v>3586.9502570828354</v>
      </c>
    </row>
    <row r="672" spans="1:10" x14ac:dyDescent="0.25">
      <c r="A672" s="68"/>
      <c r="B672" s="83"/>
      <c r="C672" s="57">
        <v>1064</v>
      </c>
      <c r="D672" s="42">
        <f t="shared" si="31"/>
        <v>178.28</v>
      </c>
      <c r="E672" s="23">
        <v>580</v>
      </c>
      <c r="F672" s="40">
        <v>43888</v>
      </c>
      <c r="G672" s="40">
        <v>30572</v>
      </c>
      <c r="H672" s="41">
        <v>0</v>
      </c>
      <c r="I672" s="85">
        <f t="shared" si="32"/>
        <v>4834.7621699705232</v>
      </c>
      <c r="J672" s="76">
        <f t="shared" si="30"/>
        <v>3586.6188204529099</v>
      </c>
    </row>
    <row r="673" spans="1:10" x14ac:dyDescent="0.25">
      <c r="A673" s="68"/>
      <c r="B673" s="83"/>
      <c r="C673" s="57">
        <v>1065</v>
      </c>
      <c r="D673" s="42">
        <f t="shared" si="31"/>
        <v>178.3</v>
      </c>
      <c r="E673" s="23">
        <v>580</v>
      </c>
      <c r="F673" s="40">
        <v>43888</v>
      </c>
      <c r="G673" s="40">
        <v>30572</v>
      </c>
      <c r="H673" s="41">
        <v>0</v>
      </c>
      <c r="I673" s="85">
        <f t="shared" si="32"/>
        <v>4834.3154936236879</v>
      </c>
      <c r="J673" s="76">
        <f t="shared" si="30"/>
        <v>3586.2874581778096</v>
      </c>
    </row>
    <row r="674" spans="1:10" x14ac:dyDescent="0.25">
      <c r="A674" s="68"/>
      <c r="B674" s="83"/>
      <c r="C674" s="57">
        <v>1066</v>
      </c>
      <c r="D674" s="42">
        <f t="shared" si="31"/>
        <v>178.32</v>
      </c>
      <c r="E674" s="23">
        <v>580</v>
      </c>
      <c r="F674" s="40">
        <v>43888</v>
      </c>
      <c r="G674" s="40">
        <v>30572</v>
      </c>
      <c r="H674" s="41">
        <v>0</v>
      </c>
      <c r="I674" s="85">
        <f t="shared" si="32"/>
        <v>4833.8689174734309</v>
      </c>
      <c r="J674" s="76">
        <f t="shared" si="30"/>
        <v>3585.9561702325154</v>
      </c>
    </row>
    <row r="675" spans="1:10" x14ac:dyDescent="0.25">
      <c r="A675" s="68"/>
      <c r="B675" s="83"/>
      <c r="C675" s="57">
        <v>1067</v>
      </c>
      <c r="D675" s="42">
        <f t="shared" si="31"/>
        <v>178.34</v>
      </c>
      <c r="E675" s="23">
        <v>580</v>
      </c>
      <c r="F675" s="40">
        <v>43888</v>
      </c>
      <c r="G675" s="40">
        <v>30572</v>
      </c>
      <c r="H675" s="41">
        <v>0</v>
      </c>
      <c r="I675" s="85">
        <f t="shared" si="32"/>
        <v>4833.4224414860428</v>
      </c>
      <c r="J675" s="76">
        <f t="shared" si="30"/>
        <v>3585.6249565920198</v>
      </c>
    </row>
    <row r="676" spans="1:10" x14ac:dyDescent="0.25">
      <c r="A676" s="68"/>
      <c r="B676" s="83"/>
      <c r="C676" s="57">
        <v>1068</v>
      </c>
      <c r="D676" s="42">
        <f t="shared" si="31"/>
        <v>178.36</v>
      </c>
      <c r="E676" s="23">
        <v>580</v>
      </c>
      <c r="F676" s="40">
        <v>43888</v>
      </c>
      <c r="G676" s="40">
        <v>30572</v>
      </c>
      <c r="H676" s="41">
        <v>0</v>
      </c>
      <c r="I676" s="85">
        <f t="shared" si="32"/>
        <v>4832.9760656278277</v>
      </c>
      <c r="J676" s="76">
        <f t="shared" si="30"/>
        <v>3585.2938172313256</v>
      </c>
    </row>
    <row r="677" spans="1:10" x14ac:dyDescent="0.25">
      <c r="A677" s="68"/>
      <c r="B677" s="83"/>
      <c r="C677" s="57">
        <v>1069</v>
      </c>
      <c r="D677" s="42">
        <f t="shared" si="31"/>
        <v>178.38</v>
      </c>
      <c r="E677" s="23">
        <v>580</v>
      </c>
      <c r="F677" s="40">
        <v>43888</v>
      </c>
      <c r="G677" s="40">
        <v>30572</v>
      </c>
      <c r="H677" s="41">
        <v>0</v>
      </c>
      <c r="I677" s="85">
        <f t="shared" si="32"/>
        <v>4832.5297898651088</v>
      </c>
      <c r="J677" s="76">
        <f t="shared" si="30"/>
        <v>3584.9627521254515</v>
      </c>
    </row>
    <row r="678" spans="1:10" x14ac:dyDescent="0.25">
      <c r="A678" s="68"/>
      <c r="B678" s="83"/>
      <c r="C678" s="57">
        <v>1070</v>
      </c>
      <c r="D678" s="42">
        <f t="shared" si="31"/>
        <v>178.4</v>
      </c>
      <c r="E678" s="23">
        <v>580</v>
      </c>
      <c r="F678" s="40">
        <v>43888</v>
      </c>
      <c r="G678" s="40">
        <v>30572</v>
      </c>
      <c r="H678" s="41">
        <v>0</v>
      </c>
      <c r="I678" s="85">
        <f t="shared" si="32"/>
        <v>4832.0836141642185</v>
      </c>
      <c r="J678" s="76">
        <f t="shared" ref="J678:J741" si="33">12*(1/D678*F678+1/E678*G678)</f>
        <v>3584.6317612494199</v>
      </c>
    </row>
    <row r="679" spans="1:10" x14ac:dyDescent="0.25">
      <c r="A679" s="68"/>
      <c r="B679" s="83"/>
      <c r="C679" s="57">
        <v>1071</v>
      </c>
      <c r="D679" s="42">
        <f t="shared" si="31"/>
        <v>178.42000000000002</v>
      </c>
      <c r="E679" s="23">
        <v>580</v>
      </c>
      <c r="F679" s="40">
        <v>43888</v>
      </c>
      <c r="G679" s="40">
        <v>30572</v>
      </c>
      <c r="H679" s="41">
        <v>0</v>
      </c>
      <c r="I679" s="85">
        <f t="shared" si="32"/>
        <v>4831.6375384915091</v>
      </c>
      <c r="J679" s="76">
        <f t="shared" si="33"/>
        <v>3584.3008445782707</v>
      </c>
    </row>
    <row r="680" spans="1:10" x14ac:dyDescent="0.25">
      <c r="A680" s="68"/>
      <c r="B680" s="83"/>
      <c r="C680" s="57">
        <v>1072</v>
      </c>
      <c r="D680" s="42">
        <f t="shared" si="31"/>
        <v>178.44</v>
      </c>
      <c r="E680" s="23">
        <v>580</v>
      </c>
      <c r="F680" s="40">
        <v>43888</v>
      </c>
      <c r="G680" s="40">
        <v>30572</v>
      </c>
      <c r="H680" s="41">
        <v>0</v>
      </c>
      <c r="I680" s="85">
        <f t="shared" si="32"/>
        <v>4831.1915628133484</v>
      </c>
      <c r="J680" s="76">
        <f t="shared" si="33"/>
        <v>3583.9700020870532</v>
      </c>
    </row>
    <row r="681" spans="1:10" x14ac:dyDescent="0.25">
      <c r="A681" s="68"/>
      <c r="B681" s="83"/>
      <c r="C681" s="57">
        <v>1073</v>
      </c>
      <c r="D681" s="42">
        <f t="shared" si="31"/>
        <v>178.46</v>
      </c>
      <c r="E681" s="23">
        <v>580</v>
      </c>
      <c r="F681" s="40">
        <v>43888</v>
      </c>
      <c r="G681" s="40">
        <v>30572</v>
      </c>
      <c r="H681" s="41">
        <v>0</v>
      </c>
      <c r="I681" s="85">
        <f t="shared" si="32"/>
        <v>4830.7456870961141</v>
      </c>
      <c r="J681" s="76">
        <f t="shared" si="33"/>
        <v>3583.6392337508264</v>
      </c>
    </row>
    <row r="682" spans="1:10" x14ac:dyDescent="0.25">
      <c r="A682" s="68"/>
      <c r="B682" s="83"/>
      <c r="C682" s="57">
        <v>1074</v>
      </c>
      <c r="D682" s="42">
        <f t="shared" si="31"/>
        <v>178.48</v>
      </c>
      <c r="E682" s="23">
        <v>580</v>
      </c>
      <c r="F682" s="40">
        <v>43888</v>
      </c>
      <c r="G682" s="40">
        <v>30572</v>
      </c>
      <c r="H682" s="41">
        <v>0</v>
      </c>
      <c r="I682" s="85">
        <f t="shared" si="32"/>
        <v>4830.2999113062033</v>
      </c>
      <c r="J682" s="76">
        <f t="shared" si="33"/>
        <v>3583.3085395446606</v>
      </c>
    </row>
    <row r="683" spans="1:10" x14ac:dyDescent="0.25">
      <c r="A683" s="68"/>
      <c r="B683" s="83"/>
      <c r="C683" s="57">
        <v>1075</v>
      </c>
      <c r="D683" s="42">
        <f t="shared" si="31"/>
        <v>178.5</v>
      </c>
      <c r="E683" s="23">
        <v>580</v>
      </c>
      <c r="F683" s="40">
        <v>43888</v>
      </c>
      <c r="G683" s="40">
        <v>30572</v>
      </c>
      <c r="H683" s="41">
        <v>0</v>
      </c>
      <c r="I683" s="85">
        <f t="shared" si="32"/>
        <v>4829.8542354100273</v>
      </c>
      <c r="J683" s="76">
        <f t="shared" si="33"/>
        <v>3582.9779194436396</v>
      </c>
    </row>
    <row r="684" spans="1:10" x14ac:dyDescent="0.25">
      <c r="A684" s="68"/>
      <c r="B684" s="83"/>
      <c r="C684" s="57">
        <v>1076</v>
      </c>
      <c r="D684" s="42">
        <f t="shared" si="31"/>
        <v>178.52</v>
      </c>
      <c r="E684" s="23">
        <v>580</v>
      </c>
      <c r="F684" s="40">
        <v>43888</v>
      </c>
      <c r="G684" s="40">
        <v>30572</v>
      </c>
      <c r="H684" s="41">
        <v>0</v>
      </c>
      <c r="I684" s="85">
        <f t="shared" si="32"/>
        <v>4829.4086593740103</v>
      </c>
      <c r="J684" s="76">
        <f t="shared" si="33"/>
        <v>3582.6473734228557</v>
      </c>
    </row>
    <row r="685" spans="1:10" x14ac:dyDescent="0.25">
      <c r="A685" s="68"/>
      <c r="B685" s="83"/>
      <c r="C685" s="57">
        <v>1077</v>
      </c>
      <c r="D685" s="42">
        <f t="shared" si="31"/>
        <v>178.54</v>
      </c>
      <c r="E685" s="23">
        <v>580</v>
      </c>
      <c r="F685" s="40">
        <v>43888</v>
      </c>
      <c r="G685" s="40">
        <v>30572</v>
      </c>
      <c r="H685" s="41">
        <v>0</v>
      </c>
      <c r="I685" s="85">
        <f t="shared" si="32"/>
        <v>4828.9631831645956</v>
      </c>
      <c r="J685" s="76">
        <f t="shared" si="33"/>
        <v>3582.316901457415</v>
      </c>
    </row>
    <row r="686" spans="1:10" x14ac:dyDescent="0.25">
      <c r="A686" s="68"/>
      <c r="B686" s="83"/>
      <c r="C686" s="57">
        <v>1078</v>
      </c>
      <c r="D686" s="42">
        <f t="shared" si="31"/>
        <v>178.56</v>
      </c>
      <c r="E686" s="23">
        <v>580</v>
      </c>
      <c r="F686" s="40">
        <v>43888</v>
      </c>
      <c r="G686" s="40">
        <v>30572</v>
      </c>
      <c r="H686" s="41">
        <v>0</v>
      </c>
      <c r="I686" s="85">
        <f t="shared" si="32"/>
        <v>4828.5178067482393</v>
      </c>
      <c r="J686" s="76">
        <f t="shared" si="33"/>
        <v>3581.986503522432</v>
      </c>
    </row>
    <row r="687" spans="1:10" x14ac:dyDescent="0.25">
      <c r="A687" s="68"/>
      <c r="B687" s="83"/>
      <c r="C687" s="57">
        <v>1079</v>
      </c>
      <c r="D687" s="42">
        <f t="shared" si="31"/>
        <v>178.58</v>
      </c>
      <c r="E687" s="23">
        <v>580</v>
      </c>
      <c r="F687" s="40">
        <v>43888</v>
      </c>
      <c r="G687" s="40">
        <v>30572</v>
      </c>
      <c r="H687" s="41">
        <v>0</v>
      </c>
      <c r="I687" s="85">
        <f t="shared" si="32"/>
        <v>4828.072530091411</v>
      </c>
      <c r="J687" s="76">
        <f t="shared" si="33"/>
        <v>3581.6561795930347</v>
      </c>
    </row>
    <row r="688" spans="1:10" x14ac:dyDescent="0.25">
      <c r="A688" s="68"/>
      <c r="B688" s="83"/>
      <c r="C688" s="57">
        <v>1080</v>
      </c>
      <c r="D688" s="42">
        <f t="shared" si="31"/>
        <v>178.6</v>
      </c>
      <c r="E688" s="23">
        <v>580</v>
      </c>
      <c r="F688" s="40">
        <v>43888</v>
      </c>
      <c r="G688" s="40">
        <v>30572</v>
      </c>
      <c r="H688" s="41">
        <v>0</v>
      </c>
      <c r="I688" s="85">
        <f t="shared" si="32"/>
        <v>4827.6273531605984</v>
      </c>
      <c r="J688" s="76">
        <f t="shared" si="33"/>
        <v>3581.3259296443603</v>
      </c>
    </row>
    <row r="689" spans="1:10" x14ac:dyDescent="0.25">
      <c r="A689" s="68"/>
      <c r="B689" s="83"/>
      <c r="C689" s="57">
        <v>1081</v>
      </c>
      <c r="D689" s="42">
        <f t="shared" si="31"/>
        <v>178.62</v>
      </c>
      <c r="E689" s="23">
        <v>580</v>
      </c>
      <c r="F689" s="40">
        <v>43888</v>
      </c>
      <c r="G689" s="40">
        <v>30572</v>
      </c>
      <c r="H689" s="41">
        <v>0</v>
      </c>
      <c r="I689" s="85">
        <f t="shared" si="32"/>
        <v>4827.1822759223014</v>
      </c>
      <c r="J689" s="76">
        <f t="shared" si="33"/>
        <v>3580.9957536515585</v>
      </c>
    </row>
    <row r="690" spans="1:10" x14ac:dyDescent="0.25">
      <c r="A690" s="68"/>
      <c r="B690" s="83"/>
      <c r="C690" s="57">
        <v>1082</v>
      </c>
      <c r="D690" s="42">
        <f t="shared" si="31"/>
        <v>178.64</v>
      </c>
      <c r="E690" s="23">
        <v>580</v>
      </c>
      <c r="F690" s="40">
        <v>43888</v>
      </c>
      <c r="G690" s="40">
        <v>30572</v>
      </c>
      <c r="H690" s="41">
        <v>0</v>
      </c>
      <c r="I690" s="85">
        <f t="shared" si="32"/>
        <v>4826.7372983430378</v>
      </c>
      <c r="J690" s="76">
        <f t="shared" si="33"/>
        <v>3580.6656515897903</v>
      </c>
    </row>
    <row r="691" spans="1:10" x14ac:dyDescent="0.25">
      <c r="A691" s="68"/>
      <c r="B691" s="83"/>
      <c r="C691" s="57">
        <v>1083</v>
      </c>
      <c r="D691" s="42">
        <f t="shared" si="31"/>
        <v>178.66</v>
      </c>
      <c r="E691" s="23">
        <v>580</v>
      </c>
      <c r="F691" s="40">
        <v>43888</v>
      </c>
      <c r="G691" s="40">
        <v>30572</v>
      </c>
      <c r="H691" s="41">
        <v>0</v>
      </c>
      <c r="I691" s="85">
        <f t="shared" si="32"/>
        <v>4826.2924203893363</v>
      </c>
      <c r="J691" s="76">
        <f t="shared" si="33"/>
        <v>3580.3356234342255</v>
      </c>
    </row>
    <row r="692" spans="1:10" x14ac:dyDescent="0.25">
      <c r="A692" s="68"/>
      <c r="B692" s="83"/>
      <c r="C692" s="57">
        <v>1084</v>
      </c>
      <c r="D692" s="42">
        <f t="shared" si="31"/>
        <v>178.68</v>
      </c>
      <c r="E692" s="23">
        <v>580</v>
      </c>
      <c r="F692" s="40">
        <v>43888</v>
      </c>
      <c r="G692" s="40">
        <v>30572</v>
      </c>
      <c r="H692" s="41">
        <v>0</v>
      </c>
      <c r="I692" s="85">
        <f t="shared" si="32"/>
        <v>4825.8476420277448</v>
      </c>
      <c r="J692" s="76">
        <f t="shared" si="33"/>
        <v>3580.0056691600475</v>
      </c>
    </row>
    <row r="693" spans="1:10" x14ac:dyDescent="0.25">
      <c r="A693" s="68"/>
      <c r="B693" s="83"/>
      <c r="C693" s="57">
        <v>1085</v>
      </c>
      <c r="D693" s="42">
        <f t="shared" si="31"/>
        <v>178.7</v>
      </c>
      <c r="E693" s="23">
        <v>580</v>
      </c>
      <c r="F693" s="40">
        <v>43888</v>
      </c>
      <c r="G693" s="40">
        <v>30572</v>
      </c>
      <c r="H693" s="41">
        <v>0</v>
      </c>
      <c r="I693" s="85">
        <f t="shared" si="32"/>
        <v>4825.4029632248248</v>
      </c>
      <c r="J693" s="76">
        <f t="shared" si="33"/>
        <v>3579.675788742451</v>
      </c>
    </row>
    <row r="694" spans="1:10" x14ac:dyDescent="0.25">
      <c r="A694" s="68"/>
      <c r="B694" s="83"/>
      <c r="C694" s="57">
        <v>1086</v>
      </c>
      <c r="D694" s="42">
        <f t="shared" si="31"/>
        <v>178.72</v>
      </c>
      <c r="E694" s="23">
        <v>580</v>
      </c>
      <c r="F694" s="40">
        <v>43888</v>
      </c>
      <c r="G694" s="40">
        <v>30572</v>
      </c>
      <c r="H694" s="41">
        <v>0</v>
      </c>
      <c r="I694" s="85">
        <f t="shared" si="32"/>
        <v>4824.9583839471488</v>
      </c>
      <c r="J694" s="76">
        <f t="shared" si="33"/>
        <v>3579.3459821566385</v>
      </c>
    </row>
    <row r="695" spans="1:10" x14ac:dyDescent="0.25">
      <c r="A695" s="68"/>
      <c r="B695" s="83"/>
      <c r="C695" s="57">
        <v>1087</v>
      </c>
      <c r="D695" s="42">
        <f t="shared" si="31"/>
        <v>178.74</v>
      </c>
      <c r="E695" s="23">
        <v>580</v>
      </c>
      <c r="F695" s="40">
        <v>43888</v>
      </c>
      <c r="G695" s="40">
        <v>30572</v>
      </c>
      <c r="H695" s="41">
        <v>0</v>
      </c>
      <c r="I695" s="85">
        <f t="shared" si="32"/>
        <v>4824.5139041613129</v>
      </c>
      <c r="J695" s="76">
        <f t="shared" si="33"/>
        <v>3579.0162493778284</v>
      </c>
    </row>
    <row r="696" spans="1:10" x14ac:dyDescent="0.25">
      <c r="A696" s="68"/>
      <c r="B696" s="83"/>
      <c r="C696" s="57">
        <v>1088</v>
      </c>
      <c r="D696" s="42">
        <f t="shared" si="31"/>
        <v>178.76</v>
      </c>
      <c r="E696" s="23">
        <v>580</v>
      </c>
      <c r="F696" s="40">
        <v>43888</v>
      </c>
      <c r="G696" s="40">
        <v>30572</v>
      </c>
      <c r="H696" s="41">
        <v>0</v>
      </c>
      <c r="I696" s="85">
        <f t="shared" si="32"/>
        <v>4824.0695238339213</v>
      </c>
      <c r="J696" s="76">
        <f t="shared" si="33"/>
        <v>3578.6865903812468</v>
      </c>
    </row>
    <row r="697" spans="1:10" x14ac:dyDescent="0.25">
      <c r="A697" s="68"/>
      <c r="B697" s="83"/>
      <c r="C697" s="57">
        <v>1089</v>
      </c>
      <c r="D697" s="42">
        <f t="shared" si="31"/>
        <v>178.78</v>
      </c>
      <c r="E697" s="23">
        <v>580</v>
      </c>
      <c r="F697" s="40">
        <v>43888</v>
      </c>
      <c r="G697" s="40">
        <v>30572</v>
      </c>
      <c r="H697" s="41">
        <v>0</v>
      </c>
      <c r="I697" s="85">
        <f t="shared" si="32"/>
        <v>4823.6252429315946</v>
      </c>
      <c r="J697" s="76">
        <f t="shared" si="33"/>
        <v>3578.357005142132</v>
      </c>
    </row>
    <row r="698" spans="1:10" x14ac:dyDescent="0.25">
      <c r="A698" s="68"/>
      <c r="B698" s="83"/>
      <c r="C698" s="57">
        <v>1090</v>
      </c>
      <c r="D698" s="42">
        <f t="shared" si="31"/>
        <v>178.8</v>
      </c>
      <c r="E698" s="23">
        <v>580</v>
      </c>
      <c r="F698" s="40">
        <v>43888</v>
      </c>
      <c r="G698" s="40">
        <v>30572</v>
      </c>
      <c r="H698" s="41">
        <v>0</v>
      </c>
      <c r="I698" s="85">
        <f t="shared" si="32"/>
        <v>4823.1810614209671</v>
      </c>
      <c r="J698" s="76">
        <f t="shared" si="33"/>
        <v>3578.0274936357318</v>
      </c>
    </row>
    <row r="699" spans="1:10" x14ac:dyDescent="0.25">
      <c r="A699" s="68"/>
      <c r="B699" s="83"/>
      <c r="C699" s="57">
        <v>1091</v>
      </c>
      <c r="D699" s="42">
        <f t="shared" si="31"/>
        <v>178.82</v>
      </c>
      <c r="E699" s="23">
        <v>580</v>
      </c>
      <c r="F699" s="40">
        <v>43888</v>
      </c>
      <c r="G699" s="40">
        <v>30572</v>
      </c>
      <c r="H699" s="41">
        <v>0</v>
      </c>
      <c r="I699" s="85">
        <f t="shared" si="32"/>
        <v>4822.7369792686932</v>
      </c>
      <c r="J699" s="76">
        <f t="shared" si="33"/>
        <v>3577.6980558373093</v>
      </c>
    </row>
    <row r="700" spans="1:10" x14ac:dyDescent="0.25">
      <c r="A700" s="68"/>
      <c r="B700" s="83"/>
      <c r="C700" s="57">
        <v>1092</v>
      </c>
      <c r="D700" s="42">
        <f t="shared" si="31"/>
        <v>178.84</v>
      </c>
      <c r="E700" s="23">
        <v>580</v>
      </c>
      <c r="F700" s="40">
        <v>43888</v>
      </c>
      <c r="G700" s="40">
        <v>30572</v>
      </c>
      <c r="H700" s="41">
        <v>0</v>
      </c>
      <c r="I700" s="85">
        <f t="shared" si="32"/>
        <v>4822.2929964414352</v>
      </c>
      <c r="J700" s="76">
        <f t="shared" si="33"/>
        <v>3577.3686917221326</v>
      </c>
    </row>
    <row r="701" spans="1:10" x14ac:dyDescent="0.25">
      <c r="A701" s="68"/>
      <c r="B701" s="83"/>
      <c r="C701" s="57">
        <v>1093</v>
      </c>
      <c r="D701" s="42">
        <f t="shared" si="31"/>
        <v>178.86</v>
      </c>
      <c r="E701" s="23">
        <v>580</v>
      </c>
      <c r="F701" s="40">
        <v>43888</v>
      </c>
      <c r="G701" s="40">
        <v>30572</v>
      </c>
      <c r="H701" s="41">
        <v>0</v>
      </c>
      <c r="I701" s="85">
        <f t="shared" si="32"/>
        <v>4821.8491129058757</v>
      </c>
      <c r="J701" s="76">
        <f t="shared" si="33"/>
        <v>3577.039401265486</v>
      </c>
    </row>
    <row r="702" spans="1:10" x14ac:dyDescent="0.25">
      <c r="A702" s="68"/>
      <c r="B702" s="83"/>
      <c r="C702" s="57">
        <v>1094</v>
      </c>
      <c r="D702" s="42">
        <f t="shared" si="31"/>
        <v>178.88</v>
      </c>
      <c r="E702" s="23">
        <v>580</v>
      </c>
      <c r="F702" s="40">
        <v>43888</v>
      </c>
      <c r="G702" s="40">
        <v>30572</v>
      </c>
      <c r="H702" s="41">
        <v>0</v>
      </c>
      <c r="I702" s="85">
        <f t="shared" si="32"/>
        <v>4821.4053286287099</v>
      </c>
      <c r="J702" s="76">
        <f t="shared" si="33"/>
        <v>3576.7101844426625</v>
      </c>
    </row>
    <row r="703" spans="1:10" x14ac:dyDescent="0.25">
      <c r="A703" s="68"/>
      <c r="B703" s="83"/>
      <c r="C703" s="57">
        <v>1095</v>
      </c>
      <c r="D703" s="42">
        <f t="shared" si="31"/>
        <v>178.9</v>
      </c>
      <c r="E703" s="23">
        <v>580</v>
      </c>
      <c r="F703" s="40">
        <v>43888</v>
      </c>
      <c r="G703" s="40">
        <v>30572</v>
      </c>
      <c r="H703" s="41">
        <v>0</v>
      </c>
      <c r="I703" s="85">
        <f t="shared" si="32"/>
        <v>4820.9616435766475</v>
      </c>
      <c r="J703" s="76">
        <f t="shared" si="33"/>
        <v>3576.3810412289663</v>
      </c>
    </row>
    <row r="704" spans="1:10" x14ac:dyDescent="0.25">
      <c r="A704" s="68"/>
      <c r="B704" s="83"/>
      <c r="C704" s="57">
        <v>1096</v>
      </c>
      <c r="D704" s="42">
        <f t="shared" si="31"/>
        <v>178.92000000000002</v>
      </c>
      <c r="E704" s="23">
        <v>580</v>
      </c>
      <c r="F704" s="40">
        <v>43888</v>
      </c>
      <c r="G704" s="40">
        <v>30572</v>
      </c>
      <c r="H704" s="41">
        <v>0</v>
      </c>
      <c r="I704" s="85">
        <f t="shared" si="32"/>
        <v>4820.5180577164138</v>
      </c>
      <c r="J704" s="76">
        <f t="shared" si="33"/>
        <v>3576.0519715997125</v>
      </c>
    </row>
    <row r="705" spans="1:10" x14ac:dyDescent="0.25">
      <c r="A705" s="68"/>
      <c r="B705" s="83"/>
      <c r="C705" s="57">
        <v>1097</v>
      </c>
      <c r="D705" s="42">
        <f t="shared" si="31"/>
        <v>178.94</v>
      </c>
      <c r="E705" s="23">
        <v>580</v>
      </c>
      <c r="F705" s="40">
        <v>43888</v>
      </c>
      <c r="G705" s="40">
        <v>30572</v>
      </c>
      <c r="H705" s="41">
        <v>0</v>
      </c>
      <c r="I705" s="85">
        <f t="shared" si="32"/>
        <v>4820.0745710147503</v>
      </c>
      <c r="J705" s="76">
        <f t="shared" si="33"/>
        <v>3575.7229755302296</v>
      </c>
    </row>
    <row r="706" spans="1:10" x14ac:dyDescent="0.25">
      <c r="A706" s="68"/>
      <c r="B706" s="83"/>
      <c r="C706" s="57">
        <v>1098</v>
      </c>
      <c r="D706" s="42">
        <f t="shared" si="31"/>
        <v>178.96</v>
      </c>
      <c r="E706" s="23">
        <v>580</v>
      </c>
      <c r="F706" s="40">
        <v>43888</v>
      </c>
      <c r="G706" s="40">
        <v>30572</v>
      </c>
      <c r="H706" s="41">
        <v>0</v>
      </c>
      <c r="I706" s="85">
        <f t="shared" si="32"/>
        <v>4819.6311834384114</v>
      </c>
      <c r="J706" s="76">
        <f t="shared" si="33"/>
        <v>3575.3940529958536</v>
      </c>
    </row>
    <row r="707" spans="1:10" x14ac:dyDescent="0.25">
      <c r="A707" s="68"/>
      <c r="B707" s="83"/>
      <c r="C707" s="57">
        <v>1099</v>
      </c>
      <c r="D707" s="42">
        <f t="shared" si="31"/>
        <v>178.98</v>
      </c>
      <c r="E707" s="23">
        <v>580</v>
      </c>
      <c r="F707" s="40">
        <v>43888</v>
      </c>
      <c r="G707" s="40">
        <v>30572</v>
      </c>
      <c r="H707" s="41">
        <v>0</v>
      </c>
      <c r="I707" s="85">
        <f t="shared" si="32"/>
        <v>4819.187894954166</v>
      </c>
      <c r="J707" s="76">
        <f t="shared" si="33"/>
        <v>3575.0652039719325</v>
      </c>
    </row>
    <row r="708" spans="1:10" x14ac:dyDescent="0.25">
      <c r="A708" s="68"/>
      <c r="B708" s="83"/>
      <c r="C708" s="57">
        <v>1100</v>
      </c>
      <c r="D708" s="42">
        <f t="shared" si="31"/>
        <v>179</v>
      </c>
      <c r="E708" s="23">
        <v>580</v>
      </c>
      <c r="F708" s="40">
        <v>43888</v>
      </c>
      <c r="G708" s="40">
        <v>30572</v>
      </c>
      <c r="H708" s="41">
        <v>0</v>
      </c>
      <c r="I708" s="85">
        <f t="shared" si="32"/>
        <v>4818.7447055288012</v>
      </c>
      <c r="J708" s="76">
        <f t="shared" si="33"/>
        <v>3574.7364284338282</v>
      </c>
    </row>
    <row r="709" spans="1:10" x14ac:dyDescent="0.25">
      <c r="A709" s="68"/>
      <c r="B709" s="83"/>
      <c r="C709" s="57">
        <v>1101</v>
      </c>
      <c r="D709" s="42">
        <f t="shared" si="31"/>
        <v>179.02</v>
      </c>
      <c r="E709" s="23">
        <v>580</v>
      </c>
      <c r="F709" s="40">
        <v>43888</v>
      </c>
      <c r="G709" s="40">
        <v>30572</v>
      </c>
      <c r="H709" s="41">
        <v>0</v>
      </c>
      <c r="I709" s="85">
        <f t="shared" si="32"/>
        <v>4818.3016151291131</v>
      </c>
      <c r="J709" s="76">
        <f t="shared" si="33"/>
        <v>3574.4077263569088</v>
      </c>
    </row>
    <row r="710" spans="1:10" x14ac:dyDescent="0.25">
      <c r="A710" s="68"/>
      <c r="B710" s="83"/>
      <c r="C710" s="57">
        <v>1102</v>
      </c>
      <c r="D710" s="42">
        <f t="shared" si="31"/>
        <v>179.04</v>
      </c>
      <c r="E710" s="23">
        <v>580</v>
      </c>
      <c r="F710" s="40">
        <v>43888</v>
      </c>
      <c r="G710" s="40">
        <v>30572</v>
      </c>
      <c r="H710" s="41">
        <v>0</v>
      </c>
      <c r="I710" s="85">
        <f t="shared" si="32"/>
        <v>4817.8586237219197</v>
      </c>
      <c r="J710" s="76">
        <f t="shared" si="33"/>
        <v>3574.0790977165575</v>
      </c>
    </row>
    <row r="711" spans="1:10" x14ac:dyDescent="0.25">
      <c r="A711" s="68"/>
      <c r="B711" s="83"/>
      <c r="C711" s="57">
        <v>1103</v>
      </c>
      <c r="D711" s="42">
        <f t="shared" si="31"/>
        <v>179.06</v>
      </c>
      <c r="E711" s="23">
        <v>580</v>
      </c>
      <c r="F711" s="40">
        <v>43888</v>
      </c>
      <c r="G711" s="40">
        <v>30572</v>
      </c>
      <c r="H711" s="41">
        <v>0</v>
      </c>
      <c r="I711" s="85">
        <f t="shared" si="32"/>
        <v>4817.4157312740481</v>
      </c>
      <c r="J711" s="76">
        <f t="shared" si="33"/>
        <v>3573.750542488166</v>
      </c>
    </row>
    <row r="712" spans="1:10" x14ac:dyDescent="0.25">
      <c r="A712" s="68"/>
      <c r="B712" s="83"/>
      <c r="C712" s="57">
        <v>1104</v>
      </c>
      <c r="D712" s="42">
        <f t="shared" si="31"/>
        <v>179.08</v>
      </c>
      <c r="E712" s="23">
        <v>580</v>
      </c>
      <c r="F712" s="40">
        <v>43888</v>
      </c>
      <c r="G712" s="40">
        <v>30572</v>
      </c>
      <c r="H712" s="41">
        <v>0</v>
      </c>
      <c r="I712" s="85">
        <f t="shared" si="32"/>
        <v>4816.9729377523436</v>
      </c>
      <c r="J712" s="76">
        <f t="shared" si="33"/>
        <v>3573.422060647139</v>
      </c>
    </row>
    <row r="713" spans="1:10" x14ac:dyDescent="0.25">
      <c r="A713" s="68"/>
      <c r="B713" s="83"/>
      <c r="C713" s="57">
        <v>1105</v>
      </c>
      <c r="D713" s="42">
        <f t="shared" si="31"/>
        <v>179.1</v>
      </c>
      <c r="E713" s="23">
        <v>580</v>
      </c>
      <c r="F713" s="40">
        <v>43888</v>
      </c>
      <c r="G713" s="40">
        <v>30572</v>
      </c>
      <c r="H713" s="41">
        <v>0</v>
      </c>
      <c r="I713" s="85">
        <f t="shared" si="32"/>
        <v>4816.5302431236651</v>
      </c>
      <c r="J713" s="76">
        <f t="shared" si="33"/>
        <v>3573.0936521688909</v>
      </c>
    </row>
    <row r="714" spans="1:10" x14ac:dyDescent="0.25">
      <c r="A714" s="68"/>
      <c r="B714" s="83"/>
      <c r="C714" s="57">
        <v>1106</v>
      </c>
      <c r="D714" s="42">
        <f t="shared" ref="D714:D777" si="34">0.02*C714+157</f>
        <v>179.12</v>
      </c>
      <c r="E714" s="23">
        <v>580</v>
      </c>
      <c r="F714" s="40">
        <v>43888</v>
      </c>
      <c r="G714" s="40">
        <v>30572</v>
      </c>
      <c r="H714" s="41">
        <v>0</v>
      </c>
      <c r="I714" s="85">
        <f t="shared" ref="I714:I777" si="35">12*1.348*(1/D714*F714+1/E714*G714)+H714</f>
        <v>4816.0876473548842</v>
      </c>
      <c r="J714" s="76">
        <f t="shared" si="33"/>
        <v>3572.7653170288459</v>
      </c>
    </row>
    <row r="715" spans="1:10" x14ac:dyDescent="0.25">
      <c r="A715" s="68"/>
      <c r="B715" s="83"/>
      <c r="C715" s="57">
        <v>1107</v>
      </c>
      <c r="D715" s="42">
        <f t="shared" si="34"/>
        <v>179.14</v>
      </c>
      <c r="E715" s="23">
        <v>580</v>
      </c>
      <c r="F715" s="40">
        <v>43888</v>
      </c>
      <c r="G715" s="40">
        <v>30572</v>
      </c>
      <c r="H715" s="41">
        <v>0</v>
      </c>
      <c r="I715" s="85">
        <f t="shared" si="35"/>
        <v>4815.6451504128936</v>
      </c>
      <c r="J715" s="76">
        <f t="shared" si="33"/>
        <v>3572.4370552024429</v>
      </c>
    </row>
    <row r="716" spans="1:10" x14ac:dyDescent="0.25">
      <c r="A716" s="68"/>
      <c r="B716" s="83"/>
      <c r="C716" s="57">
        <v>1108</v>
      </c>
      <c r="D716" s="42">
        <f t="shared" si="34"/>
        <v>179.16</v>
      </c>
      <c r="E716" s="23">
        <v>580</v>
      </c>
      <c r="F716" s="40">
        <v>43888</v>
      </c>
      <c r="G716" s="40">
        <v>30572</v>
      </c>
      <c r="H716" s="41">
        <v>0</v>
      </c>
      <c r="I716" s="85">
        <f t="shared" si="35"/>
        <v>4815.2027522645913</v>
      </c>
      <c r="J716" s="76">
        <f t="shared" si="33"/>
        <v>3572.1088666651267</v>
      </c>
    </row>
    <row r="717" spans="1:10" x14ac:dyDescent="0.25">
      <c r="A717" s="68"/>
      <c r="B717" s="83"/>
      <c r="C717" s="57">
        <v>1109</v>
      </c>
      <c r="D717" s="42">
        <f t="shared" si="34"/>
        <v>179.18</v>
      </c>
      <c r="E717" s="23">
        <v>580</v>
      </c>
      <c r="F717" s="40">
        <v>43888</v>
      </c>
      <c r="G717" s="40">
        <v>30572</v>
      </c>
      <c r="H717" s="41">
        <v>0</v>
      </c>
      <c r="I717" s="85">
        <f t="shared" si="35"/>
        <v>4814.7604528768998</v>
      </c>
      <c r="J717" s="76">
        <f t="shared" si="33"/>
        <v>3571.7807513923581</v>
      </c>
    </row>
    <row r="718" spans="1:10" x14ac:dyDescent="0.25">
      <c r="A718" s="68"/>
      <c r="B718" s="83"/>
      <c r="C718" s="57">
        <v>1110</v>
      </c>
      <c r="D718" s="42">
        <f t="shared" si="34"/>
        <v>179.2</v>
      </c>
      <c r="E718" s="23">
        <v>580</v>
      </c>
      <c r="F718" s="40">
        <v>43888</v>
      </c>
      <c r="G718" s="40">
        <v>30572</v>
      </c>
      <c r="H718" s="41">
        <v>0</v>
      </c>
      <c r="I718" s="85">
        <f t="shared" si="35"/>
        <v>4814.318252216749</v>
      </c>
      <c r="J718" s="76">
        <f t="shared" si="33"/>
        <v>3571.4527093596057</v>
      </c>
    </row>
    <row r="719" spans="1:10" x14ac:dyDescent="0.25">
      <c r="A719" s="68"/>
      <c r="B719" s="83"/>
      <c r="C719" s="57">
        <v>1111</v>
      </c>
      <c r="D719" s="42">
        <f t="shared" si="34"/>
        <v>179.22</v>
      </c>
      <c r="E719" s="23">
        <v>580</v>
      </c>
      <c r="F719" s="40">
        <v>43888</v>
      </c>
      <c r="G719" s="40">
        <v>30572</v>
      </c>
      <c r="H719" s="41">
        <v>0</v>
      </c>
      <c r="I719" s="85">
        <f t="shared" si="35"/>
        <v>4813.8761502510888</v>
      </c>
      <c r="J719" s="76">
        <f t="shared" si="33"/>
        <v>3571.1247405423501</v>
      </c>
    </row>
    <row r="720" spans="1:10" x14ac:dyDescent="0.25">
      <c r="A720" s="68"/>
      <c r="B720" s="83"/>
      <c r="C720" s="57">
        <v>1112</v>
      </c>
      <c r="D720" s="42">
        <f t="shared" si="34"/>
        <v>179.24</v>
      </c>
      <c r="E720" s="23">
        <v>580</v>
      </c>
      <c r="F720" s="40">
        <v>43888</v>
      </c>
      <c r="G720" s="40">
        <v>30572</v>
      </c>
      <c r="H720" s="41">
        <v>0</v>
      </c>
      <c r="I720" s="85">
        <f t="shared" si="35"/>
        <v>4813.4341469468791</v>
      </c>
      <c r="J720" s="76">
        <f t="shared" si="33"/>
        <v>3570.7968449160821</v>
      </c>
    </row>
    <row r="721" spans="1:10" x14ac:dyDescent="0.25">
      <c r="A721" s="68"/>
      <c r="B721" s="83"/>
      <c r="C721" s="57">
        <v>1113</v>
      </c>
      <c r="D721" s="42">
        <f t="shared" si="34"/>
        <v>179.26</v>
      </c>
      <c r="E721" s="23">
        <v>580</v>
      </c>
      <c r="F721" s="40">
        <v>43888</v>
      </c>
      <c r="G721" s="40">
        <v>30572</v>
      </c>
      <c r="H721" s="41">
        <v>0</v>
      </c>
      <c r="I721" s="85">
        <f t="shared" si="35"/>
        <v>4812.9922422710997</v>
      </c>
      <c r="J721" s="76">
        <f t="shared" si="33"/>
        <v>3570.4690224563046</v>
      </c>
    </row>
    <row r="722" spans="1:10" x14ac:dyDescent="0.25">
      <c r="A722" s="68"/>
      <c r="B722" s="83"/>
      <c r="C722" s="57">
        <v>1114</v>
      </c>
      <c r="D722" s="42">
        <f t="shared" si="34"/>
        <v>179.28</v>
      </c>
      <c r="E722" s="23">
        <v>580</v>
      </c>
      <c r="F722" s="40">
        <v>43888</v>
      </c>
      <c r="G722" s="40">
        <v>30572</v>
      </c>
      <c r="H722" s="41">
        <v>0</v>
      </c>
      <c r="I722" s="85">
        <f t="shared" si="35"/>
        <v>4812.5504361907406</v>
      </c>
      <c r="J722" s="76">
        <f t="shared" si="33"/>
        <v>3570.1412731385308</v>
      </c>
    </row>
    <row r="723" spans="1:10" x14ac:dyDescent="0.25">
      <c r="A723" s="68"/>
      <c r="B723" s="83"/>
      <c r="C723" s="57">
        <v>1115</v>
      </c>
      <c r="D723" s="42">
        <f t="shared" si="34"/>
        <v>179.3</v>
      </c>
      <c r="E723" s="23">
        <v>580</v>
      </c>
      <c r="F723" s="40">
        <v>43888</v>
      </c>
      <c r="G723" s="40">
        <v>30572</v>
      </c>
      <c r="H723" s="41">
        <v>0</v>
      </c>
      <c r="I723" s="85">
        <f t="shared" si="35"/>
        <v>4812.108728672808</v>
      </c>
      <c r="J723" s="76">
        <f t="shared" si="33"/>
        <v>3569.8135969382847</v>
      </c>
    </row>
    <row r="724" spans="1:10" x14ac:dyDescent="0.25">
      <c r="A724" s="68"/>
      <c r="B724" s="83"/>
      <c r="C724" s="57">
        <v>1116</v>
      </c>
      <c r="D724" s="42">
        <f t="shared" si="34"/>
        <v>179.32</v>
      </c>
      <c r="E724" s="23">
        <v>580</v>
      </c>
      <c r="F724" s="40">
        <v>43888</v>
      </c>
      <c r="G724" s="40">
        <v>30572</v>
      </c>
      <c r="H724" s="41">
        <v>0</v>
      </c>
      <c r="I724" s="85">
        <f t="shared" si="35"/>
        <v>4811.6671196843254</v>
      </c>
      <c r="J724" s="76">
        <f t="shared" si="33"/>
        <v>3569.485993831102</v>
      </c>
    </row>
    <row r="725" spans="1:10" x14ac:dyDescent="0.25">
      <c r="A725" s="68"/>
      <c r="B725" s="83"/>
      <c r="C725" s="57">
        <v>1117</v>
      </c>
      <c r="D725" s="42">
        <f t="shared" si="34"/>
        <v>179.34</v>
      </c>
      <c r="E725" s="23">
        <v>580</v>
      </c>
      <c r="F725" s="40">
        <v>43888</v>
      </c>
      <c r="G725" s="40">
        <v>30572</v>
      </c>
      <c r="H725" s="41">
        <v>0</v>
      </c>
      <c r="I725" s="85">
        <f t="shared" si="35"/>
        <v>4811.2256091923264</v>
      </c>
      <c r="J725" s="76">
        <f t="shared" si="33"/>
        <v>3569.1584637925266</v>
      </c>
    </row>
    <row r="726" spans="1:10" x14ac:dyDescent="0.25">
      <c r="A726" s="68"/>
      <c r="B726" s="83"/>
      <c r="C726" s="57">
        <v>1118</v>
      </c>
      <c r="D726" s="42">
        <f t="shared" si="34"/>
        <v>179.36</v>
      </c>
      <c r="E726" s="23">
        <v>580</v>
      </c>
      <c r="F726" s="40">
        <v>43888</v>
      </c>
      <c r="G726" s="40">
        <v>30572</v>
      </c>
      <c r="H726" s="41">
        <v>0</v>
      </c>
      <c r="I726" s="85">
        <f t="shared" si="35"/>
        <v>4810.7841971638636</v>
      </c>
      <c r="J726" s="76">
        <f t="shared" si="33"/>
        <v>3568.8310067981174</v>
      </c>
    </row>
    <row r="727" spans="1:10" x14ac:dyDescent="0.25">
      <c r="A727" s="68"/>
      <c r="B727" s="83"/>
      <c r="C727" s="57">
        <v>1119</v>
      </c>
      <c r="D727" s="42">
        <f t="shared" si="34"/>
        <v>179.38</v>
      </c>
      <c r="E727" s="23">
        <v>580</v>
      </c>
      <c r="F727" s="40">
        <v>43888</v>
      </c>
      <c r="G727" s="40">
        <v>30572</v>
      </c>
      <c r="H727" s="41">
        <v>0</v>
      </c>
      <c r="I727" s="85">
        <f t="shared" si="35"/>
        <v>4810.3428835660006</v>
      </c>
      <c r="J727" s="76">
        <f t="shared" si="33"/>
        <v>3568.5036228234421</v>
      </c>
    </row>
    <row r="728" spans="1:10" x14ac:dyDescent="0.25">
      <c r="A728" s="68"/>
      <c r="B728" s="83"/>
      <c r="C728" s="57">
        <v>1120</v>
      </c>
      <c r="D728" s="42">
        <f t="shared" si="34"/>
        <v>179.4</v>
      </c>
      <c r="E728" s="23">
        <v>580</v>
      </c>
      <c r="F728" s="40">
        <v>43888</v>
      </c>
      <c r="G728" s="40">
        <v>30572</v>
      </c>
      <c r="H728" s="41">
        <v>0</v>
      </c>
      <c r="I728" s="85">
        <f t="shared" si="35"/>
        <v>4809.9016683658174</v>
      </c>
      <c r="J728" s="76">
        <f t="shared" si="33"/>
        <v>3568.1763118440776</v>
      </c>
    </row>
    <row r="729" spans="1:10" x14ac:dyDescent="0.25">
      <c r="A729" s="68"/>
      <c r="B729" s="83"/>
      <c r="C729" s="57">
        <v>1121</v>
      </c>
      <c r="D729" s="42">
        <f t="shared" si="34"/>
        <v>179.42000000000002</v>
      </c>
      <c r="E729" s="23">
        <v>580</v>
      </c>
      <c r="F729" s="40">
        <v>43888</v>
      </c>
      <c r="G729" s="40">
        <v>30572</v>
      </c>
      <c r="H729" s="41">
        <v>0</v>
      </c>
      <c r="I729" s="85">
        <f t="shared" si="35"/>
        <v>4809.4605515304111</v>
      </c>
      <c r="J729" s="76">
        <f t="shared" si="33"/>
        <v>3567.8490738356159</v>
      </c>
    </row>
    <row r="730" spans="1:10" x14ac:dyDescent="0.25">
      <c r="A730" s="68"/>
      <c r="B730" s="83"/>
      <c r="C730" s="57">
        <v>1122</v>
      </c>
      <c r="D730" s="42">
        <f t="shared" si="34"/>
        <v>179.44</v>
      </c>
      <c r="E730" s="23">
        <v>580</v>
      </c>
      <c r="F730" s="40">
        <v>43888</v>
      </c>
      <c r="G730" s="40">
        <v>30572</v>
      </c>
      <c r="H730" s="41">
        <v>0</v>
      </c>
      <c r="I730" s="85">
        <f t="shared" si="35"/>
        <v>4809.0195330268898</v>
      </c>
      <c r="J730" s="76">
        <f t="shared" si="33"/>
        <v>3567.5219087736564</v>
      </c>
    </row>
    <row r="731" spans="1:10" x14ac:dyDescent="0.25">
      <c r="A731" s="68"/>
      <c r="B731" s="83"/>
      <c r="C731" s="57">
        <v>1123</v>
      </c>
      <c r="D731" s="42">
        <f t="shared" si="34"/>
        <v>179.46</v>
      </c>
      <c r="E731" s="23">
        <v>580</v>
      </c>
      <c r="F731" s="40">
        <v>43888</v>
      </c>
      <c r="G731" s="40">
        <v>30572</v>
      </c>
      <c r="H731" s="41">
        <v>0</v>
      </c>
      <c r="I731" s="85">
        <f t="shared" si="35"/>
        <v>4808.5786128223754</v>
      </c>
      <c r="J731" s="76">
        <f t="shared" si="33"/>
        <v>3567.1948166338088</v>
      </c>
    </row>
    <row r="732" spans="1:10" x14ac:dyDescent="0.25">
      <c r="A732" s="68"/>
      <c r="B732" s="83"/>
      <c r="C732" s="57">
        <v>1124</v>
      </c>
      <c r="D732" s="42">
        <f t="shared" si="34"/>
        <v>179.48</v>
      </c>
      <c r="E732" s="23">
        <v>580</v>
      </c>
      <c r="F732" s="40">
        <v>43888</v>
      </c>
      <c r="G732" s="40">
        <v>30572</v>
      </c>
      <c r="H732" s="41">
        <v>0</v>
      </c>
      <c r="I732" s="85">
        <f t="shared" si="35"/>
        <v>4808.1377908840104</v>
      </c>
      <c r="J732" s="76">
        <f t="shared" si="33"/>
        <v>3566.8677973916992</v>
      </c>
    </row>
    <row r="733" spans="1:10" x14ac:dyDescent="0.25">
      <c r="A733" s="68"/>
      <c r="B733" s="83"/>
      <c r="C733" s="57">
        <v>1125</v>
      </c>
      <c r="D733" s="42">
        <f t="shared" si="34"/>
        <v>179.5</v>
      </c>
      <c r="E733" s="23">
        <v>580</v>
      </c>
      <c r="F733" s="40">
        <v>43888</v>
      </c>
      <c r="G733" s="40">
        <v>30572</v>
      </c>
      <c r="H733" s="41">
        <v>0</v>
      </c>
      <c r="I733" s="85">
        <f t="shared" si="35"/>
        <v>4807.6970671789459</v>
      </c>
      <c r="J733" s="76">
        <f t="shared" si="33"/>
        <v>3566.5408510229568</v>
      </c>
    </row>
    <row r="734" spans="1:10" x14ac:dyDescent="0.25">
      <c r="A734" s="68"/>
      <c r="B734" s="83"/>
      <c r="C734" s="57">
        <v>1126</v>
      </c>
      <c r="D734" s="42">
        <f t="shared" si="34"/>
        <v>179.52</v>
      </c>
      <c r="E734" s="23">
        <v>580</v>
      </c>
      <c r="F734" s="40">
        <v>43888</v>
      </c>
      <c r="G734" s="40">
        <v>30572</v>
      </c>
      <c r="H734" s="41">
        <v>0</v>
      </c>
      <c r="I734" s="85">
        <f t="shared" si="35"/>
        <v>4807.2564416743508</v>
      </c>
      <c r="J734" s="76">
        <f t="shared" si="33"/>
        <v>3566.2139775032274</v>
      </c>
    </row>
    <row r="735" spans="1:10" x14ac:dyDescent="0.25">
      <c r="A735" s="68"/>
      <c r="B735" s="83"/>
      <c r="C735" s="57">
        <v>1127</v>
      </c>
      <c r="D735" s="42">
        <f t="shared" si="34"/>
        <v>179.54</v>
      </c>
      <c r="E735" s="23">
        <v>580</v>
      </c>
      <c r="F735" s="40">
        <v>43888</v>
      </c>
      <c r="G735" s="40">
        <v>30572</v>
      </c>
      <c r="H735" s="41">
        <v>0</v>
      </c>
      <c r="I735" s="85">
        <f t="shared" si="35"/>
        <v>4806.8159143374078</v>
      </c>
      <c r="J735" s="76">
        <f t="shared" si="33"/>
        <v>3565.8871768081653</v>
      </c>
    </row>
    <row r="736" spans="1:10" x14ac:dyDescent="0.25">
      <c r="A736" s="68"/>
      <c r="B736" s="83"/>
      <c r="C736" s="57">
        <v>1128</v>
      </c>
      <c r="D736" s="42">
        <f t="shared" si="34"/>
        <v>179.56</v>
      </c>
      <c r="E736" s="23">
        <v>580</v>
      </c>
      <c r="F736" s="40">
        <v>43888</v>
      </c>
      <c r="G736" s="40">
        <v>30572</v>
      </c>
      <c r="H736" s="41">
        <v>0</v>
      </c>
      <c r="I736" s="85">
        <f t="shared" si="35"/>
        <v>4806.3754851353124</v>
      </c>
      <c r="J736" s="76">
        <f t="shared" si="33"/>
        <v>3565.5604489134357</v>
      </c>
    </row>
    <row r="737" spans="1:10" x14ac:dyDescent="0.25">
      <c r="A737" s="68"/>
      <c r="B737" s="83"/>
      <c r="C737" s="57">
        <v>1129</v>
      </c>
      <c r="D737" s="42">
        <f t="shared" si="34"/>
        <v>179.58</v>
      </c>
      <c r="E737" s="23">
        <v>580</v>
      </c>
      <c r="F737" s="40">
        <v>43888</v>
      </c>
      <c r="G737" s="40">
        <v>30572</v>
      </c>
      <c r="H737" s="41">
        <v>0</v>
      </c>
      <c r="I737" s="85">
        <f t="shared" si="35"/>
        <v>4805.9351540352773</v>
      </c>
      <c r="J737" s="76">
        <f t="shared" si="33"/>
        <v>3565.2337937947159</v>
      </c>
    </row>
    <row r="738" spans="1:10" x14ac:dyDescent="0.25">
      <c r="A738" s="68"/>
      <c r="B738" s="83"/>
      <c r="C738" s="57">
        <v>1130</v>
      </c>
      <c r="D738" s="42">
        <f t="shared" si="34"/>
        <v>179.6</v>
      </c>
      <c r="E738" s="23">
        <v>580</v>
      </c>
      <c r="F738" s="40">
        <v>43888</v>
      </c>
      <c r="G738" s="40">
        <v>30572</v>
      </c>
      <c r="H738" s="41">
        <v>0</v>
      </c>
      <c r="I738" s="85">
        <f t="shared" si="35"/>
        <v>4805.4949210045315</v>
      </c>
      <c r="J738" s="76">
        <f t="shared" si="33"/>
        <v>3564.9072114276937</v>
      </c>
    </row>
    <row r="739" spans="1:10" x14ac:dyDescent="0.25">
      <c r="A739" s="68"/>
      <c r="B739" s="83"/>
      <c r="C739" s="57">
        <v>1131</v>
      </c>
      <c r="D739" s="42">
        <f t="shared" si="34"/>
        <v>179.62</v>
      </c>
      <c r="E739" s="23">
        <v>580</v>
      </c>
      <c r="F739" s="40">
        <v>43888</v>
      </c>
      <c r="G739" s="40">
        <v>30572</v>
      </c>
      <c r="H739" s="41">
        <v>0</v>
      </c>
      <c r="I739" s="85">
        <f t="shared" si="35"/>
        <v>4805.0547860103134</v>
      </c>
      <c r="J739" s="76">
        <f t="shared" si="33"/>
        <v>3564.5807017880661</v>
      </c>
    </row>
    <row r="740" spans="1:10" x14ac:dyDescent="0.25">
      <c r="A740" s="68"/>
      <c r="B740" s="83"/>
      <c r="C740" s="57">
        <v>1132</v>
      </c>
      <c r="D740" s="42">
        <f t="shared" si="34"/>
        <v>179.64</v>
      </c>
      <c r="E740" s="23">
        <v>580</v>
      </c>
      <c r="F740" s="40">
        <v>43888</v>
      </c>
      <c r="G740" s="40">
        <v>30572</v>
      </c>
      <c r="H740" s="41">
        <v>0</v>
      </c>
      <c r="I740" s="85">
        <f t="shared" si="35"/>
        <v>4804.61474901988</v>
      </c>
      <c r="J740" s="76">
        <f t="shared" si="33"/>
        <v>3564.2542648515428</v>
      </c>
    </row>
    <row r="741" spans="1:10" x14ac:dyDescent="0.25">
      <c r="A741" s="68"/>
      <c r="B741" s="83"/>
      <c r="C741" s="57">
        <v>1133</v>
      </c>
      <c r="D741" s="42">
        <f t="shared" si="34"/>
        <v>179.66</v>
      </c>
      <c r="E741" s="23">
        <v>580</v>
      </c>
      <c r="F741" s="40">
        <v>43888</v>
      </c>
      <c r="G741" s="40">
        <v>30572</v>
      </c>
      <c r="H741" s="41">
        <v>0</v>
      </c>
      <c r="I741" s="85">
        <f t="shared" si="35"/>
        <v>4804.1748100004997</v>
      </c>
      <c r="J741" s="76">
        <f t="shared" si="33"/>
        <v>3563.9279005938424</v>
      </c>
    </row>
    <row r="742" spans="1:10" x14ac:dyDescent="0.25">
      <c r="A742" s="68"/>
      <c r="B742" s="83"/>
      <c r="C742" s="57">
        <v>1134</v>
      </c>
      <c r="D742" s="42">
        <f t="shared" si="34"/>
        <v>179.68</v>
      </c>
      <c r="E742" s="23">
        <v>580</v>
      </c>
      <c r="F742" s="40">
        <v>43888</v>
      </c>
      <c r="G742" s="40">
        <v>30572</v>
      </c>
      <c r="H742" s="41">
        <v>0</v>
      </c>
      <c r="I742" s="85">
        <f t="shared" si="35"/>
        <v>4803.7349689194589</v>
      </c>
      <c r="J742" s="76">
        <f t="shared" ref="J742:J805" si="36">12*(1/D742*F742+1/E742*G742)</f>
        <v>3563.6016089906961</v>
      </c>
    </row>
    <row r="743" spans="1:10" x14ac:dyDescent="0.25">
      <c r="A743" s="68"/>
      <c r="B743" s="83"/>
      <c r="C743" s="57">
        <v>1135</v>
      </c>
      <c r="D743" s="42">
        <f t="shared" si="34"/>
        <v>179.7</v>
      </c>
      <c r="E743" s="23">
        <v>580</v>
      </c>
      <c r="F743" s="40">
        <v>43888</v>
      </c>
      <c r="G743" s="40">
        <v>30572</v>
      </c>
      <c r="H743" s="41">
        <v>0</v>
      </c>
      <c r="I743" s="85">
        <f t="shared" si="35"/>
        <v>4803.2952257440575</v>
      </c>
      <c r="J743" s="76">
        <f t="shared" si="36"/>
        <v>3563.2753900178463</v>
      </c>
    </row>
    <row r="744" spans="1:10" x14ac:dyDescent="0.25">
      <c r="A744" s="68"/>
      <c r="B744" s="83"/>
      <c r="C744" s="57">
        <v>1136</v>
      </c>
      <c r="D744" s="42">
        <f t="shared" si="34"/>
        <v>179.72</v>
      </c>
      <c r="E744" s="23">
        <v>580</v>
      </c>
      <c r="F744" s="40">
        <v>43888</v>
      </c>
      <c r="G744" s="40">
        <v>30572</v>
      </c>
      <c r="H744" s="41">
        <v>0</v>
      </c>
      <c r="I744" s="85">
        <f t="shared" si="35"/>
        <v>4802.8555804416073</v>
      </c>
      <c r="J744" s="76">
        <f t="shared" si="36"/>
        <v>3562.9492436510436</v>
      </c>
    </row>
    <row r="745" spans="1:10" x14ac:dyDescent="0.25">
      <c r="A745" s="68"/>
      <c r="B745" s="83"/>
      <c r="C745" s="57">
        <v>1137</v>
      </c>
      <c r="D745" s="42">
        <f t="shared" si="34"/>
        <v>179.74</v>
      </c>
      <c r="E745" s="23">
        <v>580</v>
      </c>
      <c r="F745" s="40">
        <v>43888</v>
      </c>
      <c r="G745" s="40">
        <v>30572</v>
      </c>
      <c r="H745" s="41">
        <v>0</v>
      </c>
      <c r="I745" s="85">
        <f t="shared" si="35"/>
        <v>4802.4160329794386</v>
      </c>
      <c r="J745" s="76">
        <f t="shared" si="36"/>
        <v>3562.6231698660522</v>
      </c>
    </row>
    <row r="746" spans="1:10" x14ac:dyDescent="0.25">
      <c r="A746" s="68"/>
      <c r="B746" s="83"/>
      <c r="C746" s="57">
        <v>1138</v>
      </c>
      <c r="D746" s="42">
        <f t="shared" si="34"/>
        <v>179.76</v>
      </c>
      <c r="E746" s="23">
        <v>580</v>
      </c>
      <c r="F746" s="40">
        <v>43888</v>
      </c>
      <c r="G746" s="40">
        <v>30572</v>
      </c>
      <c r="H746" s="41">
        <v>0</v>
      </c>
      <c r="I746" s="85">
        <f t="shared" si="35"/>
        <v>4801.9765833248939</v>
      </c>
      <c r="J746" s="76">
        <f t="shared" si="36"/>
        <v>3562.2971686386454</v>
      </c>
    </row>
    <row r="747" spans="1:10" x14ac:dyDescent="0.25">
      <c r="A747" s="68"/>
      <c r="B747" s="83"/>
      <c r="C747" s="57">
        <v>1139</v>
      </c>
      <c r="D747" s="42">
        <f t="shared" si="34"/>
        <v>179.78</v>
      </c>
      <c r="E747" s="23">
        <v>580</v>
      </c>
      <c r="F747" s="40">
        <v>43888</v>
      </c>
      <c r="G747" s="40">
        <v>30572</v>
      </c>
      <c r="H747" s="41">
        <v>0</v>
      </c>
      <c r="I747" s="85">
        <f t="shared" si="35"/>
        <v>4801.5372314453307</v>
      </c>
      <c r="J747" s="76">
        <f t="shared" si="36"/>
        <v>3561.9712399446071</v>
      </c>
    </row>
    <row r="748" spans="1:10" x14ac:dyDescent="0.25">
      <c r="A748" s="68"/>
      <c r="B748" s="83"/>
      <c r="C748" s="57">
        <v>1140</v>
      </c>
      <c r="D748" s="42">
        <f t="shared" si="34"/>
        <v>179.8</v>
      </c>
      <c r="E748" s="23">
        <v>580</v>
      </c>
      <c r="F748" s="40">
        <v>43888</v>
      </c>
      <c r="G748" s="40">
        <v>30572</v>
      </c>
      <c r="H748" s="41">
        <v>0</v>
      </c>
      <c r="I748" s="85">
        <f t="shared" si="35"/>
        <v>4801.0979773081199</v>
      </c>
      <c r="J748" s="76">
        <f t="shared" si="36"/>
        <v>3561.6453837597328</v>
      </c>
    </row>
    <row r="749" spans="1:10" x14ac:dyDescent="0.25">
      <c r="A749" s="68"/>
      <c r="B749" s="83"/>
      <c r="C749" s="57">
        <v>1141</v>
      </c>
      <c r="D749" s="42">
        <f t="shared" si="34"/>
        <v>179.82</v>
      </c>
      <c r="E749" s="23">
        <v>580</v>
      </c>
      <c r="F749" s="40">
        <v>43888</v>
      </c>
      <c r="G749" s="40">
        <v>30572</v>
      </c>
      <c r="H749" s="41">
        <v>0</v>
      </c>
      <c r="I749" s="85">
        <f t="shared" si="35"/>
        <v>4800.6588208806515</v>
      </c>
      <c r="J749" s="76">
        <f t="shared" si="36"/>
        <v>3561.31960005983</v>
      </c>
    </row>
    <row r="750" spans="1:10" x14ac:dyDescent="0.25">
      <c r="A750" s="68"/>
      <c r="B750" s="83"/>
      <c r="C750" s="57">
        <v>1142</v>
      </c>
      <c r="D750" s="42">
        <f t="shared" si="34"/>
        <v>179.84</v>
      </c>
      <c r="E750" s="23">
        <v>580</v>
      </c>
      <c r="F750" s="40">
        <v>43888</v>
      </c>
      <c r="G750" s="40">
        <v>30572</v>
      </c>
      <c r="H750" s="41">
        <v>0</v>
      </c>
      <c r="I750" s="85">
        <f t="shared" si="35"/>
        <v>4800.219762130323</v>
      </c>
      <c r="J750" s="76">
        <f t="shared" si="36"/>
        <v>3560.9938888207143</v>
      </c>
    </row>
    <row r="751" spans="1:10" x14ac:dyDescent="0.25">
      <c r="A751" s="68"/>
      <c r="B751" s="83"/>
      <c r="C751" s="57">
        <v>1143</v>
      </c>
      <c r="D751" s="42">
        <f t="shared" si="34"/>
        <v>179.86</v>
      </c>
      <c r="E751" s="23">
        <v>580</v>
      </c>
      <c r="F751" s="40">
        <v>43888</v>
      </c>
      <c r="G751" s="40">
        <v>30572</v>
      </c>
      <c r="H751" s="41">
        <v>0</v>
      </c>
      <c r="I751" s="85">
        <f t="shared" si="35"/>
        <v>4799.7808010245517</v>
      </c>
      <c r="J751" s="76">
        <f t="shared" si="36"/>
        <v>3560.6682500182133</v>
      </c>
    </row>
    <row r="752" spans="1:10" x14ac:dyDescent="0.25">
      <c r="A752" s="68"/>
      <c r="B752" s="83"/>
      <c r="C752" s="57">
        <v>1144</v>
      </c>
      <c r="D752" s="42">
        <f t="shared" si="34"/>
        <v>179.88</v>
      </c>
      <c r="E752" s="23">
        <v>580</v>
      </c>
      <c r="F752" s="40">
        <v>43888</v>
      </c>
      <c r="G752" s="40">
        <v>30572</v>
      </c>
      <c r="H752" s="41">
        <v>0</v>
      </c>
      <c r="I752" s="85">
        <f t="shared" si="35"/>
        <v>4799.3419375307685</v>
      </c>
      <c r="J752" s="76">
        <f t="shared" si="36"/>
        <v>3560.342683628166</v>
      </c>
    </row>
    <row r="753" spans="1:10" x14ac:dyDescent="0.25">
      <c r="A753" s="68"/>
      <c r="B753" s="83"/>
      <c r="C753" s="57">
        <v>1145</v>
      </c>
      <c r="D753" s="42">
        <f t="shared" si="34"/>
        <v>179.9</v>
      </c>
      <c r="E753" s="23">
        <v>580</v>
      </c>
      <c r="F753" s="40">
        <v>43888</v>
      </c>
      <c r="G753" s="40">
        <v>30572</v>
      </c>
      <c r="H753" s="41">
        <v>0</v>
      </c>
      <c r="I753" s="85">
        <f t="shared" si="35"/>
        <v>4798.9031716164163</v>
      </c>
      <c r="J753" s="76">
        <f t="shared" si="36"/>
        <v>3560.017189626421</v>
      </c>
    </row>
    <row r="754" spans="1:10" x14ac:dyDescent="0.25">
      <c r="A754" s="68"/>
      <c r="B754" s="83"/>
      <c r="C754" s="57">
        <v>1146</v>
      </c>
      <c r="D754" s="42">
        <f t="shared" si="34"/>
        <v>179.92000000000002</v>
      </c>
      <c r="E754" s="23">
        <v>580</v>
      </c>
      <c r="F754" s="40">
        <v>43888</v>
      </c>
      <c r="G754" s="40">
        <v>30572</v>
      </c>
      <c r="H754" s="41">
        <v>0</v>
      </c>
      <c r="I754" s="85">
        <f t="shared" si="35"/>
        <v>4798.4645032489543</v>
      </c>
      <c r="J754" s="76">
        <f t="shared" si="36"/>
        <v>3559.6917679888379</v>
      </c>
    </row>
    <row r="755" spans="1:10" x14ac:dyDescent="0.25">
      <c r="A755" s="68"/>
      <c r="B755" s="83"/>
      <c r="C755" s="57">
        <v>1147</v>
      </c>
      <c r="D755" s="42">
        <f t="shared" si="34"/>
        <v>179.94</v>
      </c>
      <c r="E755" s="23">
        <v>580</v>
      </c>
      <c r="F755" s="40">
        <v>43888</v>
      </c>
      <c r="G755" s="40">
        <v>30572</v>
      </c>
      <c r="H755" s="41">
        <v>0</v>
      </c>
      <c r="I755" s="85">
        <f t="shared" si="35"/>
        <v>4798.0259323958571</v>
      </c>
      <c r="J755" s="76">
        <f t="shared" si="36"/>
        <v>3559.3664186912883</v>
      </c>
    </row>
    <row r="756" spans="1:10" x14ac:dyDescent="0.25">
      <c r="A756" s="68"/>
      <c r="B756" s="83"/>
      <c r="C756" s="57">
        <v>1148</v>
      </c>
      <c r="D756" s="42">
        <f t="shared" si="34"/>
        <v>179.96</v>
      </c>
      <c r="E756" s="23">
        <v>580</v>
      </c>
      <c r="F756" s="40">
        <v>43888</v>
      </c>
      <c r="G756" s="40">
        <v>30572</v>
      </c>
      <c r="H756" s="41">
        <v>0</v>
      </c>
      <c r="I756" s="85">
        <f t="shared" si="35"/>
        <v>4797.5874590246112</v>
      </c>
      <c r="J756" s="76">
        <f t="shared" si="36"/>
        <v>3559.041141709652</v>
      </c>
    </row>
    <row r="757" spans="1:10" x14ac:dyDescent="0.25">
      <c r="A757" s="68"/>
      <c r="B757" s="83"/>
      <c r="C757" s="57">
        <v>1149</v>
      </c>
      <c r="D757" s="42">
        <f t="shared" si="34"/>
        <v>179.98</v>
      </c>
      <c r="E757" s="23">
        <v>580</v>
      </c>
      <c r="F757" s="40">
        <v>43888</v>
      </c>
      <c r="G757" s="40">
        <v>30572</v>
      </c>
      <c r="H757" s="41">
        <v>0</v>
      </c>
      <c r="I757" s="85">
        <f t="shared" si="35"/>
        <v>4797.1490831027213</v>
      </c>
      <c r="J757" s="76">
        <f t="shared" si="36"/>
        <v>3558.7159370198228</v>
      </c>
    </row>
    <row r="758" spans="1:10" x14ac:dyDescent="0.25">
      <c r="A758" s="68"/>
      <c r="B758" s="83"/>
      <c r="C758" s="57">
        <v>1150</v>
      </c>
      <c r="D758" s="42">
        <f t="shared" si="34"/>
        <v>180</v>
      </c>
      <c r="E758" s="23">
        <v>580</v>
      </c>
      <c r="F758" s="40">
        <v>43888</v>
      </c>
      <c r="G758" s="40">
        <v>30572</v>
      </c>
      <c r="H758" s="41">
        <v>0</v>
      </c>
      <c r="I758" s="85">
        <f t="shared" si="35"/>
        <v>4796.710804597702</v>
      </c>
      <c r="J758" s="76">
        <f t="shared" si="36"/>
        <v>3558.3908045977014</v>
      </c>
    </row>
    <row r="759" spans="1:10" x14ac:dyDescent="0.25">
      <c r="A759" s="68"/>
      <c r="B759" s="83"/>
      <c r="C759" s="57">
        <v>1151</v>
      </c>
      <c r="D759" s="42">
        <f t="shared" si="34"/>
        <v>180.02</v>
      </c>
      <c r="E759" s="23">
        <v>580</v>
      </c>
      <c r="F759" s="40">
        <v>43888</v>
      </c>
      <c r="G759" s="40">
        <v>30572</v>
      </c>
      <c r="H759" s="41">
        <v>0</v>
      </c>
      <c r="I759" s="85">
        <f t="shared" si="35"/>
        <v>4796.2726234770862</v>
      </c>
      <c r="J759" s="76">
        <f t="shared" si="36"/>
        <v>3558.0657444192029</v>
      </c>
    </row>
    <row r="760" spans="1:10" x14ac:dyDescent="0.25">
      <c r="A760" s="68"/>
      <c r="B760" s="83"/>
      <c r="C760" s="57">
        <v>1152</v>
      </c>
      <c r="D760" s="42">
        <f t="shared" si="34"/>
        <v>180.04</v>
      </c>
      <c r="E760" s="23">
        <v>580</v>
      </c>
      <c r="F760" s="40">
        <v>43888</v>
      </c>
      <c r="G760" s="40">
        <v>30572</v>
      </c>
      <c r="H760" s="41">
        <v>0</v>
      </c>
      <c r="I760" s="85">
        <f t="shared" si="35"/>
        <v>4795.8345397084186</v>
      </c>
      <c r="J760" s="76">
        <f t="shared" si="36"/>
        <v>3557.7407564602509</v>
      </c>
    </row>
    <row r="761" spans="1:10" x14ac:dyDescent="0.25">
      <c r="A761" s="68"/>
      <c r="B761" s="83"/>
      <c r="C761" s="57">
        <v>1153</v>
      </c>
      <c r="D761" s="42">
        <f t="shared" si="34"/>
        <v>180.06</v>
      </c>
      <c r="E761" s="23">
        <v>580</v>
      </c>
      <c r="F761" s="40">
        <v>43888</v>
      </c>
      <c r="G761" s="40">
        <v>30572</v>
      </c>
      <c r="H761" s="41">
        <v>0</v>
      </c>
      <c r="I761" s="85">
        <f t="shared" si="35"/>
        <v>4795.3965532592592</v>
      </c>
      <c r="J761" s="76">
        <f t="shared" si="36"/>
        <v>3557.415840696779</v>
      </c>
    </row>
    <row r="762" spans="1:10" x14ac:dyDescent="0.25">
      <c r="A762" s="68"/>
      <c r="B762" s="83"/>
      <c r="C762" s="57">
        <v>1154</v>
      </c>
      <c r="D762" s="42">
        <f t="shared" si="34"/>
        <v>180.08</v>
      </c>
      <c r="E762" s="23">
        <v>580</v>
      </c>
      <c r="F762" s="40">
        <v>43888</v>
      </c>
      <c r="G762" s="40">
        <v>30572</v>
      </c>
      <c r="H762" s="41">
        <v>0</v>
      </c>
      <c r="I762" s="85">
        <f t="shared" si="35"/>
        <v>4794.9586640971829</v>
      </c>
      <c r="J762" s="76">
        <f t="shared" si="36"/>
        <v>3557.0909971047349</v>
      </c>
    </row>
    <row r="763" spans="1:10" x14ac:dyDescent="0.25">
      <c r="A763" s="68"/>
      <c r="B763" s="83"/>
      <c r="C763" s="57">
        <v>1155</v>
      </c>
      <c r="D763" s="42">
        <f t="shared" si="34"/>
        <v>180.1</v>
      </c>
      <c r="E763" s="23">
        <v>580</v>
      </c>
      <c r="F763" s="40">
        <v>43888</v>
      </c>
      <c r="G763" s="40">
        <v>30572</v>
      </c>
      <c r="H763" s="41">
        <v>0</v>
      </c>
      <c r="I763" s="85">
        <f t="shared" si="35"/>
        <v>4794.5208721897807</v>
      </c>
      <c r="J763" s="76">
        <f t="shared" si="36"/>
        <v>3556.7662256600743</v>
      </c>
    </row>
    <row r="764" spans="1:10" x14ac:dyDescent="0.25">
      <c r="A764" s="68"/>
      <c r="B764" s="83"/>
      <c r="C764" s="57">
        <v>1156</v>
      </c>
      <c r="D764" s="42">
        <f t="shared" si="34"/>
        <v>180.12</v>
      </c>
      <c r="E764" s="23">
        <v>580</v>
      </c>
      <c r="F764" s="40">
        <v>43888</v>
      </c>
      <c r="G764" s="40">
        <v>30572</v>
      </c>
      <c r="H764" s="41">
        <v>0</v>
      </c>
      <c r="I764" s="85">
        <f t="shared" si="35"/>
        <v>4794.0831775046527</v>
      </c>
      <c r="J764" s="76">
        <f t="shared" si="36"/>
        <v>3556.4415263387627</v>
      </c>
    </row>
    <row r="765" spans="1:10" x14ac:dyDescent="0.25">
      <c r="A765" s="68"/>
      <c r="B765" s="83"/>
      <c r="C765" s="57">
        <v>1157</v>
      </c>
      <c r="D765" s="42">
        <f t="shared" si="34"/>
        <v>180.14</v>
      </c>
      <c r="E765" s="23">
        <v>580</v>
      </c>
      <c r="F765" s="40">
        <v>43888</v>
      </c>
      <c r="G765" s="40">
        <v>30572</v>
      </c>
      <c r="H765" s="41">
        <v>0</v>
      </c>
      <c r="I765" s="85">
        <f t="shared" si="35"/>
        <v>4793.6455800094191</v>
      </c>
      <c r="J765" s="76">
        <f t="shared" si="36"/>
        <v>3556.1168991167797</v>
      </c>
    </row>
    <row r="766" spans="1:10" x14ac:dyDescent="0.25">
      <c r="A766" s="68"/>
      <c r="B766" s="83"/>
      <c r="C766" s="57">
        <v>1158</v>
      </c>
      <c r="D766" s="42">
        <f t="shared" si="34"/>
        <v>180.16</v>
      </c>
      <c r="E766" s="23">
        <v>580</v>
      </c>
      <c r="F766" s="40">
        <v>43888</v>
      </c>
      <c r="G766" s="40">
        <v>30572</v>
      </c>
      <c r="H766" s="41">
        <v>0</v>
      </c>
      <c r="I766" s="85">
        <f t="shared" si="35"/>
        <v>4793.20807967171</v>
      </c>
      <c r="J766" s="76">
        <f t="shared" si="36"/>
        <v>3555.7923439701108</v>
      </c>
    </row>
    <row r="767" spans="1:10" x14ac:dyDescent="0.25">
      <c r="A767" s="68"/>
      <c r="B767" s="83"/>
      <c r="C767" s="57">
        <v>1159</v>
      </c>
      <c r="D767" s="42">
        <f t="shared" si="34"/>
        <v>180.18</v>
      </c>
      <c r="E767" s="23">
        <v>580</v>
      </c>
      <c r="F767" s="40">
        <v>43888</v>
      </c>
      <c r="G767" s="40">
        <v>30572</v>
      </c>
      <c r="H767" s="41">
        <v>0</v>
      </c>
      <c r="I767" s="85">
        <f t="shared" si="35"/>
        <v>4792.770676459174</v>
      </c>
      <c r="J767" s="76">
        <f t="shared" si="36"/>
        <v>3555.4678608747577</v>
      </c>
    </row>
    <row r="768" spans="1:10" x14ac:dyDescent="0.25">
      <c r="A768" s="68"/>
      <c r="B768" s="83"/>
      <c r="C768" s="57">
        <v>1160</v>
      </c>
      <c r="D768" s="42">
        <f t="shared" si="34"/>
        <v>180.2</v>
      </c>
      <c r="E768" s="23">
        <v>580</v>
      </c>
      <c r="F768" s="40">
        <v>43888</v>
      </c>
      <c r="G768" s="40">
        <v>30572</v>
      </c>
      <c r="H768" s="41">
        <v>0</v>
      </c>
      <c r="I768" s="85">
        <f t="shared" si="35"/>
        <v>4792.333370339471</v>
      </c>
      <c r="J768" s="76">
        <f t="shared" si="36"/>
        <v>3555.1434498067283</v>
      </c>
    </row>
    <row r="769" spans="1:10" x14ac:dyDescent="0.25">
      <c r="A769" s="68"/>
      <c r="B769" s="83"/>
      <c r="C769" s="57">
        <v>1161</v>
      </c>
      <c r="D769" s="42">
        <f t="shared" si="34"/>
        <v>180.22</v>
      </c>
      <c r="E769" s="23">
        <v>580</v>
      </c>
      <c r="F769" s="40">
        <v>43888</v>
      </c>
      <c r="G769" s="40">
        <v>30572</v>
      </c>
      <c r="H769" s="41">
        <v>0</v>
      </c>
      <c r="I769" s="85">
        <f t="shared" si="35"/>
        <v>4791.8961612802741</v>
      </c>
      <c r="J769" s="76">
        <f t="shared" si="36"/>
        <v>3554.819110742043</v>
      </c>
    </row>
    <row r="770" spans="1:10" x14ac:dyDescent="0.25">
      <c r="A770" s="68"/>
      <c r="B770" s="83"/>
      <c r="C770" s="57">
        <v>1162</v>
      </c>
      <c r="D770" s="42">
        <f t="shared" si="34"/>
        <v>180.24</v>
      </c>
      <c r="E770" s="23">
        <v>580</v>
      </c>
      <c r="F770" s="40">
        <v>43888</v>
      </c>
      <c r="G770" s="40">
        <v>30572</v>
      </c>
      <c r="H770" s="41">
        <v>0</v>
      </c>
      <c r="I770" s="85">
        <f t="shared" si="35"/>
        <v>4791.4590492492771</v>
      </c>
      <c r="J770" s="76">
        <f t="shared" si="36"/>
        <v>3554.4948436567333</v>
      </c>
    </row>
    <row r="771" spans="1:10" x14ac:dyDescent="0.25">
      <c r="A771" s="68"/>
      <c r="B771" s="83"/>
      <c r="C771" s="57">
        <v>1163</v>
      </c>
      <c r="D771" s="42">
        <f t="shared" si="34"/>
        <v>180.26</v>
      </c>
      <c r="E771" s="23">
        <v>580</v>
      </c>
      <c r="F771" s="40">
        <v>43888</v>
      </c>
      <c r="G771" s="40">
        <v>30572</v>
      </c>
      <c r="H771" s="41">
        <v>0</v>
      </c>
      <c r="I771" s="85">
        <f t="shared" si="35"/>
        <v>4791.022034214182</v>
      </c>
      <c r="J771" s="76">
        <f t="shared" si="36"/>
        <v>3554.1706485268405</v>
      </c>
    </row>
    <row r="772" spans="1:10" x14ac:dyDescent="0.25">
      <c r="A772" s="68"/>
      <c r="B772" s="83"/>
      <c r="C772" s="57">
        <v>1164</v>
      </c>
      <c r="D772" s="42">
        <f t="shared" si="34"/>
        <v>180.28</v>
      </c>
      <c r="E772" s="23">
        <v>580</v>
      </c>
      <c r="F772" s="40">
        <v>43888</v>
      </c>
      <c r="G772" s="40">
        <v>30572</v>
      </c>
      <c r="H772" s="41">
        <v>0</v>
      </c>
      <c r="I772" s="85">
        <f t="shared" si="35"/>
        <v>4790.5851161427054</v>
      </c>
      <c r="J772" s="76">
        <f t="shared" si="36"/>
        <v>3553.8465253284157</v>
      </c>
    </row>
    <row r="773" spans="1:10" x14ac:dyDescent="0.25">
      <c r="A773" s="68"/>
      <c r="B773" s="83"/>
      <c r="C773" s="57">
        <v>1165</v>
      </c>
      <c r="D773" s="42">
        <f t="shared" si="34"/>
        <v>180.3</v>
      </c>
      <c r="E773" s="23">
        <v>580</v>
      </c>
      <c r="F773" s="40">
        <v>43888</v>
      </c>
      <c r="G773" s="40">
        <v>30572</v>
      </c>
      <c r="H773" s="41">
        <v>0</v>
      </c>
      <c r="I773" s="85">
        <f t="shared" si="35"/>
        <v>4790.148295002582</v>
      </c>
      <c r="J773" s="76">
        <f t="shared" si="36"/>
        <v>3553.5224740375234</v>
      </c>
    </row>
    <row r="774" spans="1:10" x14ac:dyDescent="0.25">
      <c r="A774" s="68"/>
      <c r="B774" s="83"/>
      <c r="C774" s="57">
        <v>1166</v>
      </c>
      <c r="D774" s="42">
        <f t="shared" si="34"/>
        <v>180.32</v>
      </c>
      <c r="E774" s="23">
        <v>580</v>
      </c>
      <c r="F774" s="40">
        <v>43888</v>
      </c>
      <c r="G774" s="40">
        <v>30572</v>
      </c>
      <c r="H774" s="41">
        <v>0</v>
      </c>
      <c r="I774" s="85">
        <f t="shared" si="35"/>
        <v>4789.7115707615585</v>
      </c>
      <c r="J774" s="76">
        <f t="shared" si="36"/>
        <v>3553.1984946302364</v>
      </c>
    </row>
    <row r="775" spans="1:10" x14ac:dyDescent="0.25">
      <c r="A775" s="68"/>
      <c r="B775" s="83"/>
      <c r="C775" s="57">
        <v>1167</v>
      </c>
      <c r="D775" s="42">
        <f t="shared" si="34"/>
        <v>180.34</v>
      </c>
      <c r="E775" s="23">
        <v>580</v>
      </c>
      <c r="F775" s="40">
        <v>43888</v>
      </c>
      <c r="G775" s="40">
        <v>30572</v>
      </c>
      <c r="H775" s="41">
        <v>0</v>
      </c>
      <c r="I775" s="85">
        <f t="shared" si="35"/>
        <v>4789.2749433873951</v>
      </c>
      <c r="J775" s="76">
        <f t="shared" si="36"/>
        <v>3552.8745870826369</v>
      </c>
    </row>
    <row r="776" spans="1:10" x14ac:dyDescent="0.25">
      <c r="A776" s="68"/>
      <c r="B776" s="83"/>
      <c r="C776" s="57">
        <v>1168</v>
      </c>
      <c r="D776" s="42">
        <f t="shared" si="34"/>
        <v>180.36</v>
      </c>
      <c r="E776" s="23">
        <v>580</v>
      </c>
      <c r="F776" s="40">
        <v>43888</v>
      </c>
      <c r="G776" s="40">
        <v>30572</v>
      </c>
      <c r="H776" s="41">
        <v>0</v>
      </c>
      <c r="I776" s="85">
        <f t="shared" si="35"/>
        <v>4788.8384128478683</v>
      </c>
      <c r="J776" s="76">
        <f t="shared" si="36"/>
        <v>3552.5507513708217</v>
      </c>
    </row>
    <row r="777" spans="1:10" x14ac:dyDescent="0.25">
      <c r="A777" s="68"/>
      <c r="B777" s="83"/>
      <c r="C777" s="57">
        <v>1169</v>
      </c>
      <c r="D777" s="42">
        <f t="shared" si="34"/>
        <v>180.38</v>
      </c>
      <c r="E777" s="23">
        <v>580</v>
      </c>
      <c r="F777" s="40">
        <v>43888</v>
      </c>
      <c r="G777" s="40">
        <v>30572</v>
      </c>
      <c r="H777" s="41">
        <v>0</v>
      </c>
      <c r="I777" s="85">
        <f t="shared" si="35"/>
        <v>4788.4019791107667</v>
      </c>
      <c r="J777" s="76">
        <f t="shared" si="36"/>
        <v>3552.226987470895</v>
      </c>
    </row>
    <row r="778" spans="1:10" x14ac:dyDescent="0.25">
      <c r="A778" s="68"/>
      <c r="B778" s="83"/>
      <c r="C778" s="57">
        <v>1170</v>
      </c>
      <c r="D778" s="42">
        <f t="shared" ref="D778:D841" si="37">0.02*C778+157</f>
        <v>180.4</v>
      </c>
      <c r="E778" s="23">
        <v>580</v>
      </c>
      <c r="F778" s="40">
        <v>43888</v>
      </c>
      <c r="G778" s="40">
        <v>30572</v>
      </c>
      <c r="H778" s="41">
        <v>0</v>
      </c>
      <c r="I778" s="85">
        <f t="shared" ref="I778:I841" si="38">12*1.348*(1/D778*F778+1/E778*G778)+H778</f>
        <v>4787.9656421438949</v>
      </c>
      <c r="J778" s="76">
        <f t="shared" si="36"/>
        <v>3551.9032953589722</v>
      </c>
    </row>
    <row r="779" spans="1:10" x14ac:dyDescent="0.25">
      <c r="A779" s="68"/>
      <c r="B779" s="83"/>
      <c r="C779" s="57">
        <v>1171</v>
      </c>
      <c r="D779" s="42">
        <f t="shared" si="37"/>
        <v>180.42000000000002</v>
      </c>
      <c r="E779" s="23">
        <v>580</v>
      </c>
      <c r="F779" s="40">
        <v>43888</v>
      </c>
      <c r="G779" s="40">
        <v>30572</v>
      </c>
      <c r="H779" s="41">
        <v>0</v>
      </c>
      <c r="I779" s="85">
        <f t="shared" si="38"/>
        <v>4787.5294019150724</v>
      </c>
      <c r="J779" s="76">
        <f t="shared" si="36"/>
        <v>3551.5796750111808</v>
      </c>
    </row>
    <row r="780" spans="1:10" x14ac:dyDescent="0.25">
      <c r="A780" s="68"/>
      <c r="B780" s="83"/>
      <c r="C780" s="57">
        <v>1172</v>
      </c>
      <c r="D780" s="42">
        <f t="shared" si="37"/>
        <v>180.44</v>
      </c>
      <c r="E780" s="23">
        <v>580</v>
      </c>
      <c r="F780" s="40">
        <v>43888</v>
      </c>
      <c r="G780" s="40">
        <v>30572</v>
      </c>
      <c r="H780" s="41">
        <v>0</v>
      </c>
      <c r="I780" s="85">
        <f t="shared" si="38"/>
        <v>4787.0932583921303</v>
      </c>
      <c r="J780" s="76">
        <f t="shared" si="36"/>
        <v>3551.2561264036567</v>
      </c>
    </row>
    <row r="781" spans="1:10" x14ac:dyDescent="0.25">
      <c r="A781" s="68"/>
      <c r="B781" s="83"/>
      <c r="C781" s="57">
        <v>1173</v>
      </c>
      <c r="D781" s="42">
        <f t="shared" si="37"/>
        <v>180.46</v>
      </c>
      <c r="E781" s="23">
        <v>580</v>
      </c>
      <c r="F781" s="40">
        <v>43888</v>
      </c>
      <c r="G781" s="40">
        <v>30572</v>
      </c>
      <c r="H781" s="41">
        <v>0</v>
      </c>
      <c r="I781" s="85">
        <f t="shared" si="38"/>
        <v>4786.6572115429153</v>
      </c>
      <c r="J781" s="76">
        <f t="shared" si="36"/>
        <v>3550.9326495125479</v>
      </c>
    </row>
    <row r="782" spans="1:10" x14ac:dyDescent="0.25">
      <c r="A782" s="68"/>
      <c r="B782" s="83"/>
      <c r="C782" s="57">
        <v>1174</v>
      </c>
      <c r="D782" s="42">
        <f t="shared" si="37"/>
        <v>180.48</v>
      </c>
      <c r="E782" s="23">
        <v>580</v>
      </c>
      <c r="F782" s="40">
        <v>43888</v>
      </c>
      <c r="G782" s="40">
        <v>30572</v>
      </c>
      <c r="H782" s="41">
        <v>0</v>
      </c>
      <c r="I782" s="85">
        <f t="shared" si="38"/>
        <v>4786.2212613352904</v>
      </c>
      <c r="J782" s="76">
        <f t="shared" si="36"/>
        <v>3550.6092443140133</v>
      </c>
    </row>
    <row r="783" spans="1:10" x14ac:dyDescent="0.25">
      <c r="A783" s="68"/>
      <c r="B783" s="83"/>
      <c r="C783" s="57">
        <v>1175</v>
      </c>
      <c r="D783" s="42">
        <f t="shared" si="37"/>
        <v>180.5</v>
      </c>
      <c r="E783" s="23">
        <v>580</v>
      </c>
      <c r="F783" s="40">
        <v>43888</v>
      </c>
      <c r="G783" s="40">
        <v>30572</v>
      </c>
      <c r="H783" s="41">
        <v>0</v>
      </c>
      <c r="I783" s="85">
        <f t="shared" si="38"/>
        <v>4785.7854077371285</v>
      </c>
      <c r="J783" s="76">
        <f t="shared" si="36"/>
        <v>3550.2859107842196</v>
      </c>
    </row>
    <row r="784" spans="1:10" x14ac:dyDescent="0.25">
      <c r="A784" s="68"/>
      <c r="B784" s="83"/>
      <c r="C784" s="57">
        <v>1176</v>
      </c>
      <c r="D784" s="42">
        <f t="shared" si="37"/>
        <v>180.52</v>
      </c>
      <c r="E784" s="23">
        <v>580</v>
      </c>
      <c r="F784" s="40">
        <v>43888</v>
      </c>
      <c r="G784" s="40">
        <v>30572</v>
      </c>
      <c r="H784" s="41">
        <v>0</v>
      </c>
      <c r="I784" s="85">
        <f t="shared" si="38"/>
        <v>4785.3496507163218</v>
      </c>
      <c r="J784" s="76">
        <f t="shared" si="36"/>
        <v>3549.9626488993481</v>
      </c>
    </row>
    <row r="785" spans="1:10" x14ac:dyDescent="0.25">
      <c r="A785" s="68"/>
      <c r="B785" s="83"/>
      <c r="C785" s="57">
        <v>1177</v>
      </c>
      <c r="D785" s="42">
        <f t="shared" si="37"/>
        <v>180.54</v>
      </c>
      <c r="E785" s="23">
        <v>580</v>
      </c>
      <c r="F785" s="40">
        <v>43888</v>
      </c>
      <c r="G785" s="40">
        <v>30572</v>
      </c>
      <c r="H785" s="41">
        <v>0</v>
      </c>
      <c r="I785" s="85">
        <f t="shared" si="38"/>
        <v>4784.9139902407724</v>
      </c>
      <c r="J785" s="76">
        <f t="shared" si="36"/>
        <v>3549.6394586355873</v>
      </c>
    </row>
    <row r="786" spans="1:10" x14ac:dyDescent="0.25">
      <c r="A786" s="68"/>
      <c r="B786" s="83"/>
      <c r="C786" s="57">
        <v>1178</v>
      </c>
      <c r="D786" s="42">
        <f t="shared" si="37"/>
        <v>180.56</v>
      </c>
      <c r="E786" s="23">
        <v>580</v>
      </c>
      <c r="F786" s="40">
        <v>43888</v>
      </c>
      <c r="G786" s="40">
        <v>30572</v>
      </c>
      <c r="H786" s="41">
        <v>0</v>
      </c>
      <c r="I786" s="85">
        <f t="shared" si="38"/>
        <v>4784.4784262783987</v>
      </c>
      <c r="J786" s="76">
        <f t="shared" si="36"/>
        <v>3549.3163399691384</v>
      </c>
    </row>
    <row r="787" spans="1:10" x14ac:dyDescent="0.25">
      <c r="A787" s="68"/>
      <c r="B787" s="83"/>
      <c r="C787" s="57">
        <v>1179</v>
      </c>
      <c r="D787" s="42">
        <f t="shared" si="37"/>
        <v>180.58</v>
      </c>
      <c r="E787" s="23">
        <v>580</v>
      </c>
      <c r="F787" s="40">
        <v>43888</v>
      </c>
      <c r="G787" s="40">
        <v>30572</v>
      </c>
      <c r="H787" s="41">
        <v>0</v>
      </c>
      <c r="I787" s="85">
        <f t="shared" si="38"/>
        <v>4784.042958797133</v>
      </c>
      <c r="J787" s="76">
        <f t="shared" si="36"/>
        <v>3548.9932928762109</v>
      </c>
    </row>
    <row r="788" spans="1:10" x14ac:dyDescent="0.25">
      <c r="A788" s="68"/>
      <c r="B788" s="83"/>
      <c r="C788" s="57">
        <v>1180</v>
      </c>
      <c r="D788" s="42">
        <f t="shared" si="37"/>
        <v>180.6</v>
      </c>
      <c r="E788" s="23">
        <v>580</v>
      </c>
      <c r="F788" s="40">
        <v>43888</v>
      </c>
      <c r="G788" s="40">
        <v>30572</v>
      </c>
      <c r="H788" s="41">
        <v>0</v>
      </c>
      <c r="I788" s="85">
        <f t="shared" si="38"/>
        <v>4783.6075877649228</v>
      </c>
      <c r="J788" s="76">
        <f t="shared" si="36"/>
        <v>3548.6703173330284</v>
      </c>
    </row>
    <row r="789" spans="1:10" x14ac:dyDescent="0.25">
      <c r="A789" s="68"/>
      <c r="B789" s="83"/>
      <c r="C789" s="57">
        <v>1181</v>
      </c>
      <c r="D789" s="42">
        <f t="shared" si="37"/>
        <v>180.62</v>
      </c>
      <c r="E789" s="23">
        <v>580</v>
      </c>
      <c r="F789" s="40">
        <v>43888</v>
      </c>
      <c r="G789" s="40">
        <v>30572</v>
      </c>
      <c r="H789" s="41">
        <v>0</v>
      </c>
      <c r="I789" s="85">
        <f t="shared" si="38"/>
        <v>4783.1723131497265</v>
      </c>
      <c r="J789" s="76">
        <f t="shared" si="36"/>
        <v>3548.3474133158206</v>
      </c>
    </row>
    <row r="790" spans="1:10" x14ac:dyDescent="0.25">
      <c r="A790" s="68"/>
      <c r="B790" s="83"/>
      <c r="C790" s="57">
        <v>1182</v>
      </c>
      <c r="D790" s="42">
        <f t="shared" si="37"/>
        <v>180.64</v>
      </c>
      <c r="E790" s="23">
        <v>580</v>
      </c>
      <c r="F790" s="40">
        <v>43888</v>
      </c>
      <c r="G790" s="40">
        <v>30572</v>
      </c>
      <c r="H790" s="41">
        <v>0</v>
      </c>
      <c r="I790" s="85">
        <f t="shared" si="38"/>
        <v>4782.73713491952</v>
      </c>
      <c r="J790" s="76">
        <f t="shared" si="36"/>
        <v>3548.0245808008308</v>
      </c>
    </row>
    <row r="791" spans="1:10" x14ac:dyDescent="0.25">
      <c r="A791" s="68"/>
      <c r="B791" s="83"/>
      <c r="C791" s="57">
        <v>1183</v>
      </c>
      <c r="D791" s="42">
        <f t="shared" si="37"/>
        <v>180.66</v>
      </c>
      <c r="E791" s="23">
        <v>580</v>
      </c>
      <c r="F791" s="40">
        <v>43888</v>
      </c>
      <c r="G791" s="40">
        <v>30572</v>
      </c>
      <c r="H791" s="41">
        <v>0</v>
      </c>
      <c r="I791" s="85">
        <f t="shared" si="38"/>
        <v>4782.3020530422946</v>
      </c>
      <c r="J791" s="76">
        <f t="shared" si="36"/>
        <v>3547.7018197643129</v>
      </c>
    </row>
    <row r="792" spans="1:10" x14ac:dyDescent="0.25">
      <c r="A792" s="68"/>
      <c r="B792" s="83"/>
      <c r="C792" s="57">
        <v>1184</v>
      </c>
      <c r="D792" s="42">
        <f t="shared" si="37"/>
        <v>180.68</v>
      </c>
      <c r="E792" s="23">
        <v>580</v>
      </c>
      <c r="F792" s="40">
        <v>43888</v>
      </c>
      <c r="G792" s="40">
        <v>30572</v>
      </c>
      <c r="H792" s="41">
        <v>0</v>
      </c>
      <c r="I792" s="85">
        <f t="shared" si="38"/>
        <v>4781.8670674860496</v>
      </c>
      <c r="J792" s="76">
        <f t="shared" si="36"/>
        <v>3547.379130182529</v>
      </c>
    </row>
    <row r="793" spans="1:10" x14ac:dyDescent="0.25">
      <c r="A793" s="68"/>
      <c r="B793" s="83"/>
      <c r="C793" s="57">
        <v>1185</v>
      </c>
      <c r="D793" s="42">
        <f t="shared" si="37"/>
        <v>180.7</v>
      </c>
      <c r="E793" s="23">
        <v>580</v>
      </c>
      <c r="F793" s="40">
        <v>43888</v>
      </c>
      <c r="G793" s="40">
        <v>30572</v>
      </c>
      <c r="H793" s="41">
        <v>0</v>
      </c>
      <c r="I793" s="85">
        <f t="shared" si="38"/>
        <v>4781.4321782188053</v>
      </c>
      <c r="J793" s="76">
        <f t="shared" si="36"/>
        <v>3547.0565120317542</v>
      </c>
    </row>
    <row r="794" spans="1:10" x14ac:dyDescent="0.25">
      <c r="A794" s="68"/>
      <c r="B794" s="83"/>
      <c r="C794" s="57">
        <v>1186</v>
      </c>
      <c r="D794" s="42">
        <f t="shared" si="37"/>
        <v>180.72</v>
      </c>
      <c r="E794" s="23">
        <v>580</v>
      </c>
      <c r="F794" s="40">
        <v>43888</v>
      </c>
      <c r="G794" s="40">
        <v>30572</v>
      </c>
      <c r="H794" s="41">
        <v>0</v>
      </c>
      <c r="I794" s="85">
        <f t="shared" si="38"/>
        <v>4780.9973852085914</v>
      </c>
      <c r="J794" s="76">
        <f t="shared" si="36"/>
        <v>3546.7339652882724</v>
      </c>
    </row>
    <row r="795" spans="1:10" x14ac:dyDescent="0.25">
      <c r="A795" s="68"/>
      <c r="B795" s="83"/>
      <c r="C795" s="57">
        <v>1187</v>
      </c>
      <c r="D795" s="42">
        <f t="shared" si="37"/>
        <v>180.74</v>
      </c>
      <c r="E795" s="23">
        <v>580</v>
      </c>
      <c r="F795" s="40">
        <v>43888</v>
      </c>
      <c r="G795" s="40">
        <v>30572</v>
      </c>
      <c r="H795" s="41">
        <v>0</v>
      </c>
      <c r="I795" s="85">
        <f t="shared" si="38"/>
        <v>4780.5626884234553</v>
      </c>
      <c r="J795" s="76">
        <f t="shared" si="36"/>
        <v>3546.4114899283786</v>
      </c>
    </row>
    <row r="796" spans="1:10" x14ac:dyDescent="0.25">
      <c r="A796" s="68"/>
      <c r="B796" s="83"/>
      <c r="C796" s="57">
        <v>1188</v>
      </c>
      <c r="D796" s="42">
        <f t="shared" si="37"/>
        <v>180.76</v>
      </c>
      <c r="E796" s="23">
        <v>580</v>
      </c>
      <c r="F796" s="40">
        <v>43888</v>
      </c>
      <c r="G796" s="40">
        <v>30572</v>
      </c>
      <c r="H796" s="41">
        <v>0</v>
      </c>
      <c r="I796" s="85">
        <f t="shared" si="38"/>
        <v>4780.1280878314565</v>
      </c>
      <c r="J796" s="76">
        <f t="shared" si="36"/>
        <v>3546.0890859283795</v>
      </c>
    </row>
    <row r="797" spans="1:10" x14ac:dyDescent="0.25">
      <c r="A797" s="68"/>
      <c r="B797" s="83"/>
      <c r="C797" s="57">
        <v>1189</v>
      </c>
      <c r="D797" s="42">
        <f t="shared" si="37"/>
        <v>180.78</v>
      </c>
      <c r="E797" s="23">
        <v>580</v>
      </c>
      <c r="F797" s="40">
        <v>43888</v>
      </c>
      <c r="G797" s="40">
        <v>30572</v>
      </c>
      <c r="H797" s="41">
        <v>0</v>
      </c>
      <c r="I797" s="85">
        <f t="shared" si="38"/>
        <v>4779.6935834006672</v>
      </c>
      <c r="J797" s="76">
        <f t="shared" si="36"/>
        <v>3545.7667532645892</v>
      </c>
    </row>
    <row r="798" spans="1:10" x14ac:dyDescent="0.25">
      <c r="A798" s="68"/>
      <c r="B798" s="83"/>
      <c r="C798" s="57">
        <v>1190</v>
      </c>
      <c r="D798" s="42">
        <f t="shared" si="37"/>
        <v>180.8</v>
      </c>
      <c r="E798" s="23">
        <v>580</v>
      </c>
      <c r="F798" s="40">
        <v>43888</v>
      </c>
      <c r="G798" s="40">
        <v>30572</v>
      </c>
      <c r="H798" s="41">
        <v>0</v>
      </c>
      <c r="I798" s="85">
        <f t="shared" si="38"/>
        <v>4779.2591750991769</v>
      </c>
      <c r="J798" s="76">
        <f t="shared" si="36"/>
        <v>3545.4444919133352</v>
      </c>
    </row>
    <row r="799" spans="1:10" x14ac:dyDescent="0.25">
      <c r="A799" s="68"/>
      <c r="B799" s="83"/>
      <c r="C799" s="57">
        <v>1191</v>
      </c>
      <c r="D799" s="42">
        <f t="shared" si="37"/>
        <v>180.82</v>
      </c>
      <c r="E799" s="23">
        <v>580</v>
      </c>
      <c r="F799" s="40">
        <v>43888</v>
      </c>
      <c r="G799" s="40">
        <v>30572</v>
      </c>
      <c r="H799" s="41">
        <v>0</v>
      </c>
      <c r="I799" s="85">
        <f t="shared" si="38"/>
        <v>4778.8248628950878</v>
      </c>
      <c r="J799" s="76">
        <f t="shared" si="36"/>
        <v>3545.122301850955</v>
      </c>
    </row>
    <row r="800" spans="1:10" x14ac:dyDescent="0.25">
      <c r="A800" s="68"/>
      <c r="B800" s="83"/>
      <c r="C800" s="57">
        <v>1192</v>
      </c>
      <c r="D800" s="42">
        <f t="shared" si="37"/>
        <v>180.84</v>
      </c>
      <c r="E800" s="23">
        <v>580</v>
      </c>
      <c r="F800" s="40">
        <v>43888</v>
      </c>
      <c r="G800" s="40">
        <v>30572</v>
      </c>
      <c r="H800" s="41">
        <v>0</v>
      </c>
      <c r="I800" s="85">
        <f t="shared" si="38"/>
        <v>4778.3906467565157</v>
      </c>
      <c r="J800" s="76">
        <f t="shared" si="36"/>
        <v>3544.8001830537942</v>
      </c>
    </row>
    <row r="801" spans="1:10" x14ac:dyDescent="0.25">
      <c r="A801" s="68"/>
      <c r="B801" s="83"/>
      <c r="C801" s="57">
        <v>1193</v>
      </c>
      <c r="D801" s="42">
        <f t="shared" si="37"/>
        <v>180.86</v>
      </c>
      <c r="E801" s="23">
        <v>580</v>
      </c>
      <c r="F801" s="40">
        <v>43888</v>
      </c>
      <c r="G801" s="40">
        <v>30572</v>
      </c>
      <c r="H801" s="41">
        <v>0</v>
      </c>
      <c r="I801" s="85">
        <f t="shared" si="38"/>
        <v>4777.956526651592</v>
      </c>
      <c r="J801" s="76">
        <f t="shared" si="36"/>
        <v>3544.4781354982133</v>
      </c>
    </row>
    <row r="802" spans="1:10" x14ac:dyDescent="0.25">
      <c r="A802" s="68"/>
      <c r="B802" s="83"/>
      <c r="C802" s="57">
        <v>1194</v>
      </c>
      <c r="D802" s="42">
        <f t="shared" si="37"/>
        <v>180.88</v>
      </c>
      <c r="E802" s="23">
        <v>580</v>
      </c>
      <c r="F802" s="40">
        <v>43888</v>
      </c>
      <c r="G802" s="40">
        <v>30572</v>
      </c>
      <c r="H802" s="41">
        <v>0</v>
      </c>
      <c r="I802" s="85">
        <f t="shared" si="38"/>
        <v>4777.5225025484606</v>
      </c>
      <c r="J802" s="76">
        <f t="shared" si="36"/>
        <v>3544.1561591605787</v>
      </c>
    </row>
    <row r="803" spans="1:10" x14ac:dyDescent="0.25">
      <c r="A803" s="68"/>
      <c r="B803" s="83"/>
      <c r="C803" s="57">
        <v>1195</v>
      </c>
      <c r="D803" s="42">
        <f t="shared" si="37"/>
        <v>180.9</v>
      </c>
      <c r="E803" s="23">
        <v>580</v>
      </c>
      <c r="F803" s="40">
        <v>43888</v>
      </c>
      <c r="G803" s="40">
        <v>30572</v>
      </c>
      <c r="H803" s="41">
        <v>0</v>
      </c>
      <c r="I803" s="85">
        <f t="shared" si="38"/>
        <v>4777.0885744152802</v>
      </c>
      <c r="J803" s="76">
        <f t="shared" si="36"/>
        <v>3543.8342540172698</v>
      </c>
    </row>
    <row r="804" spans="1:10" x14ac:dyDescent="0.25">
      <c r="A804" s="68"/>
      <c r="B804" s="83"/>
      <c r="C804" s="57">
        <v>1196</v>
      </c>
      <c r="D804" s="42">
        <f t="shared" si="37"/>
        <v>180.92000000000002</v>
      </c>
      <c r="E804" s="23">
        <v>580</v>
      </c>
      <c r="F804" s="40">
        <v>43888</v>
      </c>
      <c r="G804" s="40">
        <v>30572</v>
      </c>
      <c r="H804" s="41">
        <v>0</v>
      </c>
      <c r="I804" s="85">
        <f t="shared" si="38"/>
        <v>4776.6547422202239</v>
      </c>
      <c r="J804" s="76">
        <f t="shared" si="36"/>
        <v>3543.5124200446758</v>
      </c>
    </row>
    <row r="805" spans="1:10" x14ac:dyDescent="0.25">
      <c r="A805" s="68"/>
      <c r="B805" s="83"/>
      <c r="C805" s="57">
        <v>1197</v>
      </c>
      <c r="D805" s="42">
        <f t="shared" si="37"/>
        <v>180.94</v>
      </c>
      <c r="E805" s="23">
        <v>580</v>
      </c>
      <c r="F805" s="40">
        <v>43888</v>
      </c>
      <c r="G805" s="40">
        <v>30572</v>
      </c>
      <c r="H805" s="41">
        <v>0</v>
      </c>
      <c r="I805" s="85">
        <f t="shared" si="38"/>
        <v>4776.2210059314766</v>
      </c>
      <c r="J805" s="76">
        <f t="shared" si="36"/>
        <v>3543.1906572191961</v>
      </c>
    </row>
    <row r="806" spans="1:10" x14ac:dyDescent="0.25">
      <c r="A806" s="68"/>
      <c r="B806" s="83"/>
      <c r="C806" s="57">
        <v>1198</v>
      </c>
      <c r="D806" s="42">
        <f t="shared" si="37"/>
        <v>180.96</v>
      </c>
      <c r="E806" s="23">
        <v>580</v>
      </c>
      <c r="F806" s="40">
        <v>43888</v>
      </c>
      <c r="G806" s="40">
        <v>30572</v>
      </c>
      <c r="H806" s="41">
        <v>0</v>
      </c>
      <c r="I806" s="85">
        <f t="shared" si="38"/>
        <v>4775.7873655172416</v>
      </c>
      <c r="J806" s="76">
        <f t="shared" ref="J806:J869" si="39">12*(1/D806*F806+1/E806*G806)</f>
        <v>3542.8689655172411</v>
      </c>
    </row>
    <row r="807" spans="1:10" x14ac:dyDescent="0.25">
      <c r="A807" s="68"/>
      <c r="B807" s="83"/>
      <c r="C807" s="57">
        <v>1199</v>
      </c>
      <c r="D807" s="42">
        <f t="shared" si="37"/>
        <v>180.98</v>
      </c>
      <c r="E807" s="23">
        <v>580</v>
      </c>
      <c r="F807" s="40">
        <v>43888</v>
      </c>
      <c r="G807" s="40">
        <v>30572</v>
      </c>
      <c r="H807" s="41">
        <v>0</v>
      </c>
      <c r="I807" s="85">
        <f t="shared" si="38"/>
        <v>4775.3538209457338</v>
      </c>
      <c r="J807" s="76">
        <f t="shared" si="39"/>
        <v>3542.5473449152323</v>
      </c>
    </row>
    <row r="808" spans="1:10" x14ac:dyDescent="0.25">
      <c r="A808" s="68"/>
      <c r="B808" s="83"/>
      <c r="C808" s="57">
        <v>1200</v>
      </c>
      <c r="D808" s="42">
        <f t="shared" si="37"/>
        <v>181</v>
      </c>
      <c r="E808" s="23">
        <v>580</v>
      </c>
      <c r="F808" s="40">
        <v>43888</v>
      </c>
      <c r="G808" s="40">
        <v>30572</v>
      </c>
      <c r="H808" s="41">
        <v>0</v>
      </c>
      <c r="I808" s="85">
        <f t="shared" si="38"/>
        <v>4774.9203721851791</v>
      </c>
      <c r="J808" s="76">
        <f t="shared" si="39"/>
        <v>3542.2257953895983</v>
      </c>
    </row>
    <row r="809" spans="1:10" x14ac:dyDescent="0.25">
      <c r="A809" s="68"/>
      <c r="B809" s="83"/>
      <c r="C809" s="57">
        <v>1201</v>
      </c>
      <c r="D809" s="42">
        <f t="shared" si="37"/>
        <v>181.02</v>
      </c>
      <c r="E809" s="23">
        <v>580</v>
      </c>
      <c r="F809" s="40">
        <v>43888</v>
      </c>
      <c r="G809" s="40">
        <v>30572</v>
      </c>
      <c r="H809" s="41">
        <v>0</v>
      </c>
      <c r="I809" s="85">
        <f t="shared" si="38"/>
        <v>4774.4870192038225</v>
      </c>
      <c r="J809" s="76">
        <f t="shared" si="39"/>
        <v>3541.9043169167817</v>
      </c>
    </row>
    <row r="810" spans="1:10" x14ac:dyDescent="0.25">
      <c r="A810" s="68"/>
      <c r="B810" s="83"/>
      <c r="C810" s="57">
        <v>1202</v>
      </c>
      <c r="D810" s="42">
        <f t="shared" si="37"/>
        <v>181.04</v>
      </c>
      <c r="E810" s="23">
        <v>580</v>
      </c>
      <c r="F810" s="40">
        <v>43888</v>
      </c>
      <c r="G810" s="40">
        <v>30572</v>
      </c>
      <c r="H810" s="41">
        <v>0</v>
      </c>
      <c r="I810" s="85">
        <f t="shared" si="38"/>
        <v>4774.0537619699207</v>
      </c>
      <c r="J810" s="76">
        <f t="shared" si="39"/>
        <v>3541.5829094732348</v>
      </c>
    </row>
    <row r="811" spans="1:10" x14ac:dyDescent="0.25">
      <c r="A811" s="68"/>
      <c r="B811" s="83"/>
      <c r="C811" s="57">
        <v>1203</v>
      </c>
      <c r="D811" s="42">
        <f t="shared" si="37"/>
        <v>181.06</v>
      </c>
      <c r="E811" s="23">
        <v>580</v>
      </c>
      <c r="F811" s="40">
        <v>43888</v>
      </c>
      <c r="G811" s="40">
        <v>30572</v>
      </c>
      <c r="H811" s="41">
        <v>0</v>
      </c>
      <c r="I811" s="85">
        <f t="shared" si="38"/>
        <v>4773.6206004517462</v>
      </c>
      <c r="J811" s="76">
        <f t="shared" si="39"/>
        <v>3541.26157303542</v>
      </c>
    </row>
    <row r="812" spans="1:10" x14ac:dyDescent="0.25">
      <c r="A812" s="68"/>
      <c r="B812" s="83"/>
      <c r="C812" s="57">
        <v>1204</v>
      </c>
      <c r="D812" s="42">
        <f t="shared" si="37"/>
        <v>181.08</v>
      </c>
      <c r="E812" s="23">
        <v>580</v>
      </c>
      <c r="F812" s="40">
        <v>43888</v>
      </c>
      <c r="G812" s="40">
        <v>30572</v>
      </c>
      <c r="H812" s="41">
        <v>0</v>
      </c>
      <c r="I812" s="85">
        <f t="shared" si="38"/>
        <v>4773.1875346175821</v>
      </c>
      <c r="J812" s="76">
        <f t="shared" si="39"/>
        <v>3540.9403075798082</v>
      </c>
    </row>
    <row r="813" spans="1:10" x14ac:dyDescent="0.25">
      <c r="A813" s="68"/>
      <c r="B813" s="83"/>
      <c r="C813" s="57">
        <v>1205</v>
      </c>
      <c r="D813" s="42">
        <f t="shared" si="37"/>
        <v>181.1</v>
      </c>
      <c r="E813" s="23">
        <v>580</v>
      </c>
      <c r="F813" s="40">
        <v>43888</v>
      </c>
      <c r="G813" s="40">
        <v>30572</v>
      </c>
      <c r="H813" s="41">
        <v>0</v>
      </c>
      <c r="I813" s="85">
        <f t="shared" si="38"/>
        <v>4772.7545644357288</v>
      </c>
      <c r="J813" s="76">
        <f t="shared" si="39"/>
        <v>3540.6191130828847</v>
      </c>
    </row>
    <row r="814" spans="1:10" x14ac:dyDescent="0.25">
      <c r="A814" s="68"/>
      <c r="B814" s="83"/>
      <c r="C814" s="57">
        <v>1206</v>
      </c>
      <c r="D814" s="42">
        <f t="shared" si="37"/>
        <v>181.12</v>
      </c>
      <c r="E814" s="23">
        <v>580</v>
      </c>
      <c r="F814" s="40">
        <v>43888</v>
      </c>
      <c r="G814" s="40">
        <v>30572</v>
      </c>
      <c r="H814" s="41">
        <v>0</v>
      </c>
      <c r="I814" s="85">
        <f t="shared" si="38"/>
        <v>4772.3216898744986</v>
      </c>
      <c r="J814" s="76">
        <f t="shared" si="39"/>
        <v>3540.2979895211411</v>
      </c>
    </row>
    <row r="815" spans="1:10" x14ac:dyDescent="0.25">
      <c r="A815" s="68"/>
      <c r="B815" s="83"/>
      <c r="C815" s="57">
        <v>1207</v>
      </c>
      <c r="D815" s="42">
        <f t="shared" si="37"/>
        <v>181.14</v>
      </c>
      <c r="E815" s="23">
        <v>580</v>
      </c>
      <c r="F815" s="40">
        <v>43888</v>
      </c>
      <c r="G815" s="40">
        <v>30572</v>
      </c>
      <c r="H815" s="41">
        <v>0</v>
      </c>
      <c r="I815" s="85">
        <f t="shared" si="38"/>
        <v>4771.8889109022175</v>
      </c>
      <c r="J815" s="76">
        <f t="shared" si="39"/>
        <v>3539.9769368710813</v>
      </c>
    </row>
    <row r="816" spans="1:10" x14ac:dyDescent="0.25">
      <c r="A816" s="68"/>
      <c r="B816" s="83"/>
      <c r="C816" s="57">
        <v>1208</v>
      </c>
      <c r="D816" s="42">
        <f t="shared" si="37"/>
        <v>181.16</v>
      </c>
      <c r="E816" s="23">
        <v>580</v>
      </c>
      <c r="F816" s="40">
        <v>43888</v>
      </c>
      <c r="G816" s="40">
        <v>30572</v>
      </c>
      <c r="H816" s="41">
        <v>0</v>
      </c>
      <c r="I816" s="85">
        <f t="shared" si="38"/>
        <v>4771.4562274872287</v>
      </c>
      <c r="J816" s="76">
        <f t="shared" si="39"/>
        <v>3539.6559551092196</v>
      </c>
    </row>
    <row r="817" spans="1:10" x14ac:dyDescent="0.25">
      <c r="A817" s="68"/>
      <c r="B817" s="83"/>
      <c r="C817" s="57">
        <v>1209</v>
      </c>
      <c r="D817" s="42">
        <f t="shared" si="37"/>
        <v>181.18</v>
      </c>
      <c r="E817" s="23">
        <v>580</v>
      </c>
      <c r="F817" s="40">
        <v>43888</v>
      </c>
      <c r="G817" s="40">
        <v>30572</v>
      </c>
      <c r="H817" s="41">
        <v>0</v>
      </c>
      <c r="I817" s="85">
        <f t="shared" si="38"/>
        <v>4771.0236395978864</v>
      </c>
      <c r="J817" s="76">
        <f t="shared" si="39"/>
        <v>3539.3350442120809</v>
      </c>
    </row>
    <row r="818" spans="1:10" x14ac:dyDescent="0.25">
      <c r="A818" s="68"/>
      <c r="B818" s="83"/>
      <c r="C818" s="57">
        <v>1210</v>
      </c>
      <c r="D818" s="42">
        <f t="shared" si="37"/>
        <v>181.2</v>
      </c>
      <c r="E818" s="23">
        <v>580</v>
      </c>
      <c r="F818" s="40">
        <v>43888</v>
      </c>
      <c r="G818" s="40">
        <v>30572</v>
      </c>
      <c r="H818" s="41">
        <v>0</v>
      </c>
      <c r="I818" s="85">
        <f t="shared" si="38"/>
        <v>4770.5911472025582</v>
      </c>
      <c r="J818" s="76">
        <f t="shared" si="39"/>
        <v>3539.0142041562003</v>
      </c>
    </row>
    <row r="819" spans="1:10" x14ac:dyDescent="0.25">
      <c r="A819" s="68"/>
      <c r="B819" s="83"/>
      <c r="C819" s="57">
        <v>1211</v>
      </c>
      <c r="D819" s="42">
        <f t="shared" si="37"/>
        <v>181.22</v>
      </c>
      <c r="E819" s="23">
        <v>580</v>
      </c>
      <c r="F819" s="40">
        <v>43888</v>
      </c>
      <c r="G819" s="40">
        <v>30572</v>
      </c>
      <c r="H819" s="41">
        <v>0</v>
      </c>
      <c r="I819" s="85">
        <f t="shared" si="38"/>
        <v>4770.1587502696293</v>
      </c>
      <c r="J819" s="76">
        <f t="shared" si="39"/>
        <v>3538.693434918122</v>
      </c>
    </row>
    <row r="820" spans="1:10" x14ac:dyDescent="0.25">
      <c r="A820" s="68"/>
      <c r="B820" s="83"/>
      <c r="C820" s="57">
        <v>1212</v>
      </c>
      <c r="D820" s="42">
        <f t="shared" si="37"/>
        <v>181.24</v>
      </c>
      <c r="E820" s="23">
        <v>580</v>
      </c>
      <c r="F820" s="40">
        <v>43888</v>
      </c>
      <c r="G820" s="40">
        <v>30572</v>
      </c>
      <c r="H820" s="41">
        <v>0</v>
      </c>
      <c r="I820" s="85">
        <f t="shared" si="38"/>
        <v>4769.7264487674947</v>
      </c>
      <c r="J820" s="76">
        <f t="shared" si="39"/>
        <v>3538.3727364744022</v>
      </c>
    </row>
    <row r="821" spans="1:10" x14ac:dyDescent="0.25">
      <c r="A821" s="68"/>
      <c r="B821" s="83"/>
      <c r="C821" s="57">
        <v>1213</v>
      </c>
      <c r="D821" s="42">
        <f t="shared" si="37"/>
        <v>181.26</v>
      </c>
      <c r="E821" s="23">
        <v>580</v>
      </c>
      <c r="F821" s="40">
        <v>43888</v>
      </c>
      <c r="G821" s="40">
        <v>30572</v>
      </c>
      <c r="H821" s="41">
        <v>0</v>
      </c>
      <c r="I821" s="85">
        <f t="shared" si="38"/>
        <v>4769.2942426645677</v>
      </c>
      <c r="J821" s="76">
        <f t="shared" si="39"/>
        <v>3538.0521088016076</v>
      </c>
    </row>
    <row r="822" spans="1:10" x14ac:dyDescent="0.25">
      <c r="A822" s="68"/>
      <c r="B822" s="83"/>
      <c r="C822" s="57">
        <v>1214</v>
      </c>
      <c r="D822" s="42">
        <f t="shared" si="37"/>
        <v>181.28</v>
      </c>
      <c r="E822" s="23">
        <v>580</v>
      </c>
      <c r="F822" s="40">
        <v>43888</v>
      </c>
      <c r="G822" s="40">
        <v>30572</v>
      </c>
      <c r="H822" s="41">
        <v>0</v>
      </c>
      <c r="I822" s="85">
        <f t="shared" si="38"/>
        <v>4768.8621319292697</v>
      </c>
      <c r="J822" s="76">
        <f t="shared" si="39"/>
        <v>3537.7315518763126</v>
      </c>
    </row>
    <row r="823" spans="1:10" x14ac:dyDescent="0.25">
      <c r="A823" s="68"/>
      <c r="B823" s="83"/>
      <c r="C823" s="57">
        <v>1215</v>
      </c>
      <c r="D823" s="42">
        <f t="shared" si="37"/>
        <v>181.3</v>
      </c>
      <c r="E823" s="23">
        <v>580</v>
      </c>
      <c r="F823" s="40">
        <v>43888</v>
      </c>
      <c r="G823" s="40">
        <v>30572</v>
      </c>
      <c r="H823" s="41">
        <v>0</v>
      </c>
      <c r="I823" s="85">
        <f t="shared" si="38"/>
        <v>4768.4301165300431</v>
      </c>
      <c r="J823" s="76">
        <f t="shared" si="39"/>
        <v>3537.4110656751054</v>
      </c>
    </row>
    <row r="824" spans="1:10" x14ac:dyDescent="0.25">
      <c r="A824" s="68"/>
      <c r="B824" s="83"/>
      <c r="C824" s="57">
        <v>1216</v>
      </c>
      <c r="D824" s="42">
        <f t="shared" si="37"/>
        <v>181.32</v>
      </c>
      <c r="E824" s="23">
        <v>580</v>
      </c>
      <c r="F824" s="40">
        <v>43888</v>
      </c>
      <c r="G824" s="40">
        <v>30572</v>
      </c>
      <c r="H824" s="41">
        <v>0</v>
      </c>
      <c r="I824" s="85">
        <f t="shared" si="38"/>
        <v>4767.9981964353374</v>
      </c>
      <c r="J824" s="76">
        <f t="shared" si="39"/>
        <v>3537.0906501745822</v>
      </c>
    </row>
    <row r="825" spans="1:10" x14ac:dyDescent="0.25">
      <c r="A825" s="68"/>
      <c r="B825" s="83"/>
      <c r="C825" s="57">
        <v>1217</v>
      </c>
      <c r="D825" s="42">
        <f t="shared" si="37"/>
        <v>181.34</v>
      </c>
      <c r="E825" s="23">
        <v>580</v>
      </c>
      <c r="F825" s="40">
        <v>43888</v>
      </c>
      <c r="G825" s="40">
        <v>30572</v>
      </c>
      <c r="H825" s="41">
        <v>0</v>
      </c>
      <c r="I825" s="85">
        <f t="shared" si="38"/>
        <v>4767.5663716136205</v>
      </c>
      <c r="J825" s="76">
        <f t="shared" si="39"/>
        <v>3536.7703053513501</v>
      </c>
    </row>
    <row r="826" spans="1:10" x14ac:dyDescent="0.25">
      <c r="A826" s="68"/>
      <c r="B826" s="83"/>
      <c r="C826" s="57">
        <v>1218</v>
      </c>
      <c r="D826" s="42">
        <f t="shared" si="37"/>
        <v>181.36</v>
      </c>
      <c r="E826" s="23">
        <v>580</v>
      </c>
      <c r="F826" s="40">
        <v>43888</v>
      </c>
      <c r="G826" s="40">
        <v>30572</v>
      </c>
      <c r="H826" s="41">
        <v>0</v>
      </c>
      <c r="I826" s="85">
        <f t="shared" si="38"/>
        <v>4767.134642033373</v>
      </c>
      <c r="J826" s="76">
        <f t="shared" si="39"/>
        <v>3536.4500311820266</v>
      </c>
    </row>
    <row r="827" spans="1:10" x14ac:dyDescent="0.25">
      <c r="A827" s="68"/>
      <c r="B827" s="83"/>
      <c r="C827" s="57">
        <v>1219</v>
      </c>
      <c r="D827" s="42">
        <f t="shared" si="37"/>
        <v>181.38</v>
      </c>
      <c r="E827" s="23">
        <v>580</v>
      </c>
      <c r="F827" s="40">
        <v>43888</v>
      </c>
      <c r="G827" s="40">
        <v>30572</v>
      </c>
      <c r="H827" s="41">
        <v>0</v>
      </c>
      <c r="I827" s="85">
        <f t="shared" si="38"/>
        <v>4766.703007663089</v>
      </c>
      <c r="J827" s="76">
        <f t="shared" si="39"/>
        <v>3536.1298276432408</v>
      </c>
    </row>
    <row r="828" spans="1:10" x14ac:dyDescent="0.25">
      <c r="A828" s="68"/>
      <c r="B828" s="83"/>
      <c r="C828" s="57">
        <v>1220</v>
      </c>
      <c r="D828" s="42">
        <f t="shared" si="37"/>
        <v>181.4</v>
      </c>
      <c r="E828" s="23">
        <v>580</v>
      </c>
      <c r="F828" s="40">
        <v>43888</v>
      </c>
      <c r="G828" s="40">
        <v>30572</v>
      </c>
      <c r="H828" s="41">
        <v>0</v>
      </c>
      <c r="I828" s="85">
        <f t="shared" si="38"/>
        <v>4766.2714684712782</v>
      </c>
      <c r="J828" s="76">
        <f t="shared" si="39"/>
        <v>3535.8096947116301</v>
      </c>
    </row>
    <row r="829" spans="1:10" x14ac:dyDescent="0.25">
      <c r="A829" s="68"/>
      <c r="B829" s="83"/>
      <c r="C829" s="57">
        <v>1221</v>
      </c>
      <c r="D829" s="42">
        <f t="shared" si="37"/>
        <v>181.42000000000002</v>
      </c>
      <c r="E829" s="23">
        <v>580</v>
      </c>
      <c r="F829" s="40">
        <v>43888</v>
      </c>
      <c r="G829" s="40">
        <v>30572</v>
      </c>
      <c r="H829" s="41">
        <v>0</v>
      </c>
      <c r="I829" s="85">
        <f t="shared" si="38"/>
        <v>4765.8400244264603</v>
      </c>
      <c r="J829" s="76">
        <f t="shared" si="39"/>
        <v>3535.4896323638422</v>
      </c>
    </row>
    <row r="830" spans="1:10" x14ac:dyDescent="0.25">
      <c r="A830" s="68"/>
      <c r="B830" s="83"/>
      <c r="C830" s="57">
        <v>1222</v>
      </c>
      <c r="D830" s="42">
        <f t="shared" si="37"/>
        <v>181.44</v>
      </c>
      <c r="E830" s="23">
        <v>580</v>
      </c>
      <c r="F830" s="40">
        <v>43888</v>
      </c>
      <c r="G830" s="40">
        <v>30572</v>
      </c>
      <c r="H830" s="41">
        <v>0</v>
      </c>
      <c r="I830" s="85">
        <f t="shared" si="38"/>
        <v>4765.4086754971722</v>
      </c>
      <c r="J830" s="76">
        <f t="shared" si="39"/>
        <v>3535.1696405765369</v>
      </c>
    </row>
    <row r="831" spans="1:10" x14ac:dyDescent="0.25">
      <c r="A831" s="68"/>
      <c r="B831" s="83"/>
      <c r="C831" s="57">
        <v>1223</v>
      </c>
      <c r="D831" s="42">
        <f t="shared" si="37"/>
        <v>181.46</v>
      </c>
      <c r="E831" s="23">
        <v>580</v>
      </c>
      <c r="F831" s="40">
        <v>43888</v>
      </c>
      <c r="G831" s="40">
        <v>30572</v>
      </c>
      <c r="H831" s="41">
        <v>0</v>
      </c>
      <c r="I831" s="85">
        <f t="shared" si="38"/>
        <v>4764.9774216519654</v>
      </c>
      <c r="J831" s="76">
        <f t="shared" si="39"/>
        <v>3534.8497193263838</v>
      </c>
    </row>
    <row r="832" spans="1:10" x14ac:dyDescent="0.25">
      <c r="A832" s="68"/>
      <c r="B832" s="83"/>
      <c r="C832" s="57">
        <v>1224</v>
      </c>
      <c r="D832" s="42">
        <f t="shared" si="37"/>
        <v>181.48</v>
      </c>
      <c r="E832" s="23">
        <v>580</v>
      </c>
      <c r="F832" s="40">
        <v>43888</v>
      </c>
      <c r="G832" s="40">
        <v>30572</v>
      </c>
      <c r="H832" s="41">
        <v>0</v>
      </c>
      <c r="I832" s="85">
        <f t="shared" si="38"/>
        <v>4764.5462628594023</v>
      </c>
      <c r="J832" s="76">
        <f t="shared" si="39"/>
        <v>3534.5298685900607</v>
      </c>
    </row>
    <row r="833" spans="1:10" x14ac:dyDescent="0.25">
      <c r="A833" s="68"/>
      <c r="B833" s="83"/>
      <c r="C833" s="57">
        <v>1225</v>
      </c>
      <c r="D833" s="42">
        <f t="shared" si="37"/>
        <v>181.5</v>
      </c>
      <c r="E833" s="23">
        <v>580</v>
      </c>
      <c r="F833" s="40">
        <v>43888</v>
      </c>
      <c r="G833" s="40">
        <v>30572</v>
      </c>
      <c r="H833" s="41">
        <v>0</v>
      </c>
      <c r="I833" s="85">
        <f t="shared" si="38"/>
        <v>4764.1151990880599</v>
      </c>
      <c r="J833" s="76">
        <f t="shared" si="39"/>
        <v>3534.2100883442581</v>
      </c>
    </row>
    <row r="834" spans="1:10" x14ac:dyDescent="0.25">
      <c r="A834" s="68"/>
      <c r="B834" s="83"/>
      <c r="C834" s="57">
        <v>1226</v>
      </c>
      <c r="D834" s="42">
        <f t="shared" si="37"/>
        <v>181.52</v>
      </c>
      <c r="E834" s="23">
        <v>580</v>
      </c>
      <c r="F834" s="40">
        <v>43888</v>
      </c>
      <c r="G834" s="40">
        <v>30572</v>
      </c>
      <c r="H834" s="41">
        <v>0</v>
      </c>
      <c r="I834" s="85">
        <f t="shared" si="38"/>
        <v>4763.6842303065305</v>
      </c>
      <c r="J834" s="76">
        <f t="shared" si="39"/>
        <v>3533.8903785656753</v>
      </c>
    </row>
    <row r="835" spans="1:10" x14ac:dyDescent="0.25">
      <c r="A835" s="68"/>
      <c r="B835" s="83"/>
      <c r="C835" s="57">
        <v>1227</v>
      </c>
      <c r="D835" s="42">
        <f t="shared" si="37"/>
        <v>181.54</v>
      </c>
      <c r="E835" s="23">
        <v>580</v>
      </c>
      <c r="F835" s="40">
        <v>43888</v>
      </c>
      <c r="G835" s="40">
        <v>30572</v>
      </c>
      <c r="H835" s="41">
        <v>0</v>
      </c>
      <c r="I835" s="85">
        <f t="shared" si="38"/>
        <v>4763.2533564834202</v>
      </c>
      <c r="J835" s="76">
        <f t="shared" si="39"/>
        <v>3533.5707392310237</v>
      </c>
    </row>
    <row r="836" spans="1:10" x14ac:dyDescent="0.25">
      <c r="A836" s="68"/>
      <c r="B836" s="83"/>
      <c r="C836" s="57">
        <v>1228</v>
      </c>
      <c r="D836" s="42">
        <f t="shared" si="37"/>
        <v>181.56</v>
      </c>
      <c r="E836" s="23">
        <v>580</v>
      </c>
      <c r="F836" s="40">
        <v>43888</v>
      </c>
      <c r="G836" s="40">
        <v>30572</v>
      </c>
      <c r="H836" s="41">
        <v>0</v>
      </c>
      <c r="I836" s="85">
        <f t="shared" si="38"/>
        <v>4762.822577587347</v>
      </c>
      <c r="J836" s="76">
        <f t="shared" si="39"/>
        <v>3533.2511703170221</v>
      </c>
    </row>
    <row r="837" spans="1:10" x14ac:dyDescent="0.25">
      <c r="A837" s="68"/>
      <c r="B837" s="83"/>
      <c r="C837" s="57">
        <v>1229</v>
      </c>
      <c r="D837" s="42">
        <f t="shared" si="37"/>
        <v>181.58</v>
      </c>
      <c r="E837" s="23">
        <v>580</v>
      </c>
      <c r="F837" s="40">
        <v>43888</v>
      </c>
      <c r="G837" s="40">
        <v>30572</v>
      </c>
      <c r="H837" s="41">
        <v>0</v>
      </c>
      <c r="I837" s="85">
        <f t="shared" si="38"/>
        <v>4762.3918935869442</v>
      </c>
      <c r="J837" s="76">
        <f t="shared" si="39"/>
        <v>3532.9316718004034</v>
      </c>
    </row>
    <row r="838" spans="1:10" x14ac:dyDescent="0.25">
      <c r="A838" s="68"/>
      <c r="B838" s="83"/>
      <c r="C838" s="57">
        <v>1230</v>
      </c>
      <c r="D838" s="42">
        <f t="shared" si="37"/>
        <v>181.6</v>
      </c>
      <c r="E838" s="23">
        <v>580</v>
      </c>
      <c r="F838" s="40">
        <v>43888</v>
      </c>
      <c r="G838" s="40">
        <v>30572</v>
      </c>
      <c r="H838" s="41">
        <v>0</v>
      </c>
      <c r="I838" s="85">
        <f t="shared" si="38"/>
        <v>4761.9613044508596</v>
      </c>
      <c r="J838" s="76">
        <f t="shared" si="39"/>
        <v>3532.6122436579071</v>
      </c>
    </row>
    <row r="839" spans="1:10" x14ac:dyDescent="0.25">
      <c r="A839" s="68"/>
      <c r="B839" s="83"/>
      <c r="C839" s="57">
        <v>1231</v>
      </c>
      <c r="D839" s="42">
        <f t="shared" si="37"/>
        <v>181.62</v>
      </c>
      <c r="E839" s="23">
        <v>580</v>
      </c>
      <c r="F839" s="40">
        <v>43888</v>
      </c>
      <c r="G839" s="40">
        <v>30572</v>
      </c>
      <c r="H839" s="41">
        <v>0</v>
      </c>
      <c r="I839" s="85">
        <f t="shared" si="38"/>
        <v>4761.5308101477503</v>
      </c>
      <c r="J839" s="76">
        <f t="shared" si="39"/>
        <v>3532.2928858662835</v>
      </c>
    </row>
    <row r="840" spans="1:10" x14ac:dyDescent="0.25">
      <c r="A840" s="68"/>
      <c r="B840" s="83"/>
      <c r="C840" s="57">
        <v>1232</v>
      </c>
      <c r="D840" s="42">
        <f t="shared" si="37"/>
        <v>181.64</v>
      </c>
      <c r="E840" s="23">
        <v>580</v>
      </c>
      <c r="F840" s="40">
        <v>43888</v>
      </c>
      <c r="G840" s="40">
        <v>30572</v>
      </c>
      <c r="H840" s="41">
        <v>0</v>
      </c>
      <c r="I840" s="85">
        <f t="shared" si="38"/>
        <v>4761.100410646297</v>
      </c>
      <c r="J840" s="76">
        <f t="shared" si="39"/>
        <v>3531.9735984022968</v>
      </c>
    </row>
    <row r="841" spans="1:10" x14ac:dyDescent="0.25">
      <c r="A841" s="68"/>
      <c r="B841" s="83"/>
      <c r="C841" s="57">
        <v>1233</v>
      </c>
      <c r="D841" s="42">
        <f t="shared" si="37"/>
        <v>181.66</v>
      </c>
      <c r="E841" s="23">
        <v>580</v>
      </c>
      <c r="F841" s="40">
        <v>43888</v>
      </c>
      <c r="G841" s="40">
        <v>30572</v>
      </c>
      <c r="H841" s="41">
        <v>0</v>
      </c>
      <c r="I841" s="85">
        <f t="shared" si="38"/>
        <v>4760.670105915181</v>
      </c>
      <c r="J841" s="76">
        <f t="shared" si="39"/>
        <v>3531.6543812427153</v>
      </c>
    </row>
    <row r="842" spans="1:10" x14ac:dyDescent="0.25">
      <c r="A842" s="68"/>
      <c r="B842" s="83"/>
      <c r="C842" s="57">
        <v>1234</v>
      </c>
      <c r="D842" s="42">
        <f t="shared" ref="D842:D905" si="40">0.02*C842+157</f>
        <v>181.68</v>
      </c>
      <c r="E842" s="23">
        <v>580</v>
      </c>
      <c r="F842" s="40">
        <v>43888</v>
      </c>
      <c r="G842" s="40">
        <v>30572</v>
      </c>
      <c r="H842" s="41">
        <v>0</v>
      </c>
      <c r="I842" s="85">
        <f t="shared" ref="I842:I905" si="41">12*1.348*(1/D842*F842+1/E842*G842)+H842</f>
        <v>4760.2398959231086</v>
      </c>
      <c r="J842" s="76">
        <f t="shared" si="39"/>
        <v>3531.3352343643237</v>
      </c>
    </row>
    <row r="843" spans="1:10" x14ac:dyDescent="0.25">
      <c r="A843" s="68"/>
      <c r="B843" s="83"/>
      <c r="C843" s="57">
        <v>1235</v>
      </c>
      <c r="D843" s="42">
        <f t="shared" si="40"/>
        <v>181.7</v>
      </c>
      <c r="E843" s="23">
        <v>580</v>
      </c>
      <c r="F843" s="40">
        <v>43888</v>
      </c>
      <c r="G843" s="40">
        <v>30572</v>
      </c>
      <c r="H843" s="41">
        <v>0</v>
      </c>
      <c r="I843" s="85">
        <f t="shared" si="41"/>
        <v>4759.809780638795</v>
      </c>
      <c r="J843" s="76">
        <f t="shared" si="39"/>
        <v>3531.016157743913</v>
      </c>
    </row>
    <row r="844" spans="1:10" x14ac:dyDescent="0.25">
      <c r="A844" s="68"/>
      <c r="B844" s="83"/>
      <c r="C844" s="57">
        <v>1236</v>
      </c>
      <c r="D844" s="42">
        <f t="shared" si="40"/>
        <v>181.72</v>
      </c>
      <c r="E844" s="23">
        <v>580</v>
      </c>
      <c r="F844" s="40">
        <v>43888</v>
      </c>
      <c r="G844" s="40">
        <v>30572</v>
      </c>
      <c r="H844" s="41">
        <v>0</v>
      </c>
      <c r="I844" s="85">
        <f t="shared" si="41"/>
        <v>4759.379760030969</v>
      </c>
      <c r="J844" s="76">
        <f t="shared" si="39"/>
        <v>3530.6971513582848</v>
      </c>
    </row>
    <row r="845" spans="1:10" x14ac:dyDescent="0.25">
      <c r="A845" s="68"/>
      <c r="B845" s="83"/>
      <c r="C845" s="57">
        <v>1237</v>
      </c>
      <c r="D845" s="42">
        <f t="shared" si="40"/>
        <v>181.74</v>
      </c>
      <c r="E845" s="23">
        <v>580</v>
      </c>
      <c r="F845" s="40">
        <v>43888</v>
      </c>
      <c r="G845" s="40">
        <v>30572</v>
      </c>
      <c r="H845" s="41">
        <v>0</v>
      </c>
      <c r="I845" s="85">
        <f t="shared" si="41"/>
        <v>4758.9498340683749</v>
      </c>
      <c r="J845" s="76">
        <f t="shared" si="39"/>
        <v>3530.3782151842538</v>
      </c>
    </row>
    <row r="846" spans="1:10" x14ac:dyDescent="0.25">
      <c r="A846" s="68"/>
      <c r="B846" s="83"/>
      <c r="C846" s="57">
        <v>1238</v>
      </c>
      <c r="D846" s="42">
        <f t="shared" si="40"/>
        <v>181.76</v>
      </c>
      <c r="E846" s="23">
        <v>580</v>
      </c>
      <c r="F846" s="40">
        <v>43888</v>
      </c>
      <c r="G846" s="40">
        <v>30572</v>
      </c>
      <c r="H846" s="41">
        <v>0</v>
      </c>
      <c r="I846" s="85">
        <f t="shared" si="41"/>
        <v>4758.5200027197679</v>
      </c>
      <c r="J846" s="76">
        <f t="shared" si="39"/>
        <v>3530.0593491986406</v>
      </c>
    </row>
    <row r="847" spans="1:10" x14ac:dyDescent="0.25">
      <c r="A847" s="68"/>
      <c r="B847" s="83"/>
      <c r="C847" s="57">
        <v>1239</v>
      </c>
      <c r="D847" s="42">
        <f t="shared" si="40"/>
        <v>181.78</v>
      </c>
      <c r="E847" s="23">
        <v>580</v>
      </c>
      <c r="F847" s="40">
        <v>43888</v>
      </c>
      <c r="G847" s="40">
        <v>30572</v>
      </c>
      <c r="H847" s="41">
        <v>0</v>
      </c>
      <c r="I847" s="85">
        <f t="shared" si="41"/>
        <v>4758.0902659539197</v>
      </c>
      <c r="J847" s="76">
        <f t="shared" si="39"/>
        <v>3529.7405533782785</v>
      </c>
    </row>
    <row r="848" spans="1:10" x14ac:dyDescent="0.25">
      <c r="A848" s="68"/>
      <c r="B848" s="83"/>
      <c r="C848" s="57">
        <v>1240</v>
      </c>
      <c r="D848" s="42">
        <f t="shared" si="40"/>
        <v>181.8</v>
      </c>
      <c r="E848" s="23">
        <v>580</v>
      </c>
      <c r="F848" s="40">
        <v>43888</v>
      </c>
      <c r="G848" s="40">
        <v>30572</v>
      </c>
      <c r="H848" s="41">
        <v>0</v>
      </c>
      <c r="I848" s="85">
        <f t="shared" si="41"/>
        <v>4757.6606237396154</v>
      </c>
      <c r="J848" s="76">
        <f t="shared" si="39"/>
        <v>3529.4218277000109</v>
      </c>
    </row>
    <row r="849" spans="1:10" x14ac:dyDescent="0.25">
      <c r="A849" s="68"/>
      <c r="B849" s="83"/>
      <c r="C849" s="57">
        <v>1241</v>
      </c>
      <c r="D849" s="42">
        <f t="shared" si="40"/>
        <v>181.82</v>
      </c>
      <c r="E849" s="23">
        <v>580</v>
      </c>
      <c r="F849" s="40">
        <v>43888</v>
      </c>
      <c r="G849" s="40">
        <v>30572</v>
      </c>
      <c r="H849" s="41">
        <v>0</v>
      </c>
      <c r="I849" s="85">
        <f t="shared" si="41"/>
        <v>4757.2310760456548</v>
      </c>
      <c r="J849" s="76">
        <f t="shared" si="39"/>
        <v>3529.1031721406925</v>
      </c>
    </row>
    <row r="850" spans="1:10" x14ac:dyDescent="0.25">
      <c r="A850" s="68"/>
      <c r="B850" s="83"/>
      <c r="C850" s="57">
        <v>1242</v>
      </c>
      <c r="D850" s="42">
        <f t="shared" si="40"/>
        <v>181.84</v>
      </c>
      <c r="E850" s="23">
        <v>580</v>
      </c>
      <c r="F850" s="40">
        <v>43888</v>
      </c>
      <c r="G850" s="40">
        <v>30572</v>
      </c>
      <c r="H850" s="41">
        <v>0</v>
      </c>
      <c r="I850" s="85">
        <f t="shared" si="41"/>
        <v>4756.801622840846</v>
      </c>
      <c r="J850" s="76">
        <f t="shared" si="39"/>
        <v>3528.784586677185</v>
      </c>
    </row>
    <row r="851" spans="1:10" x14ac:dyDescent="0.25">
      <c r="A851" s="68"/>
      <c r="B851" s="83"/>
      <c r="C851" s="57">
        <v>1243</v>
      </c>
      <c r="D851" s="42">
        <f t="shared" si="40"/>
        <v>181.86</v>
      </c>
      <c r="E851" s="23">
        <v>580</v>
      </c>
      <c r="F851" s="40">
        <v>43888</v>
      </c>
      <c r="G851" s="40">
        <v>30572</v>
      </c>
      <c r="H851" s="41">
        <v>0</v>
      </c>
      <c r="I851" s="85">
        <f t="shared" si="41"/>
        <v>4756.3722640940177</v>
      </c>
      <c r="J851" s="76">
        <f t="shared" si="39"/>
        <v>3528.4660712863629</v>
      </c>
    </row>
    <row r="852" spans="1:10" x14ac:dyDescent="0.25">
      <c r="A852" s="68"/>
      <c r="B852" s="83"/>
      <c r="C852" s="57">
        <v>1244</v>
      </c>
      <c r="D852" s="42">
        <f t="shared" si="40"/>
        <v>181.88</v>
      </c>
      <c r="E852" s="23">
        <v>580</v>
      </c>
      <c r="F852" s="40">
        <v>43888</v>
      </c>
      <c r="G852" s="40">
        <v>30572</v>
      </c>
      <c r="H852" s="41">
        <v>0</v>
      </c>
      <c r="I852" s="85">
        <f t="shared" si="41"/>
        <v>4755.942999774009</v>
      </c>
      <c r="J852" s="76">
        <f t="shared" si="39"/>
        <v>3528.1476259451101</v>
      </c>
    </row>
    <row r="853" spans="1:10" x14ac:dyDescent="0.25">
      <c r="A853" s="68"/>
      <c r="B853" s="83"/>
      <c r="C853" s="57">
        <v>1245</v>
      </c>
      <c r="D853" s="42">
        <f t="shared" si="40"/>
        <v>181.9</v>
      </c>
      <c r="E853" s="23">
        <v>580</v>
      </c>
      <c r="F853" s="40">
        <v>43888</v>
      </c>
      <c r="G853" s="40">
        <v>30572</v>
      </c>
      <c r="H853" s="41">
        <v>0</v>
      </c>
      <c r="I853" s="85">
        <f t="shared" si="41"/>
        <v>4755.5138298496722</v>
      </c>
      <c r="J853" s="76">
        <f t="shared" si="39"/>
        <v>3527.8292506303201</v>
      </c>
    </row>
    <row r="854" spans="1:10" x14ac:dyDescent="0.25">
      <c r="A854" s="68"/>
      <c r="B854" s="83"/>
      <c r="C854" s="57">
        <v>1246</v>
      </c>
      <c r="D854" s="42">
        <f t="shared" si="40"/>
        <v>181.92000000000002</v>
      </c>
      <c r="E854" s="23">
        <v>580</v>
      </c>
      <c r="F854" s="40">
        <v>43888</v>
      </c>
      <c r="G854" s="40">
        <v>30572</v>
      </c>
      <c r="H854" s="41">
        <v>0</v>
      </c>
      <c r="I854" s="85">
        <f t="shared" si="41"/>
        <v>4755.0847542898737</v>
      </c>
      <c r="J854" s="76">
        <f t="shared" si="39"/>
        <v>3527.510945318897</v>
      </c>
    </row>
    <row r="855" spans="1:10" x14ac:dyDescent="0.25">
      <c r="A855" s="68"/>
      <c r="B855" s="83"/>
      <c r="C855" s="57">
        <v>1247</v>
      </c>
      <c r="D855" s="42">
        <f t="shared" si="40"/>
        <v>181.94</v>
      </c>
      <c r="E855" s="23">
        <v>580</v>
      </c>
      <c r="F855" s="40">
        <v>43888</v>
      </c>
      <c r="G855" s="40">
        <v>30572</v>
      </c>
      <c r="H855" s="41">
        <v>0</v>
      </c>
      <c r="I855" s="85">
        <f t="shared" si="41"/>
        <v>4754.6557730634968</v>
      </c>
      <c r="J855" s="76">
        <f t="shared" si="39"/>
        <v>3527.1927099877566</v>
      </c>
    </row>
    <row r="856" spans="1:10" x14ac:dyDescent="0.25">
      <c r="A856" s="68"/>
      <c r="B856" s="83"/>
      <c r="C856" s="57">
        <v>1248</v>
      </c>
      <c r="D856" s="42">
        <f t="shared" si="40"/>
        <v>181.96</v>
      </c>
      <c r="E856" s="23">
        <v>580</v>
      </c>
      <c r="F856" s="40">
        <v>43888</v>
      </c>
      <c r="G856" s="40">
        <v>30572</v>
      </c>
      <c r="H856" s="41">
        <v>0</v>
      </c>
      <c r="I856" s="85">
        <f t="shared" si="41"/>
        <v>4754.2268861394323</v>
      </c>
      <c r="J856" s="76">
        <f t="shared" si="39"/>
        <v>3526.8745446138219</v>
      </c>
    </row>
    <row r="857" spans="1:10" x14ac:dyDescent="0.25">
      <c r="A857" s="68"/>
      <c r="B857" s="83"/>
      <c r="C857" s="57">
        <v>1249</v>
      </c>
      <c r="D857" s="42">
        <f t="shared" si="40"/>
        <v>181.98</v>
      </c>
      <c r="E857" s="23">
        <v>580</v>
      </c>
      <c r="F857" s="40">
        <v>43888</v>
      </c>
      <c r="G857" s="40">
        <v>30572</v>
      </c>
      <c r="H857" s="41">
        <v>0</v>
      </c>
      <c r="I857" s="85">
        <f t="shared" si="41"/>
        <v>4753.7980934865909</v>
      </c>
      <c r="J857" s="76">
        <f t="shared" si="39"/>
        <v>3526.5564491740288</v>
      </c>
    </row>
    <row r="858" spans="1:10" x14ac:dyDescent="0.25">
      <c r="A858" s="68"/>
      <c r="B858" s="83"/>
      <c r="C858" s="57">
        <v>1250</v>
      </c>
      <c r="D858" s="42">
        <f t="shared" si="40"/>
        <v>182</v>
      </c>
      <c r="E858" s="23">
        <v>580</v>
      </c>
      <c r="F858" s="40">
        <v>43888</v>
      </c>
      <c r="G858" s="40">
        <v>30572</v>
      </c>
      <c r="H858" s="41">
        <v>0</v>
      </c>
      <c r="I858" s="85">
        <f t="shared" si="41"/>
        <v>4753.3693950738925</v>
      </c>
      <c r="J858" s="76">
        <f t="shared" si="39"/>
        <v>3526.2384236453204</v>
      </c>
    </row>
    <row r="859" spans="1:10" x14ac:dyDescent="0.25">
      <c r="A859" s="68"/>
      <c r="B859" s="83"/>
      <c r="C859" s="57">
        <v>1251</v>
      </c>
      <c r="D859" s="42">
        <f t="shared" si="40"/>
        <v>182.02</v>
      </c>
      <c r="E859" s="23">
        <v>580</v>
      </c>
      <c r="F859" s="40">
        <v>43888</v>
      </c>
      <c r="G859" s="40">
        <v>30572</v>
      </c>
      <c r="H859" s="41">
        <v>0</v>
      </c>
      <c r="I859" s="85">
        <f t="shared" si="41"/>
        <v>4752.9407908702724</v>
      </c>
      <c r="J859" s="76">
        <f t="shared" si="39"/>
        <v>3525.9204680046528</v>
      </c>
    </row>
    <row r="860" spans="1:10" x14ac:dyDescent="0.25">
      <c r="A860" s="68"/>
      <c r="B860" s="83"/>
      <c r="C860" s="57">
        <v>1252</v>
      </c>
      <c r="D860" s="42">
        <f t="shared" si="40"/>
        <v>182.04</v>
      </c>
      <c r="E860" s="23">
        <v>580</v>
      </c>
      <c r="F860" s="40">
        <v>43888</v>
      </c>
      <c r="G860" s="40">
        <v>30572</v>
      </c>
      <c r="H860" s="41">
        <v>0</v>
      </c>
      <c r="I860" s="85">
        <f t="shared" si="41"/>
        <v>4752.5122808446804</v>
      </c>
      <c r="J860" s="76">
        <f t="shared" si="39"/>
        <v>3525.6025822289912</v>
      </c>
    </row>
    <row r="861" spans="1:10" x14ac:dyDescent="0.25">
      <c r="A861" s="68"/>
      <c r="B861" s="83"/>
      <c r="C861" s="57">
        <v>1253</v>
      </c>
      <c r="D861" s="42">
        <f t="shared" si="40"/>
        <v>182.06</v>
      </c>
      <c r="E861" s="23">
        <v>580</v>
      </c>
      <c r="F861" s="40">
        <v>43888</v>
      </c>
      <c r="G861" s="40">
        <v>30572</v>
      </c>
      <c r="H861" s="41">
        <v>0</v>
      </c>
      <c r="I861" s="85">
        <f t="shared" si="41"/>
        <v>4752.0838649660782</v>
      </c>
      <c r="J861" s="76">
        <f t="shared" si="39"/>
        <v>3525.28476629531</v>
      </c>
    </row>
    <row r="862" spans="1:10" x14ac:dyDescent="0.25">
      <c r="A862" s="68"/>
      <c r="B862" s="83"/>
      <c r="C862" s="57">
        <v>1254</v>
      </c>
      <c r="D862" s="42">
        <f t="shared" si="40"/>
        <v>182.08</v>
      </c>
      <c r="E862" s="23">
        <v>580</v>
      </c>
      <c r="F862" s="40">
        <v>43888</v>
      </c>
      <c r="G862" s="40">
        <v>30572</v>
      </c>
      <c r="H862" s="41">
        <v>0</v>
      </c>
      <c r="I862" s="85">
        <f t="shared" si="41"/>
        <v>4751.6555432034429</v>
      </c>
      <c r="J862" s="76">
        <f t="shared" si="39"/>
        <v>3524.9670201805948</v>
      </c>
    </row>
    <row r="863" spans="1:10" x14ac:dyDescent="0.25">
      <c r="A863" s="68"/>
      <c r="B863" s="83"/>
      <c r="C863" s="57">
        <v>1255</v>
      </c>
      <c r="D863" s="42">
        <f t="shared" si="40"/>
        <v>182.1</v>
      </c>
      <c r="E863" s="23">
        <v>580</v>
      </c>
      <c r="F863" s="40">
        <v>43888</v>
      </c>
      <c r="G863" s="40">
        <v>30572</v>
      </c>
      <c r="H863" s="41">
        <v>0</v>
      </c>
      <c r="I863" s="85">
        <f t="shared" si="41"/>
        <v>4751.2273155257635</v>
      </c>
      <c r="J863" s="76">
        <f t="shared" si="39"/>
        <v>3524.6493438618418</v>
      </c>
    </row>
    <row r="864" spans="1:10" x14ac:dyDescent="0.25">
      <c r="A864" s="68"/>
      <c r="B864" s="83"/>
      <c r="C864" s="57">
        <v>1256</v>
      </c>
      <c r="D864" s="42">
        <f t="shared" si="40"/>
        <v>182.12</v>
      </c>
      <c r="E864" s="23">
        <v>580</v>
      </c>
      <c r="F864" s="40">
        <v>43888</v>
      </c>
      <c r="G864" s="40">
        <v>30572</v>
      </c>
      <c r="H864" s="41">
        <v>0</v>
      </c>
      <c r="I864" s="85">
        <f t="shared" si="41"/>
        <v>4750.7991819020435</v>
      </c>
      <c r="J864" s="76">
        <f t="shared" si="39"/>
        <v>3524.3317373160553</v>
      </c>
    </row>
    <row r="865" spans="1:10" x14ac:dyDescent="0.25">
      <c r="A865" s="68"/>
      <c r="B865" s="83"/>
      <c r="C865" s="57">
        <v>1257</v>
      </c>
      <c r="D865" s="42">
        <f t="shared" si="40"/>
        <v>182.14</v>
      </c>
      <c r="E865" s="23">
        <v>580</v>
      </c>
      <c r="F865" s="40">
        <v>43888</v>
      </c>
      <c r="G865" s="40">
        <v>30572</v>
      </c>
      <c r="H865" s="41">
        <v>0</v>
      </c>
      <c r="I865" s="85">
        <f t="shared" si="41"/>
        <v>4750.3711423013001</v>
      </c>
      <c r="J865" s="76">
        <f t="shared" si="39"/>
        <v>3524.0142005202524</v>
      </c>
    </row>
    <row r="866" spans="1:10" x14ac:dyDescent="0.25">
      <c r="A866" s="68"/>
      <c r="B866" s="83"/>
      <c r="C866" s="57">
        <v>1258</v>
      </c>
      <c r="D866" s="42">
        <f t="shared" si="40"/>
        <v>182.16</v>
      </c>
      <c r="E866" s="23">
        <v>580</v>
      </c>
      <c r="F866" s="40">
        <v>43888</v>
      </c>
      <c r="G866" s="40">
        <v>30572</v>
      </c>
      <c r="H866" s="41">
        <v>0</v>
      </c>
      <c r="I866" s="85">
        <f t="shared" si="41"/>
        <v>4749.9431966925631</v>
      </c>
      <c r="J866" s="76">
        <f t="shared" si="39"/>
        <v>3523.6967334514557</v>
      </c>
    </row>
    <row r="867" spans="1:10" x14ac:dyDescent="0.25">
      <c r="A867" s="68"/>
      <c r="B867" s="83"/>
      <c r="C867" s="57">
        <v>1259</v>
      </c>
      <c r="D867" s="42">
        <f t="shared" si="40"/>
        <v>182.18</v>
      </c>
      <c r="E867" s="23">
        <v>580</v>
      </c>
      <c r="F867" s="40">
        <v>43888</v>
      </c>
      <c r="G867" s="40">
        <v>30572</v>
      </c>
      <c r="H867" s="41">
        <v>0</v>
      </c>
      <c r="I867" s="85">
        <f t="shared" si="41"/>
        <v>4749.5153450448788</v>
      </c>
      <c r="J867" s="76">
        <f t="shared" si="39"/>
        <v>3523.3793360867048</v>
      </c>
    </row>
    <row r="868" spans="1:10" x14ac:dyDescent="0.25">
      <c r="A868" s="68"/>
      <c r="B868" s="83"/>
      <c r="C868" s="57">
        <v>1260</v>
      </c>
      <c r="D868" s="42">
        <f t="shared" si="40"/>
        <v>182.2</v>
      </c>
      <c r="E868" s="23">
        <v>580</v>
      </c>
      <c r="F868" s="40">
        <v>43888</v>
      </c>
      <c r="G868" s="40">
        <v>30572</v>
      </c>
      <c r="H868" s="41">
        <v>0</v>
      </c>
      <c r="I868" s="85">
        <f t="shared" si="41"/>
        <v>4749.0875873273035</v>
      </c>
      <c r="J868" s="76">
        <f t="shared" si="39"/>
        <v>3523.0620084030434</v>
      </c>
    </row>
    <row r="869" spans="1:10" x14ac:dyDescent="0.25">
      <c r="A869" s="68"/>
      <c r="B869" s="83"/>
      <c r="C869" s="57">
        <v>1261</v>
      </c>
      <c r="D869" s="42">
        <f t="shared" si="40"/>
        <v>182.22</v>
      </c>
      <c r="E869" s="23">
        <v>580</v>
      </c>
      <c r="F869" s="40">
        <v>43888</v>
      </c>
      <c r="G869" s="40">
        <v>30572</v>
      </c>
      <c r="H869" s="41">
        <v>0</v>
      </c>
      <c r="I869" s="85">
        <f t="shared" si="41"/>
        <v>4748.6599235089079</v>
      </c>
      <c r="J869" s="76">
        <f t="shared" si="39"/>
        <v>3522.7447503775275</v>
      </c>
    </row>
    <row r="870" spans="1:10" x14ac:dyDescent="0.25">
      <c r="A870" s="68"/>
      <c r="B870" s="83"/>
      <c r="C870" s="57">
        <v>1262</v>
      </c>
      <c r="D870" s="42">
        <f t="shared" si="40"/>
        <v>182.24</v>
      </c>
      <c r="E870" s="23">
        <v>580</v>
      </c>
      <c r="F870" s="40">
        <v>43888</v>
      </c>
      <c r="G870" s="40">
        <v>30572</v>
      </c>
      <c r="H870" s="41">
        <v>0</v>
      </c>
      <c r="I870" s="85">
        <f t="shared" si="41"/>
        <v>4748.2323535587784</v>
      </c>
      <c r="J870" s="76">
        <f t="shared" ref="J870:J933" si="42">12*(1/D870*F870+1/E870*G870)</f>
        <v>3522.4275619872242</v>
      </c>
    </row>
    <row r="871" spans="1:10" x14ac:dyDescent="0.25">
      <c r="A871" s="68"/>
      <c r="B871" s="83"/>
      <c r="C871" s="57">
        <v>1263</v>
      </c>
      <c r="D871" s="42">
        <f t="shared" si="40"/>
        <v>182.26</v>
      </c>
      <c r="E871" s="23">
        <v>580</v>
      </c>
      <c r="F871" s="40">
        <v>43888</v>
      </c>
      <c r="G871" s="40">
        <v>30572</v>
      </c>
      <c r="H871" s="41">
        <v>0</v>
      </c>
      <c r="I871" s="85">
        <f t="shared" si="41"/>
        <v>4747.804877446014</v>
      </c>
      <c r="J871" s="76">
        <f t="shared" si="42"/>
        <v>3522.1104432092088</v>
      </c>
    </row>
    <row r="872" spans="1:10" x14ac:dyDescent="0.25">
      <c r="A872" s="68"/>
      <c r="B872" s="83"/>
      <c r="C872" s="57">
        <v>1264</v>
      </c>
      <c r="D872" s="42">
        <f t="shared" si="40"/>
        <v>182.28</v>
      </c>
      <c r="E872" s="23">
        <v>580</v>
      </c>
      <c r="F872" s="40">
        <v>43888</v>
      </c>
      <c r="G872" s="40">
        <v>30572</v>
      </c>
      <c r="H872" s="41">
        <v>0</v>
      </c>
      <c r="I872" s="85">
        <f t="shared" si="41"/>
        <v>4747.3774951397254</v>
      </c>
      <c r="J872" s="76">
        <f t="shared" si="42"/>
        <v>3521.7933940205671</v>
      </c>
    </row>
    <row r="873" spans="1:10" x14ac:dyDescent="0.25">
      <c r="A873" s="68"/>
      <c r="B873" s="83"/>
      <c r="C873" s="57">
        <v>1265</v>
      </c>
      <c r="D873" s="42">
        <f t="shared" si="40"/>
        <v>182.3</v>
      </c>
      <c r="E873" s="23">
        <v>580</v>
      </c>
      <c r="F873" s="40">
        <v>43888</v>
      </c>
      <c r="G873" s="40">
        <v>30572</v>
      </c>
      <c r="H873" s="41">
        <v>0</v>
      </c>
      <c r="I873" s="85">
        <f t="shared" si="41"/>
        <v>4746.950206609039</v>
      </c>
      <c r="J873" s="76">
        <f t="shared" si="42"/>
        <v>3521.4764143983962</v>
      </c>
    </row>
    <row r="874" spans="1:10" x14ac:dyDescent="0.25">
      <c r="A874" s="68"/>
      <c r="B874" s="83"/>
      <c r="C874" s="57">
        <v>1266</v>
      </c>
      <c r="D874" s="42">
        <f t="shared" si="40"/>
        <v>182.32</v>
      </c>
      <c r="E874" s="23">
        <v>580</v>
      </c>
      <c r="F874" s="40">
        <v>43888</v>
      </c>
      <c r="G874" s="40">
        <v>30572</v>
      </c>
      <c r="H874" s="41">
        <v>0</v>
      </c>
      <c r="I874" s="85">
        <f t="shared" si="41"/>
        <v>4746.5230118230929</v>
      </c>
      <c r="J874" s="76">
        <f t="shared" si="42"/>
        <v>3521.1595043198013</v>
      </c>
    </row>
    <row r="875" spans="1:10" x14ac:dyDescent="0.25">
      <c r="A875" s="68"/>
      <c r="B875" s="83"/>
      <c r="C875" s="57">
        <v>1267</v>
      </c>
      <c r="D875" s="42">
        <f t="shared" si="40"/>
        <v>182.34</v>
      </c>
      <c r="E875" s="23">
        <v>580</v>
      </c>
      <c r="F875" s="40">
        <v>43888</v>
      </c>
      <c r="G875" s="40">
        <v>30572</v>
      </c>
      <c r="H875" s="41">
        <v>0</v>
      </c>
      <c r="I875" s="85">
        <f t="shared" si="41"/>
        <v>4746.0959107510416</v>
      </c>
      <c r="J875" s="76">
        <f t="shared" si="42"/>
        <v>3520.8426637619</v>
      </c>
    </row>
    <row r="876" spans="1:10" x14ac:dyDescent="0.25">
      <c r="A876" s="68"/>
      <c r="B876" s="83"/>
      <c r="C876" s="57">
        <v>1268</v>
      </c>
      <c r="D876" s="42">
        <f t="shared" si="40"/>
        <v>182.36</v>
      </c>
      <c r="E876" s="23">
        <v>580</v>
      </c>
      <c r="F876" s="40">
        <v>43888</v>
      </c>
      <c r="G876" s="40">
        <v>30572</v>
      </c>
      <c r="H876" s="41">
        <v>0</v>
      </c>
      <c r="I876" s="85">
        <f t="shared" si="41"/>
        <v>4745.6689033620505</v>
      </c>
      <c r="J876" s="76">
        <f t="shared" si="42"/>
        <v>3520.5258927018176</v>
      </c>
    </row>
    <row r="877" spans="1:10" x14ac:dyDescent="0.25">
      <c r="A877" s="68"/>
      <c r="B877" s="83"/>
      <c r="C877" s="57">
        <v>1269</v>
      </c>
      <c r="D877" s="42">
        <f t="shared" si="40"/>
        <v>182.38</v>
      </c>
      <c r="E877" s="23">
        <v>580</v>
      </c>
      <c r="F877" s="40">
        <v>43888</v>
      </c>
      <c r="G877" s="40">
        <v>30572</v>
      </c>
      <c r="H877" s="41">
        <v>0</v>
      </c>
      <c r="I877" s="85">
        <f t="shared" si="41"/>
        <v>4745.2419896253004</v>
      </c>
      <c r="J877" s="76">
        <f t="shared" si="42"/>
        <v>3520.2091911166908</v>
      </c>
    </row>
    <row r="878" spans="1:10" x14ac:dyDescent="0.25">
      <c r="A878" s="68"/>
      <c r="B878" s="83"/>
      <c r="C878" s="57">
        <v>1270</v>
      </c>
      <c r="D878" s="42">
        <f t="shared" si="40"/>
        <v>182.4</v>
      </c>
      <c r="E878" s="23">
        <v>580</v>
      </c>
      <c r="F878" s="40">
        <v>43888</v>
      </c>
      <c r="G878" s="40">
        <v>30572</v>
      </c>
      <c r="H878" s="41">
        <v>0</v>
      </c>
      <c r="I878" s="85">
        <f t="shared" si="41"/>
        <v>4744.8151695099823</v>
      </c>
      <c r="J878" s="76">
        <f t="shared" si="42"/>
        <v>3519.8925589836658</v>
      </c>
    </row>
    <row r="879" spans="1:10" x14ac:dyDescent="0.25">
      <c r="A879" s="68"/>
      <c r="B879" s="83"/>
      <c r="C879" s="57">
        <v>1271</v>
      </c>
      <c r="D879" s="42">
        <f t="shared" si="40"/>
        <v>182.42000000000002</v>
      </c>
      <c r="E879" s="23">
        <v>580</v>
      </c>
      <c r="F879" s="40">
        <v>43888</v>
      </c>
      <c r="G879" s="40">
        <v>30572</v>
      </c>
      <c r="H879" s="41">
        <v>0</v>
      </c>
      <c r="I879" s="85">
        <f t="shared" si="41"/>
        <v>4744.3884429853051</v>
      </c>
      <c r="J879" s="76">
        <f t="shared" si="42"/>
        <v>3519.5759962798993</v>
      </c>
    </row>
    <row r="880" spans="1:10" x14ac:dyDescent="0.25">
      <c r="A880" s="68"/>
      <c r="B880" s="83"/>
      <c r="C880" s="57">
        <v>1272</v>
      </c>
      <c r="D880" s="42">
        <f t="shared" si="40"/>
        <v>182.44</v>
      </c>
      <c r="E880" s="23">
        <v>580</v>
      </c>
      <c r="F880" s="40">
        <v>43888</v>
      </c>
      <c r="G880" s="40">
        <v>30572</v>
      </c>
      <c r="H880" s="41">
        <v>0</v>
      </c>
      <c r="I880" s="85">
        <f t="shared" si="41"/>
        <v>4743.9618100204898</v>
      </c>
      <c r="J880" s="76">
        <f t="shared" si="42"/>
        <v>3519.2595029825588</v>
      </c>
    </row>
    <row r="881" spans="1:10" x14ac:dyDescent="0.25">
      <c r="A881" s="68"/>
      <c r="B881" s="83"/>
      <c r="C881" s="57">
        <v>1273</v>
      </c>
      <c r="D881" s="42">
        <f t="shared" si="40"/>
        <v>182.46</v>
      </c>
      <c r="E881" s="23">
        <v>580</v>
      </c>
      <c r="F881" s="40">
        <v>43888</v>
      </c>
      <c r="G881" s="40">
        <v>30572</v>
      </c>
      <c r="H881" s="41">
        <v>0</v>
      </c>
      <c r="I881" s="85">
        <f t="shared" si="41"/>
        <v>4743.5352705847672</v>
      </c>
      <c r="J881" s="76">
        <f t="shared" si="42"/>
        <v>3518.943079068818</v>
      </c>
    </row>
    <row r="882" spans="1:10" x14ac:dyDescent="0.25">
      <c r="A882" s="68"/>
      <c r="B882" s="83"/>
      <c r="C882" s="57">
        <v>1274</v>
      </c>
      <c r="D882" s="42">
        <f t="shared" si="40"/>
        <v>182.48</v>
      </c>
      <c r="E882" s="23">
        <v>580</v>
      </c>
      <c r="F882" s="40">
        <v>43888</v>
      </c>
      <c r="G882" s="40">
        <v>30572</v>
      </c>
      <c r="H882" s="41">
        <v>0</v>
      </c>
      <c r="I882" s="85">
        <f t="shared" si="41"/>
        <v>4743.1088246473882</v>
      </c>
      <c r="J882" s="76">
        <f t="shared" si="42"/>
        <v>3518.626724515866</v>
      </c>
    </row>
    <row r="883" spans="1:10" x14ac:dyDescent="0.25">
      <c r="A883" s="68"/>
      <c r="B883" s="83"/>
      <c r="C883" s="57">
        <v>1275</v>
      </c>
      <c r="D883" s="42">
        <f t="shared" si="40"/>
        <v>182.5</v>
      </c>
      <c r="E883" s="23">
        <v>580</v>
      </c>
      <c r="F883" s="40">
        <v>43888</v>
      </c>
      <c r="G883" s="40">
        <v>30572</v>
      </c>
      <c r="H883" s="41">
        <v>0</v>
      </c>
      <c r="I883" s="85">
        <f t="shared" si="41"/>
        <v>4742.6824721776111</v>
      </c>
      <c r="J883" s="76">
        <f t="shared" si="42"/>
        <v>3518.310439300898</v>
      </c>
    </row>
    <row r="884" spans="1:10" x14ac:dyDescent="0.25">
      <c r="A884" s="68"/>
      <c r="B884" s="83"/>
      <c r="C884" s="57">
        <v>1276</v>
      </c>
      <c r="D884" s="42">
        <f t="shared" si="40"/>
        <v>182.52</v>
      </c>
      <c r="E884" s="23">
        <v>580</v>
      </c>
      <c r="F884" s="40">
        <v>43888</v>
      </c>
      <c r="G884" s="40">
        <v>30572</v>
      </c>
      <c r="H884" s="41">
        <v>0</v>
      </c>
      <c r="I884" s="85">
        <f t="shared" si="41"/>
        <v>4742.2562131447103</v>
      </c>
      <c r="J884" s="76">
        <f t="shared" si="42"/>
        <v>3517.9942234011201</v>
      </c>
    </row>
    <row r="885" spans="1:10" x14ac:dyDescent="0.25">
      <c r="A885" s="68"/>
      <c r="B885" s="83"/>
      <c r="C885" s="57">
        <v>1277</v>
      </c>
      <c r="D885" s="42">
        <f t="shared" si="40"/>
        <v>182.54</v>
      </c>
      <c r="E885" s="23">
        <v>580</v>
      </c>
      <c r="F885" s="40">
        <v>43888</v>
      </c>
      <c r="G885" s="40">
        <v>30572</v>
      </c>
      <c r="H885" s="41">
        <v>0</v>
      </c>
      <c r="I885" s="85">
        <f t="shared" si="41"/>
        <v>4741.8300475179758</v>
      </c>
      <c r="J885" s="76">
        <f t="shared" si="42"/>
        <v>3517.6780767937498</v>
      </c>
    </row>
    <row r="886" spans="1:10" x14ac:dyDescent="0.25">
      <c r="A886" s="68"/>
      <c r="B886" s="83"/>
      <c r="C886" s="57">
        <v>1278</v>
      </c>
      <c r="D886" s="42">
        <f t="shared" si="40"/>
        <v>182.56</v>
      </c>
      <c r="E886" s="23">
        <v>580</v>
      </c>
      <c r="F886" s="40">
        <v>43888</v>
      </c>
      <c r="G886" s="40">
        <v>30572</v>
      </c>
      <c r="H886" s="41">
        <v>0</v>
      </c>
      <c r="I886" s="85">
        <f t="shared" si="41"/>
        <v>4741.4039752667059</v>
      </c>
      <c r="J886" s="76">
        <f t="shared" si="42"/>
        <v>3517.3619994560131</v>
      </c>
    </row>
    <row r="887" spans="1:10" x14ac:dyDescent="0.25">
      <c r="A887" s="68"/>
      <c r="B887" s="83"/>
      <c r="C887" s="57">
        <v>1279</v>
      </c>
      <c r="D887" s="42">
        <f t="shared" si="40"/>
        <v>182.58</v>
      </c>
      <c r="E887" s="23">
        <v>580</v>
      </c>
      <c r="F887" s="40">
        <v>43888</v>
      </c>
      <c r="G887" s="40">
        <v>30572</v>
      </c>
      <c r="H887" s="41">
        <v>0</v>
      </c>
      <c r="I887" s="85">
        <f t="shared" si="41"/>
        <v>4740.9779963602168</v>
      </c>
      <c r="J887" s="76">
        <f t="shared" si="42"/>
        <v>3517.0459913651457</v>
      </c>
    </row>
    <row r="888" spans="1:10" x14ac:dyDescent="0.25">
      <c r="A888" s="68"/>
      <c r="B888" s="83"/>
      <c r="C888" s="57">
        <v>1280</v>
      </c>
      <c r="D888" s="42">
        <f t="shared" si="40"/>
        <v>182.6</v>
      </c>
      <c r="E888" s="23">
        <v>580</v>
      </c>
      <c r="F888" s="40">
        <v>43888</v>
      </c>
      <c r="G888" s="40">
        <v>30572</v>
      </c>
      <c r="H888" s="41">
        <v>0</v>
      </c>
      <c r="I888" s="85">
        <f t="shared" si="41"/>
        <v>4740.5521107678369</v>
      </c>
      <c r="J888" s="76">
        <f t="shared" si="42"/>
        <v>3516.7300524983948</v>
      </c>
    </row>
    <row r="889" spans="1:10" x14ac:dyDescent="0.25">
      <c r="A889" s="68"/>
      <c r="B889" s="83"/>
      <c r="C889" s="57">
        <v>1281</v>
      </c>
      <c r="D889" s="42">
        <f t="shared" si="40"/>
        <v>182.62</v>
      </c>
      <c r="E889" s="23">
        <v>580</v>
      </c>
      <c r="F889" s="40">
        <v>43888</v>
      </c>
      <c r="G889" s="40">
        <v>30572</v>
      </c>
      <c r="H889" s="41">
        <v>0</v>
      </c>
      <c r="I889" s="85">
        <f t="shared" si="41"/>
        <v>4740.1263184589079</v>
      </c>
      <c r="J889" s="76">
        <f t="shared" si="42"/>
        <v>3516.4141828330171</v>
      </c>
    </row>
    <row r="890" spans="1:10" x14ac:dyDescent="0.25">
      <c r="A890" s="68"/>
      <c r="B890" s="83"/>
      <c r="C890" s="57">
        <v>1282</v>
      </c>
      <c r="D890" s="42">
        <f t="shared" si="40"/>
        <v>182.64</v>
      </c>
      <c r="E890" s="23">
        <v>580</v>
      </c>
      <c r="F890" s="40">
        <v>43888</v>
      </c>
      <c r="G890" s="40">
        <v>30572</v>
      </c>
      <c r="H890" s="41">
        <v>0</v>
      </c>
      <c r="I890" s="85">
        <f t="shared" si="41"/>
        <v>4739.7006194027836</v>
      </c>
      <c r="J890" s="76">
        <f t="shared" si="42"/>
        <v>3516.098382346278</v>
      </c>
    </row>
    <row r="891" spans="1:10" x14ac:dyDescent="0.25">
      <c r="A891" s="68"/>
      <c r="B891" s="83"/>
      <c r="C891" s="57">
        <v>1283</v>
      </c>
      <c r="D891" s="42">
        <f t="shared" si="40"/>
        <v>182.66</v>
      </c>
      <c r="E891" s="23">
        <v>580</v>
      </c>
      <c r="F891" s="40">
        <v>43888</v>
      </c>
      <c r="G891" s="40">
        <v>30572</v>
      </c>
      <c r="H891" s="41">
        <v>0</v>
      </c>
      <c r="I891" s="85">
        <f t="shared" si="41"/>
        <v>4739.2750135688329</v>
      </c>
      <c r="J891" s="76">
        <f t="shared" si="42"/>
        <v>3515.7826510154541</v>
      </c>
    </row>
    <row r="892" spans="1:10" x14ac:dyDescent="0.25">
      <c r="A892" s="68"/>
      <c r="B892" s="83"/>
      <c r="C892" s="57">
        <v>1284</v>
      </c>
      <c r="D892" s="42">
        <f t="shared" si="40"/>
        <v>182.68</v>
      </c>
      <c r="E892" s="23">
        <v>580</v>
      </c>
      <c r="F892" s="40">
        <v>43888</v>
      </c>
      <c r="G892" s="40">
        <v>30572</v>
      </c>
      <c r="H892" s="41">
        <v>0</v>
      </c>
      <c r="I892" s="85">
        <f t="shared" si="41"/>
        <v>4738.849500926437</v>
      </c>
      <c r="J892" s="76">
        <f t="shared" si="42"/>
        <v>3515.466988817831</v>
      </c>
    </row>
    <row r="893" spans="1:10" x14ac:dyDescent="0.25">
      <c r="A893" s="68"/>
      <c r="B893" s="83"/>
      <c r="C893" s="57">
        <v>1285</v>
      </c>
      <c r="D893" s="42">
        <f t="shared" si="40"/>
        <v>182.7</v>
      </c>
      <c r="E893" s="23">
        <v>580</v>
      </c>
      <c r="F893" s="40">
        <v>43888</v>
      </c>
      <c r="G893" s="40">
        <v>30572</v>
      </c>
      <c r="H893" s="41">
        <v>0</v>
      </c>
      <c r="I893" s="85">
        <f t="shared" si="41"/>
        <v>4738.4240814449922</v>
      </c>
      <c r="J893" s="76">
        <f t="shared" si="42"/>
        <v>3515.1513957307061</v>
      </c>
    </row>
    <row r="894" spans="1:10" x14ac:dyDescent="0.25">
      <c r="A894" s="68"/>
      <c r="B894" s="83"/>
      <c r="C894" s="57">
        <v>1286</v>
      </c>
      <c r="D894" s="42">
        <f t="shared" si="40"/>
        <v>182.72</v>
      </c>
      <c r="E894" s="23">
        <v>580</v>
      </c>
      <c r="F894" s="40">
        <v>43888</v>
      </c>
      <c r="G894" s="40">
        <v>30572</v>
      </c>
      <c r="H894" s="41">
        <v>0</v>
      </c>
      <c r="I894" s="85">
        <f t="shared" si="41"/>
        <v>4737.9987550939068</v>
      </c>
      <c r="J894" s="76">
        <f t="shared" si="42"/>
        <v>3514.8358717313849</v>
      </c>
    </row>
    <row r="895" spans="1:10" x14ac:dyDescent="0.25">
      <c r="A895" s="68"/>
      <c r="B895" s="83"/>
      <c r="C895" s="57">
        <v>1287</v>
      </c>
      <c r="D895" s="42">
        <f t="shared" si="40"/>
        <v>182.74</v>
      </c>
      <c r="E895" s="23">
        <v>580</v>
      </c>
      <c r="F895" s="40">
        <v>43888</v>
      </c>
      <c r="G895" s="40">
        <v>30572</v>
      </c>
      <c r="H895" s="41">
        <v>0</v>
      </c>
      <c r="I895" s="85">
        <f t="shared" si="41"/>
        <v>4737.5735218426034</v>
      </c>
      <c r="J895" s="76">
        <f t="shared" si="42"/>
        <v>3514.5204167971829</v>
      </c>
    </row>
    <row r="896" spans="1:10" x14ac:dyDescent="0.25">
      <c r="A896" s="68"/>
      <c r="B896" s="83"/>
      <c r="C896" s="57">
        <v>1288</v>
      </c>
      <c r="D896" s="42">
        <f t="shared" si="40"/>
        <v>182.76</v>
      </c>
      <c r="E896" s="23">
        <v>580</v>
      </c>
      <c r="F896" s="40">
        <v>43888</v>
      </c>
      <c r="G896" s="40">
        <v>30572</v>
      </c>
      <c r="H896" s="41">
        <v>0</v>
      </c>
      <c r="I896" s="85">
        <f t="shared" si="41"/>
        <v>4737.1483816605169</v>
      </c>
      <c r="J896" s="76">
        <f t="shared" si="42"/>
        <v>3514.2050309054275</v>
      </c>
    </row>
    <row r="897" spans="1:10" x14ac:dyDescent="0.25">
      <c r="A897" s="68"/>
      <c r="B897" s="83"/>
      <c r="C897" s="57">
        <v>1289</v>
      </c>
      <c r="D897" s="42">
        <f t="shared" si="40"/>
        <v>182.78</v>
      </c>
      <c r="E897" s="23">
        <v>580</v>
      </c>
      <c r="F897" s="40">
        <v>43888</v>
      </c>
      <c r="G897" s="40">
        <v>30572</v>
      </c>
      <c r="H897" s="41">
        <v>0</v>
      </c>
      <c r="I897" s="85">
        <f t="shared" si="41"/>
        <v>4736.7233345170944</v>
      </c>
      <c r="J897" s="76">
        <f t="shared" si="42"/>
        <v>3513.8897140334525</v>
      </c>
    </row>
    <row r="898" spans="1:10" x14ac:dyDescent="0.25">
      <c r="A898" s="68"/>
      <c r="B898" s="83"/>
      <c r="C898" s="57">
        <v>1290</v>
      </c>
      <c r="D898" s="42">
        <f t="shared" si="40"/>
        <v>182.8</v>
      </c>
      <c r="E898" s="23">
        <v>580</v>
      </c>
      <c r="F898" s="40">
        <v>43888</v>
      </c>
      <c r="G898" s="40">
        <v>30572</v>
      </c>
      <c r="H898" s="41">
        <v>0</v>
      </c>
      <c r="I898" s="85">
        <f t="shared" si="41"/>
        <v>4736.2983803818006</v>
      </c>
      <c r="J898" s="76">
        <f t="shared" si="42"/>
        <v>3513.574466158605</v>
      </c>
    </row>
    <row r="899" spans="1:10" x14ac:dyDescent="0.25">
      <c r="A899" s="68"/>
      <c r="B899" s="83"/>
      <c r="C899" s="57">
        <v>1291</v>
      </c>
      <c r="D899" s="42">
        <f t="shared" si="40"/>
        <v>182.82</v>
      </c>
      <c r="E899" s="23">
        <v>580</v>
      </c>
      <c r="F899" s="40">
        <v>43888</v>
      </c>
      <c r="G899" s="40">
        <v>30572</v>
      </c>
      <c r="H899" s="41">
        <v>0</v>
      </c>
      <c r="I899" s="85">
        <f t="shared" si="41"/>
        <v>4735.8735192241111</v>
      </c>
      <c r="J899" s="76">
        <f t="shared" si="42"/>
        <v>3513.2592872582418</v>
      </c>
    </row>
    <row r="900" spans="1:10" x14ac:dyDescent="0.25">
      <c r="A900" s="68"/>
      <c r="B900" s="83"/>
      <c r="C900" s="57">
        <v>1292</v>
      </c>
      <c r="D900" s="42">
        <f t="shared" si="40"/>
        <v>182.84</v>
      </c>
      <c r="E900" s="23">
        <v>580</v>
      </c>
      <c r="F900" s="40">
        <v>43888</v>
      </c>
      <c r="G900" s="40">
        <v>30572</v>
      </c>
      <c r="H900" s="41">
        <v>0</v>
      </c>
      <c r="I900" s="85">
        <f t="shared" si="41"/>
        <v>4735.4487510135114</v>
      </c>
      <c r="J900" s="76">
        <f t="shared" si="42"/>
        <v>3512.944177309726</v>
      </c>
    </row>
    <row r="901" spans="1:10" x14ac:dyDescent="0.25">
      <c r="A901" s="68"/>
      <c r="B901" s="83"/>
      <c r="C901" s="57">
        <v>1293</v>
      </c>
      <c r="D901" s="42">
        <f t="shared" si="40"/>
        <v>182.86</v>
      </c>
      <c r="E901" s="23">
        <v>580</v>
      </c>
      <c r="F901" s="40">
        <v>43888</v>
      </c>
      <c r="G901" s="40">
        <v>30572</v>
      </c>
      <c r="H901" s="41">
        <v>0</v>
      </c>
      <c r="I901" s="85">
        <f t="shared" si="41"/>
        <v>4735.0240757195061</v>
      </c>
      <c r="J901" s="76">
        <f t="shared" si="42"/>
        <v>3512.6291362904349</v>
      </c>
    </row>
    <row r="902" spans="1:10" x14ac:dyDescent="0.25">
      <c r="A902" s="68"/>
      <c r="B902" s="83"/>
      <c r="C902" s="57">
        <v>1294</v>
      </c>
      <c r="D902" s="42">
        <f t="shared" si="40"/>
        <v>182.88</v>
      </c>
      <c r="E902" s="23">
        <v>580</v>
      </c>
      <c r="F902" s="40">
        <v>43888</v>
      </c>
      <c r="G902" s="40">
        <v>30572</v>
      </c>
      <c r="H902" s="41">
        <v>0</v>
      </c>
      <c r="I902" s="85">
        <f t="shared" si="41"/>
        <v>4734.5994933116135</v>
      </c>
      <c r="J902" s="76">
        <f t="shared" si="42"/>
        <v>3512.3141641777543</v>
      </c>
    </row>
    <row r="903" spans="1:10" x14ac:dyDescent="0.25">
      <c r="A903" s="68"/>
      <c r="B903" s="83"/>
      <c r="C903" s="57">
        <v>1295</v>
      </c>
      <c r="D903" s="42">
        <f t="shared" si="40"/>
        <v>182.9</v>
      </c>
      <c r="E903" s="23">
        <v>580</v>
      </c>
      <c r="F903" s="40">
        <v>43888</v>
      </c>
      <c r="G903" s="40">
        <v>30572</v>
      </c>
      <c r="H903" s="41">
        <v>0</v>
      </c>
      <c r="I903" s="85">
        <f t="shared" si="41"/>
        <v>4734.1750037593565</v>
      </c>
      <c r="J903" s="76">
        <f t="shared" si="42"/>
        <v>3511.9992609490773</v>
      </c>
    </row>
    <row r="904" spans="1:10" x14ac:dyDescent="0.25">
      <c r="A904" s="68"/>
      <c r="B904" s="83"/>
      <c r="C904" s="57">
        <v>1296</v>
      </c>
      <c r="D904" s="42">
        <f t="shared" si="40"/>
        <v>182.92000000000002</v>
      </c>
      <c r="E904" s="23">
        <v>580</v>
      </c>
      <c r="F904" s="40">
        <v>43888</v>
      </c>
      <c r="G904" s="40">
        <v>30572</v>
      </c>
      <c r="H904" s="41">
        <v>0</v>
      </c>
      <c r="I904" s="85">
        <f t="shared" si="41"/>
        <v>4733.7506070322816</v>
      </c>
      <c r="J904" s="76">
        <f t="shared" si="42"/>
        <v>3511.6844265818108</v>
      </c>
    </row>
    <row r="905" spans="1:10" x14ac:dyDescent="0.25">
      <c r="A905" s="68"/>
      <c r="B905" s="83"/>
      <c r="C905" s="57">
        <v>1297</v>
      </c>
      <c r="D905" s="42">
        <f t="shared" si="40"/>
        <v>182.94</v>
      </c>
      <c r="E905" s="23">
        <v>580</v>
      </c>
      <c r="F905" s="40">
        <v>43888</v>
      </c>
      <c r="G905" s="40">
        <v>30572</v>
      </c>
      <c r="H905" s="41">
        <v>0</v>
      </c>
      <c r="I905" s="85">
        <f t="shared" si="41"/>
        <v>4733.3263030999433</v>
      </c>
      <c r="J905" s="76">
        <f t="shared" si="42"/>
        <v>3511.3696610533698</v>
      </c>
    </row>
    <row r="906" spans="1:10" x14ac:dyDescent="0.25">
      <c r="A906" s="68"/>
      <c r="B906" s="83"/>
      <c r="C906" s="57">
        <v>1298</v>
      </c>
      <c r="D906" s="42">
        <f t="shared" ref="D906:D969" si="43">0.02*C906+157</f>
        <v>182.96</v>
      </c>
      <c r="E906" s="23">
        <v>580</v>
      </c>
      <c r="F906" s="40">
        <v>43888</v>
      </c>
      <c r="G906" s="40">
        <v>30572</v>
      </c>
      <c r="H906" s="41">
        <v>0</v>
      </c>
      <c r="I906" s="85">
        <f t="shared" ref="I906:I969" si="44">12*1.348*(1/D906*F906+1/E906*G906)+H906</f>
        <v>4732.9020919319091</v>
      </c>
      <c r="J906" s="76">
        <f t="shared" si="42"/>
        <v>3511.0549643411787</v>
      </c>
    </row>
    <row r="907" spans="1:10" x14ac:dyDescent="0.25">
      <c r="A907" s="68"/>
      <c r="B907" s="83"/>
      <c r="C907" s="57">
        <v>1299</v>
      </c>
      <c r="D907" s="42">
        <f t="shared" si="43"/>
        <v>182.98</v>
      </c>
      <c r="E907" s="23">
        <v>580</v>
      </c>
      <c r="F907" s="40">
        <v>43888</v>
      </c>
      <c r="G907" s="40">
        <v>30572</v>
      </c>
      <c r="H907" s="41">
        <v>0</v>
      </c>
      <c r="I907" s="85">
        <f t="shared" si="44"/>
        <v>4732.4779734977637</v>
      </c>
      <c r="J907" s="76">
        <f t="shared" si="42"/>
        <v>3510.740336422673</v>
      </c>
    </row>
    <row r="908" spans="1:10" x14ac:dyDescent="0.25">
      <c r="A908" s="68"/>
      <c r="B908" s="83"/>
      <c r="C908" s="57">
        <v>1300</v>
      </c>
      <c r="D908" s="42">
        <f t="shared" si="43"/>
        <v>183</v>
      </c>
      <c r="E908" s="23">
        <v>580</v>
      </c>
      <c r="F908" s="40">
        <v>43888</v>
      </c>
      <c r="G908" s="40">
        <v>30572</v>
      </c>
      <c r="H908" s="41">
        <v>0</v>
      </c>
      <c r="I908" s="85">
        <f t="shared" si="44"/>
        <v>4732.0539477671009</v>
      </c>
      <c r="J908" s="76">
        <f t="shared" si="42"/>
        <v>3510.4257772752972</v>
      </c>
    </row>
    <row r="909" spans="1:10" x14ac:dyDescent="0.25">
      <c r="A909" s="68"/>
      <c r="B909" s="83"/>
      <c r="C909" s="57">
        <v>1301</v>
      </c>
      <c r="D909" s="42">
        <f t="shared" si="43"/>
        <v>183.02</v>
      </c>
      <c r="E909" s="23">
        <v>580</v>
      </c>
      <c r="F909" s="40">
        <v>43888</v>
      </c>
      <c r="G909" s="40">
        <v>30572</v>
      </c>
      <c r="H909" s="41">
        <v>0</v>
      </c>
      <c r="I909" s="85">
        <f t="shared" si="44"/>
        <v>4731.6300147095299</v>
      </c>
      <c r="J909" s="76">
        <f t="shared" si="42"/>
        <v>3510.1112868765049</v>
      </c>
    </row>
    <row r="910" spans="1:10" x14ac:dyDescent="0.25">
      <c r="A910" s="68"/>
      <c r="B910" s="83"/>
      <c r="C910" s="57">
        <v>1302</v>
      </c>
      <c r="D910" s="42">
        <f t="shared" si="43"/>
        <v>183.04</v>
      </c>
      <c r="E910" s="23">
        <v>580</v>
      </c>
      <c r="F910" s="40">
        <v>43888</v>
      </c>
      <c r="G910" s="40">
        <v>30572</v>
      </c>
      <c r="H910" s="41">
        <v>0</v>
      </c>
      <c r="I910" s="85">
        <f t="shared" si="44"/>
        <v>4731.2061742946717</v>
      </c>
      <c r="J910" s="76">
        <f t="shared" si="42"/>
        <v>3509.7968652037621</v>
      </c>
    </row>
    <row r="911" spans="1:10" x14ac:dyDescent="0.25">
      <c r="A911" s="68"/>
      <c r="B911" s="83"/>
      <c r="C911" s="57">
        <v>1303</v>
      </c>
      <c r="D911" s="42">
        <f t="shared" si="43"/>
        <v>183.06</v>
      </c>
      <c r="E911" s="23">
        <v>580</v>
      </c>
      <c r="F911" s="40">
        <v>43888</v>
      </c>
      <c r="G911" s="40">
        <v>30572</v>
      </c>
      <c r="H911" s="41">
        <v>0</v>
      </c>
      <c r="I911" s="85">
        <f t="shared" si="44"/>
        <v>4730.7824264921628</v>
      </c>
      <c r="J911" s="76">
        <f t="shared" si="42"/>
        <v>3509.4825122345414</v>
      </c>
    </row>
    <row r="912" spans="1:10" x14ac:dyDescent="0.25">
      <c r="A912" s="68"/>
      <c r="B912" s="83"/>
      <c r="C912" s="57">
        <v>1304</v>
      </c>
      <c r="D912" s="42">
        <f t="shared" si="43"/>
        <v>183.08</v>
      </c>
      <c r="E912" s="23">
        <v>580</v>
      </c>
      <c r="F912" s="40">
        <v>43888</v>
      </c>
      <c r="G912" s="40">
        <v>30572</v>
      </c>
      <c r="H912" s="41">
        <v>0</v>
      </c>
      <c r="I912" s="85">
        <f t="shared" si="44"/>
        <v>4730.3587712716517</v>
      </c>
      <c r="J912" s="76">
        <f t="shared" si="42"/>
        <v>3509.1682279463284</v>
      </c>
    </row>
    <row r="913" spans="1:10" x14ac:dyDescent="0.25">
      <c r="A913" s="68"/>
      <c r="B913" s="83"/>
      <c r="C913" s="57">
        <v>1305</v>
      </c>
      <c r="D913" s="42">
        <f t="shared" si="43"/>
        <v>183.1</v>
      </c>
      <c r="E913" s="23">
        <v>580</v>
      </c>
      <c r="F913" s="40">
        <v>43888</v>
      </c>
      <c r="G913" s="40">
        <v>30572</v>
      </c>
      <c r="H913" s="41">
        <v>0</v>
      </c>
      <c r="I913" s="85">
        <f t="shared" si="44"/>
        <v>4729.9352086027993</v>
      </c>
      <c r="J913" s="76">
        <f t="shared" si="42"/>
        <v>3508.8540123166167</v>
      </c>
    </row>
    <row r="914" spans="1:10" x14ac:dyDescent="0.25">
      <c r="A914" s="68"/>
      <c r="B914" s="83"/>
      <c r="C914" s="57">
        <v>1306</v>
      </c>
      <c r="D914" s="42">
        <f t="shared" si="43"/>
        <v>183.12</v>
      </c>
      <c r="E914" s="23">
        <v>580</v>
      </c>
      <c r="F914" s="40">
        <v>43888</v>
      </c>
      <c r="G914" s="40">
        <v>30572</v>
      </c>
      <c r="H914" s="41">
        <v>0</v>
      </c>
      <c r="I914" s="85">
        <f t="shared" si="44"/>
        <v>4729.5117384552814</v>
      </c>
      <c r="J914" s="76">
        <f t="shared" si="42"/>
        <v>3508.5398653229086</v>
      </c>
    </row>
    <row r="915" spans="1:10" x14ac:dyDescent="0.25">
      <c r="A915" s="68"/>
      <c r="B915" s="83"/>
      <c r="C915" s="57">
        <v>1307</v>
      </c>
      <c r="D915" s="42">
        <f t="shared" si="43"/>
        <v>183.14</v>
      </c>
      <c r="E915" s="23">
        <v>580</v>
      </c>
      <c r="F915" s="40">
        <v>43888</v>
      </c>
      <c r="G915" s="40">
        <v>30572</v>
      </c>
      <c r="H915" s="41">
        <v>0</v>
      </c>
      <c r="I915" s="85">
        <f t="shared" si="44"/>
        <v>4729.0883607987871</v>
      </c>
      <c r="J915" s="76">
        <f t="shared" si="42"/>
        <v>3508.2257869427199</v>
      </c>
    </row>
    <row r="916" spans="1:10" x14ac:dyDescent="0.25">
      <c r="A916" s="68"/>
      <c r="B916" s="83"/>
      <c r="C916" s="57">
        <v>1308</v>
      </c>
      <c r="D916" s="42">
        <f t="shared" si="43"/>
        <v>183.16</v>
      </c>
      <c r="E916" s="23">
        <v>580</v>
      </c>
      <c r="F916" s="40">
        <v>43888</v>
      </c>
      <c r="G916" s="40">
        <v>30572</v>
      </c>
      <c r="H916" s="41">
        <v>0</v>
      </c>
      <c r="I916" s="85">
        <f t="shared" si="44"/>
        <v>4728.6650756030167</v>
      </c>
      <c r="J916" s="76">
        <f t="shared" si="42"/>
        <v>3507.9117771535725</v>
      </c>
    </row>
    <row r="917" spans="1:10" x14ac:dyDescent="0.25">
      <c r="A917" s="68"/>
      <c r="B917" s="83"/>
      <c r="C917" s="57">
        <v>1309</v>
      </c>
      <c r="D917" s="42">
        <f t="shared" si="43"/>
        <v>183.18</v>
      </c>
      <c r="E917" s="23">
        <v>580</v>
      </c>
      <c r="F917" s="40">
        <v>43888</v>
      </c>
      <c r="G917" s="40">
        <v>30572</v>
      </c>
      <c r="H917" s="41">
        <v>0</v>
      </c>
      <c r="I917" s="85">
        <f t="shared" si="44"/>
        <v>4728.241882837684</v>
      </c>
      <c r="J917" s="76">
        <f t="shared" si="42"/>
        <v>3507.5978359329993</v>
      </c>
    </row>
    <row r="918" spans="1:10" x14ac:dyDescent="0.25">
      <c r="A918" s="68"/>
      <c r="B918" s="83"/>
      <c r="C918" s="57">
        <v>1310</v>
      </c>
      <c r="D918" s="42">
        <f t="shared" si="43"/>
        <v>183.2</v>
      </c>
      <c r="E918" s="23">
        <v>580</v>
      </c>
      <c r="F918" s="40">
        <v>43888</v>
      </c>
      <c r="G918" s="40">
        <v>30572</v>
      </c>
      <c r="H918" s="41">
        <v>0</v>
      </c>
      <c r="I918" s="85">
        <f t="shared" si="44"/>
        <v>4727.818782472521</v>
      </c>
      <c r="J918" s="76">
        <f t="shared" si="42"/>
        <v>3507.283963258546</v>
      </c>
    </row>
    <row r="919" spans="1:10" x14ac:dyDescent="0.25">
      <c r="A919" s="68"/>
      <c r="B919" s="83"/>
      <c r="C919" s="57">
        <v>1311</v>
      </c>
      <c r="D919" s="42">
        <f t="shared" si="43"/>
        <v>183.22</v>
      </c>
      <c r="E919" s="23">
        <v>580</v>
      </c>
      <c r="F919" s="40">
        <v>43888</v>
      </c>
      <c r="G919" s="40">
        <v>30572</v>
      </c>
      <c r="H919" s="41">
        <v>0</v>
      </c>
      <c r="I919" s="85">
        <f t="shared" si="44"/>
        <v>4727.3957744772642</v>
      </c>
      <c r="J919" s="76">
        <f t="shared" si="42"/>
        <v>3506.9701591077619</v>
      </c>
    </row>
    <row r="920" spans="1:10" x14ac:dyDescent="0.25">
      <c r="A920" s="68"/>
      <c r="B920" s="83"/>
      <c r="C920" s="57">
        <v>1312</v>
      </c>
      <c r="D920" s="42">
        <f t="shared" si="43"/>
        <v>183.24</v>
      </c>
      <c r="E920" s="23">
        <v>580</v>
      </c>
      <c r="F920" s="40">
        <v>43888</v>
      </c>
      <c r="G920" s="40">
        <v>30572</v>
      </c>
      <c r="H920" s="41">
        <v>0</v>
      </c>
      <c r="I920" s="85">
        <f t="shared" si="44"/>
        <v>4726.9728588216703</v>
      </c>
      <c r="J920" s="76">
        <f t="shared" si="42"/>
        <v>3506.656423458212</v>
      </c>
    </row>
    <row r="921" spans="1:10" x14ac:dyDescent="0.25">
      <c r="A921" s="68"/>
      <c r="B921" s="83"/>
      <c r="C921" s="57">
        <v>1313</v>
      </c>
      <c r="D921" s="42">
        <f t="shared" si="43"/>
        <v>183.26</v>
      </c>
      <c r="E921" s="23">
        <v>580</v>
      </c>
      <c r="F921" s="40">
        <v>43888</v>
      </c>
      <c r="G921" s="40">
        <v>30572</v>
      </c>
      <c r="H921" s="41">
        <v>0</v>
      </c>
      <c r="I921" s="85">
        <f t="shared" si="44"/>
        <v>4726.5500354755077</v>
      </c>
      <c r="J921" s="76">
        <f t="shared" si="42"/>
        <v>3506.3427562874681</v>
      </c>
    </row>
    <row r="922" spans="1:10" x14ac:dyDescent="0.25">
      <c r="A922" s="68"/>
      <c r="B922" s="83"/>
      <c r="C922" s="57">
        <v>1314</v>
      </c>
      <c r="D922" s="42">
        <f t="shared" si="43"/>
        <v>183.28</v>
      </c>
      <c r="E922" s="23">
        <v>580</v>
      </c>
      <c r="F922" s="40">
        <v>43888</v>
      </c>
      <c r="G922" s="40">
        <v>30572</v>
      </c>
      <c r="H922" s="41">
        <v>0</v>
      </c>
      <c r="I922" s="85">
        <f t="shared" si="44"/>
        <v>4726.1273044085565</v>
      </c>
      <c r="J922" s="76">
        <f t="shared" si="42"/>
        <v>3506.0291575731126</v>
      </c>
    </row>
    <row r="923" spans="1:10" x14ac:dyDescent="0.25">
      <c r="A923" s="68"/>
      <c r="B923" s="83"/>
      <c r="C923" s="57">
        <v>1315</v>
      </c>
      <c r="D923" s="42">
        <f t="shared" si="43"/>
        <v>183.3</v>
      </c>
      <c r="E923" s="23">
        <v>580</v>
      </c>
      <c r="F923" s="40">
        <v>43888</v>
      </c>
      <c r="G923" s="40">
        <v>30572</v>
      </c>
      <c r="H923" s="41">
        <v>0</v>
      </c>
      <c r="I923" s="85">
        <f t="shared" si="44"/>
        <v>4725.7046655906097</v>
      </c>
      <c r="J923" s="76">
        <f t="shared" si="42"/>
        <v>3505.7156272927368</v>
      </c>
    </row>
    <row r="924" spans="1:10" x14ac:dyDescent="0.25">
      <c r="A924" s="68"/>
      <c r="B924" s="83"/>
      <c r="C924" s="57">
        <v>1316</v>
      </c>
      <c r="D924" s="42">
        <f t="shared" si="43"/>
        <v>183.32</v>
      </c>
      <c r="E924" s="23">
        <v>580</v>
      </c>
      <c r="F924" s="40">
        <v>43888</v>
      </c>
      <c r="G924" s="40">
        <v>30572</v>
      </c>
      <c r="H924" s="41">
        <v>0</v>
      </c>
      <c r="I924" s="85">
        <f t="shared" si="44"/>
        <v>4725.2821189914766</v>
      </c>
      <c r="J924" s="76">
        <f t="shared" si="42"/>
        <v>3505.4021654239432</v>
      </c>
    </row>
    <row r="925" spans="1:10" x14ac:dyDescent="0.25">
      <c r="A925" s="68"/>
      <c r="B925" s="83"/>
      <c r="C925" s="57">
        <v>1317</v>
      </c>
      <c r="D925" s="42">
        <f t="shared" si="43"/>
        <v>183.34</v>
      </c>
      <c r="E925" s="23">
        <v>580</v>
      </c>
      <c r="F925" s="40">
        <v>43888</v>
      </c>
      <c r="G925" s="40">
        <v>30572</v>
      </c>
      <c r="H925" s="41">
        <v>0</v>
      </c>
      <c r="I925" s="85">
        <f t="shared" si="44"/>
        <v>4724.8596645809748</v>
      </c>
      <c r="J925" s="76">
        <f t="shared" si="42"/>
        <v>3505.0887719443431</v>
      </c>
    </row>
    <row r="926" spans="1:10" x14ac:dyDescent="0.25">
      <c r="A926" s="68"/>
      <c r="B926" s="83"/>
      <c r="C926" s="57">
        <v>1318</v>
      </c>
      <c r="D926" s="42">
        <f t="shared" si="43"/>
        <v>183.36</v>
      </c>
      <c r="E926" s="23">
        <v>580</v>
      </c>
      <c r="F926" s="40">
        <v>43888</v>
      </c>
      <c r="G926" s="40">
        <v>30572</v>
      </c>
      <c r="H926" s="41">
        <v>0</v>
      </c>
      <c r="I926" s="85">
        <f t="shared" si="44"/>
        <v>4724.4373023289409</v>
      </c>
      <c r="J926" s="76">
        <f t="shared" si="42"/>
        <v>3504.7754468315579</v>
      </c>
    </row>
    <row r="927" spans="1:10" x14ac:dyDescent="0.25">
      <c r="A927" s="68"/>
      <c r="B927" s="83"/>
      <c r="C927" s="57">
        <v>1319</v>
      </c>
      <c r="D927" s="42">
        <f t="shared" si="43"/>
        <v>183.38</v>
      </c>
      <c r="E927" s="23">
        <v>580</v>
      </c>
      <c r="F927" s="40">
        <v>43888</v>
      </c>
      <c r="G927" s="40">
        <v>30572</v>
      </c>
      <c r="H927" s="41">
        <v>0</v>
      </c>
      <c r="I927" s="85">
        <f t="shared" si="44"/>
        <v>4724.0150322052205</v>
      </c>
      <c r="J927" s="76">
        <f t="shared" si="42"/>
        <v>3504.4621900632192</v>
      </c>
    </row>
    <row r="928" spans="1:10" x14ac:dyDescent="0.25">
      <c r="A928" s="68"/>
      <c r="B928" s="83"/>
      <c r="C928" s="57">
        <v>1320</v>
      </c>
      <c r="D928" s="42">
        <f t="shared" si="43"/>
        <v>183.4</v>
      </c>
      <c r="E928" s="23">
        <v>580</v>
      </c>
      <c r="F928" s="40">
        <v>43888</v>
      </c>
      <c r="G928" s="40">
        <v>30572</v>
      </c>
      <c r="H928" s="41">
        <v>0</v>
      </c>
      <c r="I928" s="85">
        <f t="shared" si="44"/>
        <v>4723.592854179672</v>
      </c>
      <c r="J928" s="76">
        <f t="shared" si="42"/>
        <v>3504.1490016169669</v>
      </c>
    </row>
    <row r="929" spans="1:10" x14ac:dyDescent="0.25">
      <c r="A929" s="68"/>
      <c r="B929" s="83"/>
      <c r="C929" s="57">
        <v>1321</v>
      </c>
      <c r="D929" s="42">
        <f t="shared" si="43"/>
        <v>183.42000000000002</v>
      </c>
      <c r="E929" s="23">
        <v>580</v>
      </c>
      <c r="F929" s="40">
        <v>43888</v>
      </c>
      <c r="G929" s="40">
        <v>30572</v>
      </c>
      <c r="H929" s="41">
        <v>0</v>
      </c>
      <c r="I929" s="85">
        <f t="shared" si="44"/>
        <v>4723.1707682221695</v>
      </c>
      <c r="J929" s="76">
        <f t="shared" si="42"/>
        <v>3503.835881470452</v>
      </c>
    </row>
    <row r="930" spans="1:10" x14ac:dyDescent="0.25">
      <c r="A930" s="68"/>
      <c r="B930" s="83"/>
      <c r="C930" s="57">
        <v>1322</v>
      </c>
      <c r="D930" s="42">
        <f t="shared" si="43"/>
        <v>183.44</v>
      </c>
      <c r="E930" s="23">
        <v>580</v>
      </c>
      <c r="F930" s="40">
        <v>43888</v>
      </c>
      <c r="G930" s="40">
        <v>30572</v>
      </c>
      <c r="H930" s="41">
        <v>0</v>
      </c>
      <c r="I930" s="85">
        <f t="shared" si="44"/>
        <v>4722.7487743026013</v>
      </c>
      <c r="J930" s="76">
        <f t="shared" si="42"/>
        <v>3503.5228296013356</v>
      </c>
    </row>
    <row r="931" spans="1:10" x14ac:dyDescent="0.25">
      <c r="A931" s="68"/>
      <c r="B931" s="83"/>
      <c r="C931" s="57">
        <v>1323</v>
      </c>
      <c r="D931" s="42">
        <f t="shared" si="43"/>
        <v>183.46</v>
      </c>
      <c r="E931" s="23">
        <v>580</v>
      </c>
      <c r="F931" s="40">
        <v>43888</v>
      </c>
      <c r="G931" s="40">
        <v>30572</v>
      </c>
      <c r="H931" s="41">
        <v>0</v>
      </c>
      <c r="I931" s="85">
        <f t="shared" si="44"/>
        <v>4722.3268723908623</v>
      </c>
      <c r="J931" s="76">
        <f t="shared" si="42"/>
        <v>3503.2098459872864</v>
      </c>
    </row>
    <row r="932" spans="1:10" x14ac:dyDescent="0.25">
      <c r="A932" s="68"/>
      <c r="B932" s="83"/>
      <c r="C932" s="57">
        <v>1324</v>
      </c>
      <c r="D932" s="42">
        <f t="shared" si="43"/>
        <v>183.48</v>
      </c>
      <c r="E932" s="23">
        <v>580</v>
      </c>
      <c r="F932" s="40">
        <v>43888</v>
      </c>
      <c r="G932" s="40">
        <v>30572</v>
      </c>
      <c r="H932" s="41">
        <v>0</v>
      </c>
      <c r="I932" s="85">
        <f t="shared" si="44"/>
        <v>4721.905062456869</v>
      </c>
      <c r="J932" s="76">
        <f t="shared" si="42"/>
        <v>3502.8969306059853</v>
      </c>
    </row>
    <row r="933" spans="1:10" x14ac:dyDescent="0.25">
      <c r="A933" s="68"/>
      <c r="B933" s="83"/>
      <c r="C933" s="57">
        <v>1325</v>
      </c>
      <c r="D933" s="42">
        <f t="shared" si="43"/>
        <v>183.5</v>
      </c>
      <c r="E933" s="23">
        <v>580</v>
      </c>
      <c r="F933" s="40">
        <v>43888</v>
      </c>
      <c r="G933" s="40">
        <v>30572</v>
      </c>
      <c r="H933" s="41">
        <v>0</v>
      </c>
      <c r="I933" s="85">
        <f t="shared" si="44"/>
        <v>4721.4833444705446</v>
      </c>
      <c r="J933" s="76">
        <f t="shared" si="42"/>
        <v>3502.584083435122</v>
      </c>
    </row>
    <row r="934" spans="1:10" x14ac:dyDescent="0.25">
      <c r="A934" s="68"/>
      <c r="B934" s="83"/>
      <c r="C934" s="57">
        <v>1326</v>
      </c>
      <c r="D934" s="42">
        <f t="shared" si="43"/>
        <v>183.52</v>
      </c>
      <c r="E934" s="23">
        <v>580</v>
      </c>
      <c r="F934" s="40">
        <v>43888</v>
      </c>
      <c r="G934" s="40">
        <v>30572</v>
      </c>
      <c r="H934" s="41">
        <v>0</v>
      </c>
      <c r="I934" s="85">
        <f t="shared" si="44"/>
        <v>4721.0617184018283</v>
      </c>
      <c r="J934" s="76">
        <f t="shared" ref="J934:J997" si="45">12*(1/D934*F934+1/E934*G934)</f>
        <v>3502.2713044523944</v>
      </c>
    </row>
    <row r="935" spans="1:10" x14ac:dyDescent="0.25">
      <c r="A935" s="68"/>
      <c r="B935" s="83"/>
      <c r="C935" s="57">
        <v>1327</v>
      </c>
      <c r="D935" s="42">
        <f t="shared" si="43"/>
        <v>183.54</v>
      </c>
      <c r="E935" s="23">
        <v>580</v>
      </c>
      <c r="F935" s="40">
        <v>43888</v>
      </c>
      <c r="G935" s="40">
        <v>30572</v>
      </c>
      <c r="H935" s="41">
        <v>0</v>
      </c>
      <c r="I935" s="85">
        <f t="shared" si="44"/>
        <v>4720.6401842206724</v>
      </c>
      <c r="J935" s="76">
        <f t="shared" si="45"/>
        <v>3501.9585936355134</v>
      </c>
    </row>
    <row r="936" spans="1:10" x14ac:dyDescent="0.25">
      <c r="A936" s="68"/>
      <c r="B936" s="83"/>
      <c r="C936" s="57">
        <v>1328</v>
      </c>
      <c r="D936" s="42">
        <f t="shared" si="43"/>
        <v>183.56</v>
      </c>
      <c r="E936" s="23">
        <v>580</v>
      </c>
      <c r="F936" s="40">
        <v>43888</v>
      </c>
      <c r="G936" s="40">
        <v>30572</v>
      </c>
      <c r="H936" s="41">
        <v>0</v>
      </c>
      <c r="I936" s="85">
        <f t="shared" si="44"/>
        <v>4720.2187418970407</v>
      </c>
      <c r="J936" s="76">
        <f t="shared" si="45"/>
        <v>3501.6459509621959</v>
      </c>
    </row>
    <row r="937" spans="1:10" x14ac:dyDescent="0.25">
      <c r="A937" s="68"/>
      <c r="B937" s="83"/>
      <c r="C937" s="57">
        <v>1329</v>
      </c>
      <c r="D937" s="42">
        <f t="shared" si="43"/>
        <v>183.58</v>
      </c>
      <c r="E937" s="23">
        <v>580</v>
      </c>
      <c r="F937" s="40">
        <v>43888</v>
      </c>
      <c r="G937" s="40">
        <v>30572</v>
      </c>
      <c r="H937" s="41">
        <v>0</v>
      </c>
      <c r="I937" s="85">
        <f t="shared" si="44"/>
        <v>4719.7973914009108</v>
      </c>
      <c r="J937" s="76">
        <f t="shared" si="45"/>
        <v>3501.3333764101708</v>
      </c>
    </row>
    <row r="938" spans="1:10" x14ac:dyDescent="0.25">
      <c r="A938" s="68"/>
      <c r="B938" s="83"/>
      <c r="C938" s="57">
        <v>1330</v>
      </c>
      <c r="D938" s="42">
        <f t="shared" si="43"/>
        <v>183.6</v>
      </c>
      <c r="E938" s="23">
        <v>580</v>
      </c>
      <c r="F938" s="40">
        <v>43888</v>
      </c>
      <c r="G938" s="40">
        <v>30572</v>
      </c>
      <c r="H938" s="41">
        <v>0</v>
      </c>
      <c r="I938" s="85">
        <f t="shared" si="44"/>
        <v>4719.3761327022767</v>
      </c>
      <c r="J938" s="76">
        <f t="shared" si="45"/>
        <v>3501.0208699571785</v>
      </c>
    </row>
    <row r="939" spans="1:10" x14ac:dyDescent="0.25">
      <c r="A939" s="68"/>
      <c r="B939" s="83"/>
      <c r="C939" s="57">
        <v>1331</v>
      </c>
      <c r="D939" s="42">
        <f t="shared" si="43"/>
        <v>183.62</v>
      </c>
      <c r="E939" s="23">
        <v>580</v>
      </c>
      <c r="F939" s="40">
        <v>43888</v>
      </c>
      <c r="G939" s="40">
        <v>30572</v>
      </c>
      <c r="H939" s="41">
        <v>0</v>
      </c>
      <c r="I939" s="85">
        <f t="shared" si="44"/>
        <v>4718.9549657711395</v>
      </c>
      <c r="J939" s="76">
        <f t="shared" si="45"/>
        <v>3500.7084315809634</v>
      </c>
    </row>
    <row r="940" spans="1:10" x14ac:dyDescent="0.25">
      <c r="A940" s="68"/>
      <c r="B940" s="83"/>
      <c r="C940" s="57">
        <v>1332</v>
      </c>
      <c r="D940" s="42">
        <f t="shared" si="43"/>
        <v>183.64</v>
      </c>
      <c r="E940" s="23">
        <v>580</v>
      </c>
      <c r="F940" s="40">
        <v>43888</v>
      </c>
      <c r="G940" s="40">
        <v>30572</v>
      </c>
      <c r="H940" s="41">
        <v>0</v>
      </c>
      <c r="I940" s="85">
        <f t="shared" si="44"/>
        <v>4718.5338905775179</v>
      </c>
      <c r="J940" s="76">
        <f t="shared" si="45"/>
        <v>3500.3960612592855</v>
      </c>
    </row>
    <row r="941" spans="1:10" x14ac:dyDescent="0.25">
      <c r="A941" s="68"/>
      <c r="B941" s="83"/>
      <c r="C941" s="57">
        <v>1333</v>
      </c>
      <c r="D941" s="42">
        <f t="shared" si="43"/>
        <v>183.66</v>
      </c>
      <c r="E941" s="23">
        <v>580</v>
      </c>
      <c r="F941" s="40">
        <v>43888</v>
      </c>
      <c r="G941" s="40">
        <v>30572</v>
      </c>
      <c r="H941" s="41">
        <v>0</v>
      </c>
      <c r="I941" s="85">
        <f t="shared" si="44"/>
        <v>4718.1129070914403</v>
      </c>
      <c r="J941" s="76">
        <f t="shared" si="45"/>
        <v>3500.0837589699108</v>
      </c>
    </row>
    <row r="942" spans="1:10" x14ac:dyDescent="0.25">
      <c r="A942" s="68"/>
      <c r="B942" s="83"/>
      <c r="C942" s="57">
        <v>1334</v>
      </c>
      <c r="D942" s="42">
        <f t="shared" si="43"/>
        <v>183.68</v>
      </c>
      <c r="E942" s="23">
        <v>580</v>
      </c>
      <c r="F942" s="40">
        <v>43888</v>
      </c>
      <c r="G942" s="40">
        <v>30572</v>
      </c>
      <c r="H942" s="41">
        <v>0</v>
      </c>
      <c r="I942" s="85">
        <f t="shared" si="44"/>
        <v>4717.6920152829507</v>
      </c>
      <c r="J942" s="76">
        <f t="shared" si="45"/>
        <v>3499.7715246906164</v>
      </c>
    </row>
    <row r="943" spans="1:10" x14ac:dyDescent="0.25">
      <c r="A943" s="68"/>
      <c r="B943" s="83"/>
      <c r="C943" s="57">
        <v>1335</v>
      </c>
      <c r="D943" s="42">
        <f t="shared" si="43"/>
        <v>183.7</v>
      </c>
      <c r="E943" s="23">
        <v>580</v>
      </c>
      <c r="F943" s="40">
        <v>43888</v>
      </c>
      <c r="G943" s="40">
        <v>30572</v>
      </c>
      <c r="H943" s="41">
        <v>0</v>
      </c>
      <c r="I943" s="85">
        <f t="shared" si="44"/>
        <v>4717.2712151221076</v>
      </c>
      <c r="J943" s="76">
        <f t="shared" si="45"/>
        <v>3499.4593583991891</v>
      </c>
    </row>
    <row r="944" spans="1:10" x14ac:dyDescent="0.25">
      <c r="A944" s="68"/>
      <c r="B944" s="83"/>
      <c r="C944" s="57">
        <v>1336</v>
      </c>
      <c r="D944" s="42">
        <f t="shared" si="43"/>
        <v>183.72</v>
      </c>
      <c r="E944" s="23">
        <v>580</v>
      </c>
      <c r="F944" s="40">
        <v>43888</v>
      </c>
      <c r="G944" s="40">
        <v>30572</v>
      </c>
      <c r="H944" s="41">
        <v>0</v>
      </c>
      <c r="I944" s="85">
        <f t="shared" si="44"/>
        <v>4716.8505065789777</v>
      </c>
      <c r="J944" s="76">
        <f t="shared" si="45"/>
        <v>3499.1472600734251</v>
      </c>
    </row>
    <row r="945" spans="1:10" x14ac:dyDescent="0.25">
      <c r="A945" s="68"/>
      <c r="B945" s="83"/>
      <c r="C945" s="57">
        <v>1337</v>
      </c>
      <c r="D945" s="42">
        <f t="shared" si="43"/>
        <v>183.74</v>
      </c>
      <c r="E945" s="23">
        <v>580</v>
      </c>
      <c r="F945" s="40">
        <v>43888</v>
      </c>
      <c r="G945" s="40">
        <v>30572</v>
      </c>
      <c r="H945" s="41">
        <v>0</v>
      </c>
      <c r="I945" s="85">
        <f t="shared" si="44"/>
        <v>4716.4298896236442</v>
      </c>
      <c r="J945" s="76">
        <f t="shared" si="45"/>
        <v>3498.8352296911307</v>
      </c>
    </row>
    <row r="946" spans="1:10" x14ac:dyDescent="0.25">
      <c r="A946" s="68"/>
      <c r="B946" s="83"/>
      <c r="C946" s="57">
        <v>1338</v>
      </c>
      <c r="D946" s="42">
        <f t="shared" si="43"/>
        <v>183.76</v>
      </c>
      <c r="E946" s="23">
        <v>580</v>
      </c>
      <c r="F946" s="40">
        <v>43888</v>
      </c>
      <c r="G946" s="40">
        <v>30572</v>
      </c>
      <c r="H946" s="41">
        <v>0</v>
      </c>
      <c r="I946" s="85">
        <f t="shared" si="44"/>
        <v>4716.0093642262027</v>
      </c>
      <c r="J946" s="76">
        <f t="shared" si="45"/>
        <v>3498.5232672301199</v>
      </c>
    </row>
    <row r="947" spans="1:10" x14ac:dyDescent="0.25">
      <c r="A947" s="68"/>
      <c r="B947" s="83"/>
      <c r="C947" s="57">
        <v>1339</v>
      </c>
      <c r="D947" s="42">
        <f t="shared" si="43"/>
        <v>183.78</v>
      </c>
      <c r="E947" s="23">
        <v>580</v>
      </c>
      <c r="F947" s="40">
        <v>43888</v>
      </c>
      <c r="G947" s="40">
        <v>30572</v>
      </c>
      <c r="H947" s="41">
        <v>0</v>
      </c>
      <c r="I947" s="85">
        <f t="shared" si="44"/>
        <v>4715.5889303567619</v>
      </c>
      <c r="J947" s="76">
        <f t="shared" si="45"/>
        <v>3498.2113726682205</v>
      </c>
    </row>
    <row r="948" spans="1:10" x14ac:dyDescent="0.25">
      <c r="A948" s="68"/>
      <c r="B948" s="83"/>
      <c r="C948" s="57">
        <v>1340</v>
      </c>
      <c r="D948" s="42">
        <f t="shared" si="43"/>
        <v>183.8</v>
      </c>
      <c r="E948" s="23">
        <v>580</v>
      </c>
      <c r="F948" s="40">
        <v>43888</v>
      </c>
      <c r="G948" s="40">
        <v>30572</v>
      </c>
      <c r="H948" s="41">
        <v>0</v>
      </c>
      <c r="I948" s="85">
        <f t="shared" si="44"/>
        <v>4715.1685879854413</v>
      </c>
      <c r="J948" s="76">
        <f t="shared" si="45"/>
        <v>3497.8995459832649</v>
      </c>
    </row>
    <row r="949" spans="1:10" x14ac:dyDescent="0.25">
      <c r="A949" s="68"/>
      <c r="B949" s="83"/>
      <c r="C949" s="57">
        <v>1341</v>
      </c>
      <c r="D949" s="42">
        <f t="shared" si="43"/>
        <v>183.82</v>
      </c>
      <c r="E949" s="23">
        <v>580</v>
      </c>
      <c r="F949" s="40">
        <v>43888</v>
      </c>
      <c r="G949" s="40">
        <v>30572</v>
      </c>
      <c r="H949" s="41">
        <v>0</v>
      </c>
      <c r="I949" s="85">
        <f t="shared" si="44"/>
        <v>4714.7483370823784</v>
      </c>
      <c r="J949" s="76">
        <f t="shared" si="45"/>
        <v>3497.5877871530993</v>
      </c>
    </row>
    <row r="950" spans="1:10" x14ac:dyDescent="0.25">
      <c r="A950" s="68"/>
      <c r="B950" s="83"/>
      <c r="C950" s="57">
        <v>1342</v>
      </c>
      <c r="D950" s="42">
        <f t="shared" si="43"/>
        <v>183.84</v>
      </c>
      <c r="E950" s="23">
        <v>580</v>
      </c>
      <c r="F950" s="40">
        <v>43888</v>
      </c>
      <c r="G950" s="40">
        <v>30572</v>
      </c>
      <c r="H950" s="41">
        <v>0</v>
      </c>
      <c r="I950" s="85">
        <f t="shared" si="44"/>
        <v>4714.3281776177191</v>
      </c>
      <c r="J950" s="76">
        <f t="shared" si="45"/>
        <v>3497.2760961555778</v>
      </c>
    </row>
    <row r="951" spans="1:10" x14ac:dyDescent="0.25">
      <c r="A951" s="68"/>
      <c r="B951" s="83"/>
      <c r="C951" s="57">
        <v>1343</v>
      </c>
      <c r="D951" s="42">
        <f t="shared" si="43"/>
        <v>183.86</v>
      </c>
      <c r="E951" s="23">
        <v>580</v>
      </c>
      <c r="F951" s="40">
        <v>43888</v>
      </c>
      <c r="G951" s="40">
        <v>30572</v>
      </c>
      <c r="H951" s="41">
        <v>0</v>
      </c>
      <c r="I951" s="85">
        <f t="shared" si="44"/>
        <v>4713.908109561623</v>
      </c>
      <c r="J951" s="76">
        <f t="shared" si="45"/>
        <v>3496.9644729685624</v>
      </c>
    </row>
    <row r="952" spans="1:10" x14ac:dyDescent="0.25">
      <c r="A952" s="68"/>
      <c r="B952" s="83"/>
      <c r="C952" s="57">
        <v>1344</v>
      </c>
      <c r="D952" s="42">
        <f t="shared" si="43"/>
        <v>183.88</v>
      </c>
      <c r="E952" s="23">
        <v>580</v>
      </c>
      <c r="F952" s="40">
        <v>43888</v>
      </c>
      <c r="G952" s="40">
        <v>30572</v>
      </c>
      <c r="H952" s="41">
        <v>0</v>
      </c>
      <c r="I952" s="85">
        <f t="shared" si="44"/>
        <v>4713.4881328842657</v>
      </c>
      <c r="J952" s="76">
        <f t="shared" si="45"/>
        <v>3496.6529175699297</v>
      </c>
    </row>
    <row r="953" spans="1:10" x14ac:dyDescent="0.25">
      <c r="A953" s="68"/>
      <c r="B953" s="83"/>
      <c r="C953" s="57">
        <v>1345</v>
      </c>
      <c r="D953" s="42">
        <f t="shared" si="43"/>
        <v>183.9</v>
      </c>
      <c r="E953" s="23">
        <v>580</v>
      </c>
      <c r="F953" s="40">
        <v>43888</v>
      </c>
      <c r="G953" s="40">
        <v>30572</v>
      </c>
      <c r="H953" s="41">
        <v>0</v>
      </c>
      <c r="I953" s="85">
        <f t="shared" si="44"/>
        <v>4713.0682475558306</v>
      </c>
      <c r="J953" s="76">
        <f t="shared" si="45"/>
        <v>3496.341429937559</v>
      </c>
    </row>
    <row r="954" spans="1:10" x14ac:dyDescent="0.25">
      <c r="A954" s="68"/>
      <c r="B954" s="83"/>
      <c r="C954" s="57">
        <v>1346</v>
      </c>
      <c r="D954" s="42">
        <f t="shared" si="43"/>
        <v>183.92000000000002</v>
      </c>
      <c r="E954" s="23">
        <v>580</v>
      </c>
      <c r="F954" s="40">
        <v>43888</v>
      </c>
      <c r="G954" s="40">
        <v>30572</v>
      </c>
      <c r="H954" s="41">
        <v>0</v>
      </c>
      <c r="I954" s="85">
        <f t="shared" si="44"/>
        <v>4712.6484535465197</v>
      </c>
      <c r="J954" s="76">
        <f t="shared" si="45"/>
        <v>3496.0300100493464</v>
      </c>
    </row>
    <row r="955" spans="1:10" x14ac:dyDescent="0.25">
      <c r="A955" s="68"/>
      <c r="B955" s="83"/>
      <c r="C955" s="57">
        <v>1347</v>
      </c>
      <c r="D955" s="42">
        <f t="shared" si="43"/>
        <v>183.94</v>
      </c>
      <c r="E955" s="23">
        <v>580</v>
      </c>
      <c r="F955" s="40">
        <v>43888</v>
      </c>
      <c r="G955" s="40">
        <v>30572</v>
      </c>
      <c r="H955" s="41">
        <v>0</v>
      </c>
      <c r="I955" s="85">
        <f t="shared" si="44"/>
        <v>4712.2287508265445</v>
      </c>
      <c r="J955" s="76">
        <f t="shared" si="45"/>
        <v>3495.7186578831929</v>
      </c>
    </row>
    <row r="956" spans="1:10" x14ac:dyDescent="0.25">
      <c r="A956" s="68"/>
      <c r="B956" s="83"/>
      <c r="C956" s="57">
        <v>1348</v>
      </c>
      <c r="D956" s="42">
        <f t="shared" si="43"/>
        <v>183.96</v>
      </c>
      <c r="E956" s="23">
        <v>580</v>
      </c>
      <c r="F956" s="40">
        <v>43888</v>
      </c>
      <c r="G956" s="40">
        <v>30572</v>
      </c>
      <c r="H956" s="41">
        <v>0</v>
      </c>
      <c r="I956" s="85">
        <f t="shared" si="44"/>
        <v>4711.8091393661298</v>
      </c>
      <c r="J956" s="76">
        <f t="shared" si="45"/>
        <v>3495.4073734170097</v>
      </c>
    </row>
    <row r="957" spans="1:10" x14ac:dyDescent="0.25">
      <c r="A957" s="68"/>
      <c r="B957" s="83"/>
      <c r="C957" s="57">
        <v>1349</v>
      </c>
      <c r="D957" s="42">
        <f t="shared" si="43"/>
        <v>183.98</v>
      </c>
      <c r="E957" s="23">
        <v>580</v>
      </c>
      <c r="F957" s="40">
        <v>43888</v>
      </c>
      <c r="G957" s="40">
        <v>30572</v>
      </c>
      <c r="H957" s="41">
        <v>0</v>
      </c>
      <c r="I957" s="85">
        <f t="shared" si="44"/>
        <v>4711.3896191355143</v>
      </c>
      <c r="J957" s="76">
        <f t="shared" si="45"/>
        <v>3495.0961566287192</v>
      </c>
    </row>
    <row r="958" spans="1:10" x14ac:dyDescent="0.25">
      <c r="A958" s="68"/>
      <c r="B958" s="83"/>
      <c r="C958" s="57">
        <v>1350</v>
      </c>
      <c r="D958" s="42">
        <f t="shared" si="43"/>
        <v>184</v>
      </c>
      <c r="E958" s="23">
        <v>580</v>
      </c>
      <c r="F958" s="40">
        <v>43888</v>
      </c>
      <c r="G958" s="40">
        <v>30572</v>
      </c>
      <c r="H958" s="41">
        <v>0</v>
      </c>
      <c r="I958" s="85">
        <f t="shared" si="44"/>
        <v>4710.9701901049484</v>
      </c>
      <c r="J958" s="76">
        <f t="shared" si="45"/>
        <v>3494.7850074962521</v>
      </c>
    </row>
    <row r="959" spans="1:10" x14ac:dyDescent="0.25">
      <c r="A959" s="68"/>
      <c r="B959" s="83"/>
      <c r="C959" s="57">
        <v>1351</v>
      </c>
      <c r="D959" s="42">
        <f t="shared" si="43"/>
        <v>184.02</v>
      </c>
      <c r="E959" s="23">
        <v>580</v>
      </c>
      <c r="F959" s="40">
        <v>43888</v>
      </c>
      <c r="G959" s="40">
        <v>30572</v>
      </c>
      <c r="H959" s="41">
        <v>0</v>
      </c>
      <c r="I959" s="85">
        <f t="shared" si="44"/>
        <v>4710.5508522446962</v>
      </c>
      <c r="J959" s="76">
        <f t="shared" si="45"/>
        <v>3494.4739259975486</v>
      </c>
    </row>
    <row r="960" spans="1:10" x14ac:dyDescent="0.25">
      <c r="A960" s="68"/>
      <c r="B960" s="83"/>
      <c r="C960" s="57">
        <v>1352</v>
      </c>
      <c r="D960" s="42">
        <f t="shared" si="43"/>
        <v>184.04</v>
      </c>
      <c r="E960" s="23">
        <v>580</v>
      </c>
      <c r="F960" s="40">
        <v>43888</v>
      </c>
      <c r="G960" s="40">
        <v>30572</v>
      </c>
      <c r="H960" s="41">
        <v>0</v>
      </c>
      <c r="I960" s="85">
        <f t="shared" si="44"/>
        <v>4710.1316055250372</v>
      </c>
      <c r="J960" s="76">
        <f t="shared" si="45"/>
        <v>3494.1629121105611</v>
      </c>
    </row>
    <row r="961" spans="1:10" x14ac:dyDescent="0.25">
      <c r="A961" s="68"/>
      <c r="B961" s="83"/>
      <c r="C961" s="57">
        <v>1353</v>
      </c>
      <c r="D961" s="42">
        <f t="shared" si="43"/>
        <v>184.06</v>
      </c>
      <c r="E961" s="23">
        <v>580</v>
      </c>
      <c r="F961" s="40">
        <v>43888</v>
      </c>
      <c r="G961" s="40">
        <v>30572</v>
      </c>
      <c r="H961" s="41">
        <v>0</v>
      </c>
      <c r="I961" s="85">
        <f t="shared" si="44"/>
        <v>4709.7124499162574</v>
      </c>
      <c r="J961" s="76">
        <f t="shared" si="45"/>
        <v>3493.8519658132473</v>
      </c>
    </row>
    <row r="962" spans="1:10" x14ac:dyDescent="0.25">
      <c r="A962" s="68"/>
      <c r="B962" s="83"/>
      <c r="C962" s="57">
        <v>1354</v>
      </c>
      <c r="D962" s="42">
        <f t="shared" si="43"/>
        <v>184.08</v>
      </c>
      <c r="E962" s="23">
        <v>580</v>
      </c>
      <c r="F962" s="40">
        <v>43888</v>
      </c>
      <c r="G962" s="40">
        <v>30572</v>
      </c>
      <c r="H962" s="41">
        <v>0</v>
      </c>
      <c r="I962" s="85">
        <f t="shared" si="44"/>
        <v>4709.2933853886625</v>
      </c>
      <c r="J962" s="76">
        <f t="shared" si="45"/>
        <v>3493.5410870835772</v>
      </c>
    </row>
    <row r="963" spans="1:10" x14ac:dyDescent="0.25">
      <c r="A963" s="68"/>
      <c r="B963" s="83"/>
      <c r="C963" s="57">
        <v>1355</v>
      </c>
      <c r="D963" s="42">
        <f t="shared" si="43"/>
        <v>184.1</v>
      </c>
      <c r="E963" s="23">
        <v>580</v>
      </c>
      <c r="F963" s="40">
        <v>43888</v>
      </c>
      <c r="G963" s="40">
        <v>30572</v>
      </c>
      <c r="H963" s="41">
        <v>0</v>
      </c>
      <c r="I963" s="85">
        <f t="shared" si="44"/>
        <v>4708.8744119125668</v>
      </c>
      <c r="J963" s="76">
        <f t="shared" si="45"/>
        <v>3493.2302758995302</v>
      </c>
    </row>
    <row r="964" spans="1:10" x14ac:dyDescent="0.25">
      <c r="A964" s="68"/>
      <c r="B964" s="83"/>
      <c r="C964" s="57">
        <v>1356</v>
      </c>
      <c r="D964" s="42">
        <f t="shared" si="43"/>
        <v>184.12</v>
      </c>
      <c r="E964" s="23">
        <v>580</v>
      </c>
      <c r="F964" s="40">
        <v>43888</v>
      </c>
      <c r="G964" s="40">
        <v>30572</v>
      </c>
      <c r="H964" s="41">
        <v>0</v>
      </c>
      <c r="I964" s="85">
        <f t="shared" si="44"/>
        <v>4708.4555294583006</v>
      </c>
      <c r="J964" s="76">
        <f t="shared" si="45"/>
        <v>3492.9195322390947</v>
      </c>
    </row>
    <row r="965" spans="1:10" x14ac:dyDescent="0.25">
      <c r="A965" s="68"/>
      <c r="B965" s="83"/>
      <c r="C965" s="57">
        <v>1357</v>
      </c>
      <c r="D965" s="42">
        <f t="shared" si="43"/>
        <v>184.14</v>
      </c>
      <c r="E965" s="23">
        <v>580</v>
      </c>
      <c r="F965" s="40">
        <v>43888</v>
      </c>
      <c r="G965" s="40">
        <v>30572</v>
      </c>
      <c r="H965" s="41">
        <v>0</v>
      </c>
      <c r="I965" s="85">
        <f t="shared" si="44"/>
        <v>4708.0367379962026</v>
      </c>
      <c r="J965" s="76">
        <f t="shared" si="45"/>
        <v>3492.6088560802691</v>
      </c>
    </row>
    <row r="966" spans="1:10" x14ac:dyDescent="0.25">
      <c r="A966" s="68"/>
      <c r="B966" s="83"/>
      <c r="C966" s="57">
        <v>1358</v>
      </c>
      <c r="D966" s="42">
        <f t="shared" si="43"/>
        <v>184.16</v>
      </c>
      <c r="E966" s="23">
        <v>580</v>
      </c>
      <c r="F966" s="40">
        <v>43888</v>
      </c>
      <c r="G966" s="40">
        <v>30572</v>
      </c>
      <c r="H966" s="41">
        <v>0</v>
      </c>
      <c r="I966" s="85">
        <f t="shared" si="44"/>
        <v>4707.6180374966298</v>
      </c>
      <c r="J966" s="76">
        <f t="shared" si="45"/>
        <v>3492.2982474010605</v>
      </c>
    </row>
    <row r="967" spans="1:10" x14ac:dyDescent="0.25">
      <c r="A967" s="68"/>
      <c r="B967" s="83"/>
      <c r="C967" s="57">
        <v>1359</v>
      </c>
      <c r="D967" s="42">
        <f t="shared" si="43"/>
        <v>184.18</v>
      </c>
      <c r="E967" s="23">
        <v>580</v>
      </c>
      <c r="F967" s="40">
        <v>43888</v>
      </c>
      <c r="G967" s="40">
        <v>30572</v>
      </c>
      <c r="H967" s="41">
        <v>0</v>
      </c>
      <c r="I967" s="85">
        <f t="shared" si="44"/>
        <v>4707.1994279299488</v>
      </c>
      <c r="J967" s="76">
        <f t="shared" si="45"/>
        <v>3491.9877061794868</v>
      </c>
    </row>
    <row r="968" spans="1:10" x14ac:dyDescent="0.25">
      <c r="A968" s="68"/>
      <c r="B968" s="83"/>
      <c r="C968" s="57">
        <v>1360</v>
      </c>
      <c r="D968" s="42">
        <f t="shared" si="43"/>
        <v>184.2</v>
      </c>
      <c r="E968" s="23">
        <v>580</v>
      </c>
      <c r="F968" s="40">
        <v>43888</v>
      </c>
      <c r="G968" s="40">
        <v>30572</v>
      </c>
      <c r="H968" s="41">
        <v>0</v>
      </c>
      <c r="I968" s="85">
        <f t="shared" si="44"/>
        <v>4706.7809092665402</v>
      </c>
      <c r="J968" s="76">
        <f t="shared" si="45"/>
        <v>3491.6772323935757</v>
      </c>
    </row>
    <row r="969" spans="1:10" x14ac:dyDescent="0.25">
      <c r="A969" s="68"/>
      <c r="B969" s="83"/>
      <c r="C969" s="57">
        <v>1361</v>
      </c>
      <c r="D969" s="42">
        <f t="shared" si="43"/>
        <v>184.22</v>
      </c>
      <c r="E969" s="23">
        <v>580</v>
      </c>
      <c r="F969" s="40">
        <v>43888</v>
      </c>
      <c r="G969" s="40">
        <v>30572</v>
      </c>
      <c r="H969" s="41">
        <v>0</v>
      </c>
      <c r="I969" s="85">
        <f t="shared" si="44"/>
        <v>4706.3624814767954</v>
      </c>
      <c r="J969" s="76">
        <f t="shared" si="45"/>
        <v>3491.3668260213608</v>
      </c>
    </row>
    <row r="970" spans="1:10" x14ac:dyDescent="0.25">
      <c r="A970" s="68"/>
      <c r="B970" s="83"/>
      <c r="C970" s="57">
        <v>1362</v>
      </c>
      <c r="D970" s="42">
        <f t="shared" ref="D970:D1033" si="46">0.02*C970+157</f>
        <v>184.24</v>
      </c>
      <c r="E970" s="23">
        <v>580</v>
      </c>
      <c r="F970" s="40">
        <v>43888</v>
      </c>
      <c r="G970" s="40">
        <v>30572</v>
      </c>
      <c r="H970" s="41">
        <v>0</v>
      </c>
      <c r="I970" s="85">
        <f t="shared" ref="I970:I1033" si="47">12*1.348*(1/D970*F970+1/E970*G970)+H970</f>
        <v>4705.9441445311213</v>
      </c>
      <c r="J970" s="76">
        <f t="shared" si="45"/>
        <v>3491.0564870408907</v>
      </c>
    </row>
    <row r="971" spans="1:10" x14ac:dyDescent="0.25">
      <c r="A971" s="68"/>
      <c r="B971" s="83"/>
      <c r="C971" s="57">
        <v>1363</v>
      </c>
      <c r="D971" s="42">
        <f t="shared" si="46"/>
        <v>184.26</v>
      </c>
      <c r="E971" s="23">
        <v>580</v>
      </c>
      <c r="F971" s="40">
        <v>43888</v>
      </c>
      <c r="G971" s="40">
        <v>30572</v>
      </c>
      <c r="H971" s="41">
        <v>0</v>
      </c>
      <c r="I971" s="85">
        <f t="shared" si="47"/>
        <v>4705.5258983999383</v>
      </c>
      <c r="J971" s="76">
        <f t="shared" si="45"/>
        <v>3490.7462154302207</v>
      </c>
    </row>
    <row r="972" spans="1:10" x14ac:dyDescent="0.25">
      <c r="A972" s="68"/>
      <c r="B972" s="83"/>
      <c r="C972" s="57">
        <v>1364</v>
      </c>
      <c r="D972" s="42">
        <f t="shared" si="46"/>
        <v>184.28</v>
      </c>
      <c r="E972" s="23">
        <v>580</v>
      </c>
      <c r="F972" s="40">
        <v>43888</v>
      </c>
      <c r="G972" s="40">
        <v>30572</v>
      </c>
      <c r="H972" s="41">
        <v>0</v>
      </c>
      <c r="I972" s="85">
        <f t="shared" si="47"/>
        <v>4705.1077430536743</v>
      </c>
      <c r="J972" s="76">
        <f t="shared" si="45"/>
        <v>3490.4360111674141</v>
      </c>
    </row>
    <row r="973" spans="1:10" x14ac:dyDescent="0.25">
      <c r="A973" s="68"/>
      <c r="B973" s="83"/>
      <c r="C973" s="57">
        <v>1365</v>
      </c>
      <c r="D973" s="42">
        <f t="shared" si="46"/>
        <v>184.3</v>
      </c>
      <c r="E973" s="23">
        <v>580</v>
      </c>
      <c r="F973" s="40">
        <v>43888</v>
      </c>
      <c r="G973" s="40">
        <v>30572</v>
      </c>
      <c r="H973" s="41">
        <v>0</v>
      </c>
      <c r="I973" s="85">
        <f t="shared" si="47"/>
        <v>4704.6896784627761</v>
      </c>
      <c r="J973" s="76">
        <f t="shared" si="45"/>
        <v>3490.1258742305458</v>
      </c>
    </row>
    <row r="974" spans="1:10" x14ac:dyDescent="0.25">
      <c r="A974" s="68"/>
      <c r="B974" s="83"/>
      <c r="C974" s="57">
        <v>1366</v>
      </c>
      <c r="D974" s="42">
        <f t="shared" si="46"/>
        <v>184.32</v>
      </c>
      <c r="E974" s="23">
        <v>580</v>
      </c>
      <c r="F974" s="40">
        <v>43888</v>
      </c>
      <c r="G974" s="40">
        <v>30572</v>
      </c>
      <c r="H974" s="41">
        <v>0</v>
      </c>
      <c r="I974" s="85">
        <f t="shared" si="47"/>
        <v>4704.2717045977024</v>
      </c>
      <c r="J974" s="76">
        <f t="shared" si="45"/>
        <v>3489.8158045977016</v>
      </c>
    </row>
    <row r="975" spans="1:10" x14ac:dyDescent="0.25">
      <c r="A975" s="68"/>
      <c r="B975" s="83"/>
      <c r="C975" s="57">
        <v>1367</v>
      </c>
      <c r="D975" s="42">
        <f t="shared" si="46"/>
        <v>184.34</v>
      </c>
      <c r="E975" s="23">
        <v>580</v>
      </c>
      <c r="F975" s="40">
        <v>43888</v>
      </c>
      <c r="G975" s="40">
        <v>30572</v>
      </c>
      <c r="H975" s="41">
        <v>0</v>
      </c>
      <c r="I975" s="85">
        <f t="shared" si="47"/>
        <v>4703.8538214289201</v>
      </c>
      <c r="J975" s="76">
        <f t="shared" si="45"/>
        <v>3489.505802246973</v>
      </c>
    </row>
    <row r="976" spans="1:10" x14ac:dyDescent="0.25">
      <c r="A976" s="68"/>
      <c r="B976" s="83"/>
      <c r="C976" s="57">
        <v>1368</v>
      </c>
      <c r="D976" s="42">
        <f t="shared" si="46"/>
        <v>184.36</v>
      </c>
      <c r="E976" s="23">
        <v>580</v>
      </c>
      <c r="F976" s="40">
        <v>43888</v>
      </c>
      <c r="G976" s="40">
        <v>30572</v>
      </c>
      <c r="H976" s="41">
        <v>0</v>
      </c>
      <c r="I976" s="85">
        <f t="shared" si="47"/>
        <v>4703.4360289269125</v>
      </c>
      <c r="J976" s="76">
        <f t="shared" si="45"/>
        <v>3489.1958671564626</v>
      </c>
    </row>
    <row r="977" spans="1:10" x14ac:dyDescent="0.25">
      <c r="A977" s="68"/>
      <c r="B977" s="83"/>
      <c r="C977" s="57">
        <v>1369</v>
      </c>
      <c r="D977" s="42">
        <f t="shared" si="46"/>
        <v>184.38</v>
      </c>
      <c r="E977" s="23">
        <v>580</v>
      </c>
      <c r="F977" s="40">
        <v>43888</v>
      </c>
      <c r="G977" s="40">
        <v>30572</v>
      </c>
      <c r="H977" s="41">
        <v>0</v>
      </c>
      <c r="I977" s="85">
        <f t="shared" si="47"/>
        <v>4703.0183270621774</v>
      </c>
      <c r="J977" s="76">
        <f t="shared" si="45"/>
        <v>3488.8859993042856</v>
      </c>
    </row>
    <row r="978" spans="1:10" x14ac:dyDescent="0.25">
      <c r="A978" s="68"/>
      <c r="B978" s="83"/>
      <c r="C978" s="57">
        <v>1370</v>
      </c>
      <c r="D978" s="42">
        <f t="shared" si="46"/>
        <v>184.4</v>
      </c>
      <c r="E978" s="23">
        <v>580</v>
      </c>
      <c r="F978" s="40">
        <v>43888</v>
      </c>
      <c r="G978" s="40">
        <v>30572</v>
      </c>
      <c r="H978" s="41">
        <v>0</v>
      </c>
      <c r="I978" s="85">
        <f t="shared" si="47"/>
        <v>4702.6007158052216</v>
      </c>
      <c r="J978" s="76">
        <f t="shared" si="45"/>
        <v>3488.5761986685616</v>
      </c>
    </row>
    <row r="979" spans="1:10" x14ac:dyDescent="0.25">
      <c r="A979" s="68"/>
      <c r="B979" s="83"/>
      <c r="C979" s="57">
        <v>1371</v>
      </c>
      <c r="D979" s="42">
        <f t="shared" si="46"/>
        <v>184.42000000000002</v>
      </c>
      <c r="E979" s="23">
        <v>580</v>
      </c>
      <c r="F979" s="40">
        <v>43888</v>
      </c>
      <c r="G979" s="40">
        <v>30572</v>
      </c>
      <c r="H979" s="41">
        <v>0</v>
      </c>
      <c r="I979" s="85">
        <f t="shared" si="47"/>
        <v>4702.1831951265667</v>
      </c>
      <c r="J979" s="76">
        <f t="shared" si="45"/>
        <v>3488.2664652274229</v>
      </c>
    </row>
    <row r="980" spans="1:10" x14ac:dyDescent="0.25">
      <c r="A980" s="68"/>
      <c r="B980" s="83"/>
      <c r="C980" s="57">
        <v>1372</v>
      </c>
      <c r="D980" s="42">
        <f t="shared" si="46"/>
        <v>184.44</v>
      </c>
      <c r="E980" s="23">
        <v>580</v>
      </c>
      <c r="F980" s="40">
        <v>43888</v>
      </c>
      <c r="G980" s="40">
        <v>30572</v>
      </c>
      <c r="H980" s="41">
        <v>0</v>
      </c>
      <c r="I980" s="85">
        <f t="shared" si="47"/>
        <v>4701.7657649967477</v>
      </c>
      <c r="J980" s="76">
        <f t="shared" si="45"/>
        <v>3487.9567989590114</v>
      </c>
    </row>
    <row r="981" spans="1:10" x14ac:dyDescent="0.25">
      <c r="A981" s="68"/>
      <c r="B981" s="83"/>
      <c r="C981" s="57">
        <v>1373</v>
      </c>
      <c r="D981" s="42">
        <f t="shared" si="46"/>
        <v>184.46</v>
      </c>
      <c r="E981" s="23">
        <v>580</v>
      </c>
      <c r="F981" s="40">
        <v>43888</v>
      </c>
      <c r="G981" s="40">
        <v>30572</v>
      </c>
      <c r="H981" s="41">
        <v>0</v>
      </c>
      <c r="I981" s="85">
        <f t="shared" si="47"/>
        <v>4701.3484253863098</v>
      </c>
      <c r="J981" s="76">
        <f t="shared" si="45"/>
        <v>3487.6471998414759</v>
      </c>
    </row>
    <row r="982" spans="1:10" x14ac:dyDescent="0.25">
      <c r="A982" s="68"/>
      <c r="B982" s="83"/>
      <c r="C982" s="57">
        <v>1374</v>
      </c>
      <c r="D982" s="42">
        <f t="shared" si="46"/>
        <v>184.48</v>
      </c>
      <c r="E982" s="23">
        <v>580</v>
      </c>
      <c r="F982" s="40">
        <v>43888</v>
      </c>
      <c r="G982" s="40">
        <v>30572</v>
      </c>
      <c r="H982" s="41">
        <v>0</v>
      </c>
      <c r="I982" s="85">
        <f t="shared" si="47"/>
        <v>4700.9311762658144</v>
      </c>
      <c r="J982" s="76">
        <f t="shared" si="45"/>
        <v>3487.3376678529776</v>
      </c>
    </row>
    <row r="983" spans="1:10" x14ac:dyDescent="0.25">
      <c r="A983" s="68"/>
      <c r="B983" s="83"/>
      <c r="C983" s="57">
        <v>1375</v>
      </c>
      <c r="D983" s="42">
        <f t="shared" si="46"/>
        <v>184.5</v>
      </c>
      <c r="E983" s="23">
        <v>580</v>
      </c>
      <c r="F983" s="40">
        <v>43888</v>
      </c>
      <c r="G983" s="40">
        <v>30572</v>
      </c>
      <c r="H983" s="41">
        <v>0</v>
      </c>
      <c r="I983" s="85">
        <f t="shared" si="47"/>
        <v>4700.5140176058321</v>
      </c>
      <c r="J983" s="76">
        <f t="shared" si="45"/>
        <v>3487.028202971685</v>
      </c>
    </row>
    <row r="984" spans="1:10" x14ac:dyDescent="0.25">
      <c r="A984" s="68"/>
      <c r="B984" s="83"/>
      <c r="C984" s="57">
        <v>1376</v>
      </c>
      <c r="D984" s="42">
        <f t="shared" si="46"/>
        <v>184.52</v>
      </c>
      <c r="E984" s="23">
        <v>580</v>
      </c>
      <c r="F984" s="40">
        <v>43888</v>
      </c>
      <c r="G984" s="40">
        <v>30572</v>
      </c>
      <c r="H984" s="41">
        <v>0</v>
      </c>
      <c r="I984" s="85">
        <f t="shared" si="47"/>
        <v>4700.0969493769489</v>
      </c>
      <c r="J984" s="76">
        <f t="shared" si="45"/>
        <v>3486.7188051757776</v>
      </c>
    </row>
    <row r="985" spans="1:10" x14ac:dyDescent="0.25">
      <c r="A985" s="68"/>
      <c r="B985" s="83"/>
      <c r="C985" s="57">
        <v>1377</v>
      </c>
      <c r="D985" s="42">
        <f t="shared" si="46"/>
        <v>184.54</v>
      </c>
      <c r="E985" s="23">
        <v>580</v>
      </c>
      <c r="F985" s="40">
        <v>43888</v>
      </c>
      <c r="G985" s="40">
        <v>30572</v>
      </c>
      <c r="H985" s="41">
        <v>0</v>
      </c>
      <c r="I985" s="85">
        <f t="shared" si="47"/>
        <v>4699.6799715497627</v>
      </c>
      <c r="J985" s="76">
        <f t="shared" si="45"/>
        <v>3486.4094744434437</v>
      </c>
    </row>
    <row r="986" spans="1:10" x14ac:dyDescent="0.25">
      <c r="A986" s="68"/>
      <c r="B986" s="83"/>
      <c r="C986" s="57">
        <v>1378</v>
      </c>
      <c r="D986" s="42">
        <f t="shared" si="46"/>
        <v>184.56</v>
      </c>
      <c r="E986" s="23">
        <v>580</v>
      </c>
      <c r="F986" s="40">
        <v>43888</v>
      </c>
      <c r="G986" s="40">
        <v>30572</v>
      </c>
      <c r="H986" s="41">
        <v>0</v>
      </c>
      <c r="I986" s="85">
        <f t="shared" si="47"/>
        <v>4699.2630840948841</v>
      </c>
      <c r="J986" s="76">
        <f t="shared" si="45"/>
        <v>3486.1002107528811</v>
      </c>
    </row>
    <row r="987" spans="1:10" x14ac:dyDescent="0.25">
      <c r="A987" s="68"/>
      <c r="B987" s="83"/>
      <c r="C987" s="57">
        <v>1379</v>
      </c>
      <c r="D987" s="42">
        <f t="shared" si="46"/>
        <v>184.58</v>
      </c>
      <c r="E987" s="23">
        <v>580</v>
      </c>
      <c r="F987" s="40">
        <v>43888</v>
      </c>
      <c r="G987" s="40">
        <v>30572</v>
      </c>
      <c r="H987" s="41">
        <v>0</v>
      </c>
      <c r="I987" s="85">
        <f t="shared" si="47"/>
        <v>4698.8462869829364</v>
      </c>
      <c r="J987" s="76">
        <f t="shared" si="45"/>
        <v>3485.7910140822969</v>
      </c>
    </row>
    <row r="988" spans="1:10" x14ac:dyDescent="0.25">
      <c r="A988" s="68"/>
      <c r="B988" s="83"/>
      <c r="C988" s="57">
        <v>1380</v>
      </c>
      <c r="D988" s="42">
        <f t="shared" si="46"/>
        <v>184.6</v>
      </c>
      <c r="E988" s="23">
        <v>580</v>
      </c>
      <c r="F988" s="40">
        <v>43888</v>
      </c>
      <c r="G988" s="40">
        <v>30572</v>
      </c>
      <c r="H988" s="41">
        <v>0</v>
      </c>
      <c r="I988" s="85">
        <f t="shared" si="47"/>
        <v>4698.4295801845556</v>
      </c>
      <c r="J988" s="76">
        <f t="shared" si="45"/>
        <v>3485.4818844099073</v>
      </c>
    </row>
    <row r="989" spans="1:10" x14ac:dyDescent="0.25">
      <c r="A989" s="68"/>
      <c r="B989" s="83"/>
      <c r="C989" s="57">
        <v>1381</v>
      </c>
      <c r="D989" s="42">
        <f t="shared" si="46"/>
        <v>184.62</v>
      </c>
      <c r="E989" s="23">
        <v>580</v>
      </c>
      <c r="F989" s="40">
        <v>43888</v>
      </c>
      <c r="G989" s="40">
        <v>30572</v>
      </c>
      <c r="H989" s="41">
        <v>0</v>
      </c>
      <c r="I989" s="85">
        <f t="shared" si="47"/>
        <v>4698.0129636703914</v>
      </c>
      <c r="J989" s="76">
        <f t="shared" si="45"/>
        <v>3485.1728217139398</v>
      </c>
    </row>
    <row r="990" spans="1:10" x14ac:dyDescent="0.25">
      <c r="A990" s="68"/>
      <c r="B990" s="83"/>
      <c r="C990" s="57">
        <v>1382</v>
      </c>
      <c r="D990" s="42">
        <f t="shared" si="46"/>
        <v>184.64</v>
      </c>
      <c r="E990" s="23">
        <v>580</v>
      </c>
      <c r="F990" s="40">
        <v>43888</v>
      </c>
      <c r="G990" s="40">
        <v>30572</v>
      </c>
      <c r="H990" s="41">
        <v>0</v>
      </c>
      <c r="I990" s="85">
        <f t="shared" si="47"/>
        <v>4697.5964374111054</v>
      </c>
      <c r="J990" s="76">
        <f t="shared" si="45"/>
        <v>3484.8638259726295</v>
      </c>
    </row>
    <row r="991" spans="1:10" x14ac:dyDescent="0.25">
      <c r="A991" s="68"/>
      <c r="B991" s="83"/>
      <c r="C991" s="57">
        <v>1383</v>
      </c>
      <c r="D991" s="42">
        <f t="shared" si="46"/>
        <v>184.66</v>
      </c>
      <c r="E991" s="23">
        <v>580</v>
      </c>
      <c r="F991" s="40">
        <v>43888</v>
      </c>
      <c r="G991" s="40">
        <v>30572</v>
      </c>
      <c r="H991" s="41">
        <v>0</v>
      </c>
      <c r="I991" s="85">
        <f t="shared" si="47"/>
        <v>4697.1800013773682</v>
      </c>
      <c r="J991" s="76">
        <f t="shared" si="45"/>
        <v>3484.5548971642193</v>
      </c>
    </row>
    <row r="992" spans="1:10" x14ac:dyDescent="0.25">
      <c r="A992" s="68"/>
      <c r="B992" s="83"/>
      <c r="C992" s="57">
        <v>1384</v>
      </c>
      <c r="D992" s="42">
        <f t="shared" si="46"/>
        <v>184.68</v>
      </c>
      <c r="E992" s="23">
        <v>580</v>
      </c>
      <c r="F992" s="40">
        <v>43888</v>
      </c>
      <c r="G992" s="40">
        <v>30572</v>
      </c>
      <c r="H992" s="41">
        <v>0</v>
      </c>
      <c r="I992" s="85">
        <f t="shared" si="47"/>
        <v>4696.7636555398722</v>
      </c>
      <c r="J992" s="76">
        <f t="shared" si="45"/>
        <v>3484.2460352669668</v>
      </c>
    </row>
    <row r="993" spans="1:10" x14ac:dyDescent="0.25">
      <c r="A993" s="68"/>
      <c r="B993" s="83"/>
      <c r="C993" s="57">
        <v>1385</v>
      </c>
      <c r="D993" s="42">
        <f t="shared" si="46"/>
        <v>184.7</v>
      </c>
      <c r="E993" s="23">
        <v>580</v>
      </c>
      <c r="F993" s="40">
        <v>43888</v>
      </c>
      <c r="G993" s="40">
        <v>30572</v>
      </c>
      <c r="H993" s="41">
        <v>0</v>
      </c>
      <c r="I993" s="85">
        <f t="shared" si="47"/>
        <v>4696.3473998693134</v>
      </c>
      <c r="J993" s="76">
        <f t="shared" si="45"/>
        <v>3483.9372402591343</v>
      </c>
    </row>
    <row r="994" spans="1:10" x14ac:dyDescent="0.25">
      <c r="A994" s="68"/>
      <c r="B994" s="83"/>
      <c r="C994" s="57">
        <v>1386</v>
      </c>
      <c r="D994" s="42">
        <f t="shared" si="46"/>
        <v>184.72</v>
      </c>
      <c r="E994" s="23">
        <v>580</v>
      </c>
      <c r="F994" s="40">
        <v>43888</v>
      </c>
      <c r="G994" s="40">
        <v>30572</v>
      </c>
      <c r="H994" s="41">
        <v>0</v>
      </c>
      <c r="I994" s="85">
        <f t="shared" si="47"/>
        <v>4695.9312343364054</v>
      </c>
      <c r="J994" s="76">
        <f t="shared" si="45"/>
        <v>3483.6285121189944</v>
      </c>
    </row>
    <row r="995" spans="1:10" x14ac:dyDescent="0.25">
      <c r="A995" s="68"/>
      <c r="B995" s="83"/>
      <c r="C995" s="57">
        <v>1387</v>
      </c>
      <c r="D995" s="42">
        <f t="shared" si="46"/>
        <v>184.74</v>
      </c>
      <c r="E995" s="23">
        <v>580</v>
      </c>
      <c r="F995" s="40">
        <v>43888</v>
      </c>
      <c r="G995" s="40">
        <v>30572</v>
      </c>
      <c r="H995" s="41">
        <v>0</v>
      </c>
      <c r="I995" s="85">
        <f t="shared" si="47"/>
        <v>4695.5151589118732</v>
      </c>
      <c r="J995" s="76">
        <f t="shared" si="45"/>
        <v>3483.3198508248311</v>
      </c>
    </row>
    <row r="996" spans="1:10" x14ac:dyDescent="0.25">
      <c r="A996" s="68"/>
      <c r="B996" s="83"/>
      <c r="C996" s="57">
        <v>1388</v>
      </c>
      <c r="D996" s="42">
        <f t="shared" si="46"/>
        <v>184.76</v>
      </c>
      <c r="E996" s="23">
        <v>580</v>
      </c>
      <c r="F996" s="40">
        <v>43888</v>
      </c>
      <c r="G996" s="40">
        <v>30572</v>
      </c>
      <c r="H996" s="41">
        <v>0</v>
      </c>
      <c r="I996" s="85">
        <f t="shared" si="47"/>
        <v>4695.0991735664547</v>
      </c>
      <c r="J996" s="76">
        <f t="shared" si="45"/>
        <v>3483.0112563549364</v>
      </c>
    </row>
    <row r="997" spans="1:10" x14ac:dyDescent="0.25">
      <c r="A997" s="68"/>
      <c r="B997" s="83"/>
      <c r="C997" s="57">
        <v>1389</v>
      </c>
      <c r="D997" s="42">
        <f t="shared" si="46"/>
        <v>184.78</v>
      </c>
      <c r="E997" s="23">
        <v>580</v>
      </c>
      <c r="F997" s="40">
        <v>43888</v>
      </c>
      <c r="G997" s="40">
        <v>30572</v>
      </c>
      <c r="H997" s="41">
        <v>0</v>
      </c>
      <c r="I997" s="85">
        <f t="shared" si="47"/>
        <v>4694.6832782708989</v>
      </c>
      <c r="J997" s="76">
        <f t="shared" si="45"/>
        <v>3482.70272868761</v>
      </c>
    </row>
    <row r="998" spans="1:10" x14ac:dyDescent="0.25">
      <c r="A998" s="68"/>
      <c r="B998" s="83"/>
      <c r="C998" s="57">
        <v>1390</v>
      </c>
      <c r="D998" s="42">
        <f t="shared" si="46"/>
        <v>184.8</v>
      </c>
      <c r="E998" s="23">
        <v>580</v>
      </c>
      <c r="F998" s="40">
        <v>43888</v>
      </c>
      <c r="G998" s="40">
        <v>30572</v>
      </c>
      <c r="H998" s="41">
        <v>0</v>
      </c>
      <c r="I998" s="85">
        <f t="shared" si="47"/>
        <v>4694.2674729959699</v>
      </c>
      <c r="J998" s="76">
        <f t="shared" ref="J998:J1061" si="48">12*(1/D998*F998+1/E998*G998)</f>
        <v>3482.3942678011645</v>
      </c>
    </row>
    <row r="999" spans="1:10" x14ac:dyDescent="0.25">
      <c r="A999" s="68"/>
      <c r="B999" s="83"/>
      <c r="C999" s="57">
        <v>1391</v>
      </c>
      <c r="D999" s="42">
        <f t="shared" si="46"/>
        <v>184.82</v>
      </c>
      <c r="E999" s="23">
        <v>580</v>
      </c>
      <c r="F999" s="40">
        <v>43888</v>
      </c>
      <c r="G999" s="40">
        <v>30572</v>
      </c>
      <c r="H999" s="41">
        <v>0</v>
      </c>
      <c r="I999" s="85">
        <f t="shared" si="47"/>
        <v>4693.8517577124449</v>
      </c>
      <c r="J999" s="76">
        <f t="shared" si="48"/>
        <v>3482.0858736739201</v>
      </c>
    </row>
    <row r="1000" spans="1:10" x14ac:dyDescent="0.25">
      <c r="A1000" s="68"/>
      <c r="B1000" s="83"/>
      <c r="C1000" s="57">
        <v>1392</v>
      </c>
      <c r="D1000" s="42">
        <f t="shared" si="46"/>
        <v>184.84</v>
      </c>
      <c r="E1000" s="23">
        <v>580</v>
      </c>
      <c r="F1000" s="40">
        <v>43888</v>
      </c>
      <c r="G1000" s="40">
        <v>30572</v>
      </c>
      <c r="H1000" s="41">
        <v>0</v>
      </c>
      <c r="I1000" s="85">
        <f t="shared" si="47"/>
        <v>4693.4361323911089</v>
      </c>
      <c r="J1000" s="76">
        <f t="shared" si="48"/>
        <v>3481.7775462842046</v>
      </c>
    </row>
    <row r="1001" spans="1:10" x14ac:dyDescent="0.25">
      <c r="A1001" s="68"/>
      <c r="B1001" s="83"/>
      <c r="C1001" s="57">
        <v>1393</v>
      </c>
      <c r="D1001" s="42">
        <f t="shared" si="46"/>
        <v>184.86</v>
      </c>
      <c r="E1001" s="23">
        <v>580</v>
      </c>
      <c r="F1001" s="40">
        <v>43888</v>
      </c>
      <c r="G1001" s="40">
        <v>30572</v>
      </c>
      <c r="H1001" s="41">
        <v>0</v>
      </c>
      <c r="I1001" s="85">
        <f t="shared" si="47"/>
        <v>4693.0205970027646</v>
      </c>
      <c r="J1001" s="76">
        <f t="shared" si="48"/>
        <v>3481.4692856103593</v>
      </c>
    </row>
    <row r="1002" spans="1:10" x14ac:dyDescent="0.25">
      <c r="A1002" s="68"/>
      <c r="B1002" s="83"/>
      <c r="C1002" s="57">
        <v>1394</v>
      </c>
      <c r="D1002" s="42">
        <f t="shared" si="46"/>
        <v>184.88</v>
      </c>
      <c r="E1002" s="23">
        <v>580</v>
      </c>
      <c r="F1002" s="40">
        <v>43888</v>
      </c>
      <c r="G1002" s="40">
        <v>30572</v>
      </c>
      <c r="H1002" s="41">
        <v>0</v>
      </c>
      <c r="I1002" s="85">
        <f t="shared" si="47"/>
        <v>4692.6051515182262</v>
      </c>
      <c r="J1002" s="76">
        <f t="shared" si="48"/>
        <v>3481.1610916307313</v>
      </c>
    </row>
    <row r="1003" spans="1:10" x14ac:dyDescent="0.25">
      <c r="A1003" s="68"/>
      <c r="B1003" s="83"/>
      <c r="C1003" s="57">
        <v>1395</v>
      </c>
      <c r="D1003" s="42">
        <f t="shared" si="46"/>
        <v>184.9</v>
      </c>
      <c r="E1003" s="23">
        <v>580</v>
      </c>
      <c r="F1003" s="40">
        <v>43888</v>
      </c>
      <c r="G1003" s="40">
        <v>30572</v>
      </c>
      <c r="H1003" s="41">
        <v>0</v>
      </c>
      <c r="I1003" s="85">
        <f t="shared" si="47"/>
        <v>4692.1897959083199</v>
      </c>
      <c r="J1003" s="76">
        <f t="shared" si="48"/>
        <v>3480.8529643236793</v>
      </c>
    </row>
    <row r="1004" spans="1:10" x14ac:dyDescent="0.25">
      <c r="A1004" s="68"/>
      <c r="B1004" s="83"/>
      <c r="C1004" s="57">
        <v>1396</v>
      </c>
      <c r="D1004" s="42">
        <f t="shared" si="46"/>
        <v>184.92000000000002</v>
      </c>
      <c r="E1004" s="23">
        <v>580</v>
      </c>
      <c r="F1004" s="40">
        <v>43888</v>
      </c>
      <c r="G1004" s="40">
        <v>30572</v>
      </c>
      <c r="H1004" s="41">
        <v>0</v>
      </c>
      <c r="I1004" s="85">
        <f t="shared" si="47"/>
        <v>4691.7745301438836</v>
      </c>
      <c r="J1004" s="76">
        <f t="shared" si="48"/>
        <v>3480.5449036675691</v>
      </c>
    </row>
    <row r="1005" spans="1:10" x14ac:dyDescent="0.25">
      <c r="A1005" s="68"/>
      <c r="B1005" s="83"/>
      <c r="C1005" s="57">
        <v>1397</v>
      </c>
      <c r="D1005" s="42">
        <f t="shared" si="46"/>
        <v>184.94</v>
      </c>
      <c r="E1005" s="23">
        <v>580</v>
      </c>
      <c r="F1005" s="40">
        <v>43888</v>
      </c>
      <c r="G1005" s="40">
        <v>30572</v>
      </c>
      <c r="H1005" s="41">
        <v>0</v>
      </c>
      <c r="I1005" s="85">
        <f t="shared" si="47"/>
        <v>4691.3593541957698</v>
      </c>
      <c r="J1005" s="76">
        <f t="shared" si="48"/>
        <v>3480.2369096407783</v>
      </c>
    </row>
    <row r="1006" spans="1:10" x14ac:dyDescent="0.25">
      <c r="A1006" s="68"/>
      <c r="B1006" s="83"/>
      <c r="C1006" s="57">
        <v>1398</v>
      </c>
      <c r="D1006" s="42">
        <f t="shared" si="46"/>
        <v>184.96</v>
      </c>
      <c r="E1006" s="23">
        <v>580</v>
      </c>
      <c r="F1006" s="40">
        <v>43888</v>
      </c>
      <c r="G1006" s="40">
        <v>30572</v>
      </c>
      <c r="H1006" s="41">
        <v>0</v>
      </c>
      <c r="I1006" s="85">
        <f t="shared" si="47"/>
        <v>4690.9442680348411</v>
      </c>
      <c r="J1006" s="76">
        <f t="shared" si="48"/>
        <v>3479.928982221692</v>
      </c>
    </row>
    <row r="1007" spans="1:10" x14ac:dyDescent="0.25">
      <c r="A1007" s="68"/>
      <c r="B1007" s="83"/>
      <c r="C1007" s="57">
        <v>1399</v>
      </c>
      <c r="D1007" s="42">
        <f t="shared" si="46"/>
        <v>184.98</v>
      </c>
      <c r="E1007" s="23">
        <v>580</v>
      </c>
      <c r="F1007" s="40">
        <v>43888</v>
      </c>
      <c r="G1007" s="40">
        <v>30572</v>
      </c>
      <c r="H1007" s="41">
        <v>0</v>
      </c>
      <c r="I1007" s="85">
        <f t="shared" si="47"/>
        <v>4690.5292716319764</v>
      </c>
      <c r="J1007" s="76">
        <f t="shared" si="48"/>
        <v>3479.6211213887059</v>
      </c>
    </row>
    <row r="1008" spans="1:10" x14ac:dyDescent="0.25">
      <c r="A1008" s="68"/>
      <c r="B1008" s="83"/>
      <c r="C1008" s="57">
        <v>1400</v>
      </c>
      <c r="D1008" s="42">
        <f t="shared" si="46"/>
        <v>185</v>
      </c>
      <c r="E1008" s="23">
        <v>580</v>
      </c>
      <c r="F1008" s="40">
        <v>43888</v>
      </c>
      <c r="G1008" s="40">
        <v>30572</v>
      </c>
      <c r="H1008" s="41">
        <v>0</v>
      </c>
      <c r="I1008" s="85">
        <f t="shared" si="47"/>
        <v>4690.1143649580627</v>
      </c>
      <c r="J1008" s="76">
        <f t="shared" si="48"/>
        <v>3479.3133271202241</v>
      </c>
    </row>
    <row r="1009" spans="1:10" x14ac:dyDescent="0.25">
      <c r="A1009" s="68"/>
      <c r="B1009" s="83"/>
      <c r="C1009" s="57">
        <v>1401</v>
      </c>
      <c r="D1009" s="42">
        <f t="shared" si="46"/>
        <v>185.02</v>
      </c>
      <c r="E1009" s="23">
        <v>580</v>
      </c>
      <c r="F1009" s="40">
        <v>43888</v>
      </c>
      <c r="G1009" s="40">
        <v>30572</v>
      </c>
      <c r="H1009" s="41">
        <v>0</v>
      </c>
      <c r="I1009" s="85">
        <f t="shared" si="47"/>
        <v>4689.6995479840016</v>
      </c>
      <c r="J1009" s="76">
        <f t="shared" si="48"/>
        <v>3479.0055993946598</v>
      </c>
    </row>
    <row r="1010" spans="1:10" x14ac:dyDescent="0.25">
      <c r="A1010" s="68"/>
      <c r="B1010" s="83"/>
      <c r="C1010" s="57">
        <v>1402</v>
      </c>
      <c r="D1010" s="42">
        <f t="shared" si="46"/>
        <v>185.04</v>
      </c>
      <c r="E1010" s="23">
        <v>580</v>
      </c>
      <c r="F1010" s="40">
        <v>43888</v>
      </c>
      <c r="G1010" s="40">
        <v>30572</v>
      </c>
      <c r="H1010" s="41">
        <v>0</v>
      </c>
      <c r="I1010" s="85">
        <f t="shared" si="47"/>
        <v>4689.2848206807103</v>
      </c>
      <c r="J1010" s="76">
        <f t="shared" si="48"/>
        <v>3478.6979381904375</v>
      </c>
    </row>
    <row r="1011" spans="1:10" x14ac:dyDescent="0.25">
      <c r="A1011" s="68"/>
      <c r="B1011" s="83"/>
      <c r="C1011" s="57">
        <v>1403</v>
      </c>
      <c r="D1011" s="42">
        <f t="shared" si="46"/>
        <v>185.06</v>
      </c>
      <c r="E1011" s="23">
        <v>580</v>
      </c>
      <c r="F1011" s="40">
        <v>43888</v>
      </c>
      <c r="G1011" s="40">
        <v>30572</v>
      </c>
      <c r="H1011" s="41">
        <v>0</v>
      </c>
      <c r="I1011" s="85">
        <f t="shared" si="47"/>
        <v>4688.8701830191148</v>
      </c>
      <c r="J1011" s="76">
        <f t="shared" si="48"/>
        <v>3478.3903434859894</v>
      </c>
    </row>
    <row r="1012" spans="1:10" x14ac:dyDescent="0.25">
      <c r="A1012" s="68"/>
      <c r="B1012" s="83"/>
      <c r="C1012" s="57">
        <v>1404</v>
      </c>
      <c r="D1012" s="42">
        <f t="shared" si="46"/>
        <v>185.08</v>
      </c>
      <c r="E1012" s="23">
        <v>580</v>
      </c>
      <c r="F1012" s="40">
        <v>43888</v>
      </c>
      <c r="G1012" s="40">
        <v>30572</v>
      </c>
      <c r="H1012" s="41">
        <v>0</v>
      </c>
      <c r="I1012" s="85">
        <f t="shared" si="47"/>
        <v>4688.4556349701525</v>
      </c>
      <c r="J1012" s="76">
        <f t="shared" si="48"/>
        <v>3478.0828152597569</v>
      </c>
    </row>
    <row r="1013" spans="1:10" x14ac:dyDescent="0.25">
      <c r="A1013" s="68"/>
      <c r="B1013" s="83"/>
      <c r="C1013" s="57">
        <v>1405</v>
      </c>
      <c r="D1013" s="42">
        <f t="shared" si="46"/>
        <v>185.1</v>
      </c>
      <c r="E1013" s="23">
        <v>580</v>
      </c>
      <c r="F1013" s="40">
        <v>43888</v>
      </c>
      <c r="G1013" s="40">
        <v>30572</v>
      </c>
      <c r="H1013" s="41">
        <v>0</v>
      </c>
      <c r="I1013" s="85">
        <f t="shared" si="47"/>
        <v>4688.0411765047793</v>
      </c>
      <c r="J1013" s="76">
        <f t="shared" si="48"/>
        <v>3477.7753534901917</v>
      </c>
    </row>
    <row r="1014" spans="1:10" x14ac:dyDescent="0.25">
      <c r="A1014" s="68"/>
      <c r="B1014" s="83"/>
      <c r="C1014" s="57">
        <v>1406</v>
      </c>
      <c r="D1014" s="42">
        <f t="shared" si="46"/>
        <v>185.12</v>
      </c>
      <c r="E1014" s="23">
        <v>580</v>
      </c>
      <c r="F1014" s="40">
        <v>43888</v>
      </c>
      <c r="G1014" s="40">
        <v>30572</v>
      </c>
      <c r="H1014" s="41">
        <v>0</v>
      </c>
      <c r="I1014" s="85">
        <f t="shared" si="47"/>
        <v>4687.6268075939561</v>
      </c>
      <c r="J1014" s="76">
        <f t="shared" si="48"/>
        <v>3477.4679581557534</v>
      </c>
    </row>
    <row r="1015" spans="1:10" x14ac:dyDescent="0.25">
      <c r="A1015" s="68"/>
      <c r="B1015" s="83"/>
      <c r="C1015" s="57">
        <v>1407</v>
      </c>
      <c r="D1015" s="42">
        <f t="shared" si="46"/>
        <v>185.14</v>
      </c>
      <c r="E1015" s="23">
        <v>580</v>
      </c>
      <c r="F1015" s="40">
        <v>43888</v>
      </c>
      <c r="G1015" s="40">
        <v>30572</v>
      </c>
      <c r="H1015" s="41">
        <v>0</v>
      </c>
      <c r="I1015" s="85">
        <f t="shared" si="47"/>
        <v>4687.2125282086636</v>
      </c>
      <c r="J1015" s="76">
        <f t="shared" si="48"/>
        <v>3477.1606292349129</v>
      </c>
    </row>
    <row r="1016" spans="1:10" x14ac:dyDescent="0.25">
      <c r="A1016" s="68"/>
      <c r="B1016" s="83"/>
      <c r="C1016" s="57">
        <v>1408</v>
      </c>
      <c r="D1016" s="42">
        <f t="shared" si="46"/>
        <v>185.16</v>
      </c>
      <c r="E1016" s="23">
        <v>580</v>
      </c>
      <c r="F1016" s="40">
        <v>43888</v>
      </c>
      <c r="G1016" s="40">
        <v>30572</v>
      </c>
      <c r="H1016" s="41">
        <v>0</v>
      </c>
      <c r="I1016" s="85">
        <f t="shared" si="47"/>
        <v>4686.798338319888</v>
      </c>
      <c r="J1016" s="76">
        <f t="shared" si="48"/>
        <v>3476.8533667061479</v>
      </c>
    </row>
    <row r="1017" spans="1:10" x14ac:dyDescent="0.25">
      <c r="A1017" s="68"/>
      <c r="B1017" s="83"/>
      <c r="C1017" s="57">
        <v>1409</v>
      </c>
      <c r="D1017" s="42">
        <f t="shared" si="46"/>
        <v>185.18</v>
      </c>
      <c r="E1017" s="23">
        <v>580</v>
      </c>
      <c r="F1017" s="40">
        <v>43888</v>
      </c>
      <c r="G1017" s="40">
        <v>30572</v>
      </c>
      <c r="H1017" s="41">
        <v>0</v>
      </c>
      <c r="I1017" s="85">
        <f t="shared" si="47"/>
        <v>4686.3842378986337</v>
      </c>
      <c r="J1017" s="76">
        <f t="shared" si="48"/>
        <v>3476.5461705479474</v>
      </c>
    </row>
    <row r="1018" spans="1:10" x14ac:dyDescent="0.25">
      <c r="A1018" s="68"/>
      <c r="B1018" s="83"/>
      <c r="C1018" s="57">
        <v>1410</v>
      </c>
      <c r="D1018" s="42">
        <f t="shared" si="46"/>
        <v>185.2</v>
      </c>
      <c r="E1018" s="23">
        <v>580</v>
      </c>
      <c r="F1018" s="40">
        <v>43888</v>
      </c>
      <c r="G1018" s="40">
        <v>30572</v>
      </c>
      <c r="H1018" s="41">
        <v>0</v>
      </c>
      <c r="I1018" s="85">
        <f t="shared" si="47"/>
        <v>4685.970226915917</v>
      </c>
      <c r="J1018" s="76">
        <f t="shared" si="48"/>
        <v>3476.2390407388102</v>
      </c>
    </row>
    <row r="1019" spans="1:10" x14ac:dyDescent="0.25">
      <c r="A1019" s="68"/>
      <c r="B1019" s="83"/>
      <c r="C1019" s="57">
        <v>1411</v>
      </c>
      <c r="D1019" s="42">
        <f t="shared" si="46"/>
        <v>185.22</v>
      </c>
      <c r="E1019" s="23">
        <v>580</v>
      </c>
      <c r="F1019" s="40">
        <v>43888</v>
      </c>
      <c r="G1019" s="40">
        <v>30572</v>
      </c>
      <c r="H1019" s="41">
        <v>0</v>
      </c>
      <c r="I1019" s="85">
        <f t="shared" si="47"/>
        <v>4685.5563053427613</v>
      </c>
      <c r="J1019" s="76">
        <f t="shared" si="48"/>
        <v>3475.9319772572412</v>
      </c>
    </row>
    <row r="1020" spans="1:10" x14ac:dyDescent="0.25">
      <c r="A1020" s="68"/>
      <c r="B1020" s="83"/>
      <c r="C1020" s="57">
        <v>1412</v>
      </c>
      <c r="D1020" s="42">
        <f t="shared" si="46"/>
        <v>185.24</v>
      </c>
      <c r="E1020" s="23">
        <v>580</v>
      </c>
      <c r="F1020" s="40">
        <v>43888</v>
      </c>
      <c r="G1020" s="40">
        <v>30572</v>
      </c>
      <c r="H1020" s="41">
        <v>0</v>
      </c>
      <c r="I1020" s="85">
        <f t="shared" si="47"/>
        <v>4685.1424731502102</v>
      </c>
      <c r="J1020" s="76">
        <f t="shared" si="48"/>
        <v>3475.6249800817577</v>
      </c>
    </row>
    <row r="1021" spans="1:10" x14ac:dyDescent="0.25">
      <c r="A1021" s="68"/>
      <c r="B1021" s="83"/>
      <c r="C1021" s="57">
        <v>1413</v>
      </c>
      <c r="D1021" s="42">
        <f t="shared" si="46"/>
        <v>185.26</v>
      </c>
      <c r="E1021" s="23">
        <v>580</v>
      </c>
      <c r="F1021" s="40">
        <v>43888</v>
      </c>
      <c r="G1021" s="40">
        <v>30572</v>
      </c>
      <c r="H1021" s="41">
        <v>0</v>
      </c>
      <c r="I1021" s="85">
        <f t="shared" si="47"/>
        <v>4684.7287303093144</v>
      </c>
      <c r="J1021" s="76">
        <f t="shared" si="48"/>
        <v>3475.3180491908852</v>
      </c>
    </row>
    <row r="1022" spans="1:10" x14ac:dyDescent="0.25">
      <c r="A1022" s="68"/>
      <c r="B1022" s="83"/>
      <c r="C1022" s="57">
        <v>1414</v>
      </c>
      <c r="D1022" s="42">
        <f t="shared" si="46"/>
        <v>185.28</v>
      </c>
      <c r="E1022" s="23">
        <v>580</v>
      </c>
      <c r="F1022" s="40">
        <v>43888</v>
      </c>
      <c r="G1022" s="40">
        <v>30572</v>
      </c>
      <c r="H1022" s="41">
        <v>0</v>
      </c>
      <c r="I1022" s="85">
        <f t="shared" si="47"/>
        <v>4684.3150767911384</v>
      </c>
      <c r="J1022" s="76">
        <f t="shared" si="48"/>
        <v>3475.0111845631586</v>
      </c>
    </row>
    <row r="1023" spans="1:10" x14ac:dyDescent="0.25">
      <c r="A1023" s="68"/>
      <c r="B1023" s="83"/>
      <c r="C1023" s="57">
        <v>1415</v>
      </c>
      <c r="D1023" s="42">
        <f t="shared" si="46"/>
        <v>185.3</v>
      </c>
      <c r="E1023" s="23">
        <v>580</v>
      </c>
      <c r="F1023" s="40">
        <v>43888</v>
      </c>
      <c r="G1023" s="40">
        <v>30572</v>
      </c>
      <c r="H1023" s="41">
        <v>0</v>
      </c>
      <c r="I1023" s="85">
        <f t="shared" si="47"/>
        <v>4683.9015125667611</v>
      </c>
      <c r="J1023" s="76">
        <f t="shared" si="48"/>
        <v>3474.7043861771222</v>
      </c>
    </row>
    <row r="1024" spans="1:10" x14ac:dyDescent="0.25">
      <c r="A1024" s="68"/>
      <c r="B1024" s="83"/>
      <c r="C1024" s="57">
        <v>1416</v>
      </c>
      <c r="D1024" s="42">
        <f t="shared" si="46"/>
        <v>185.32</v>
      </c>
      <c r="E1024" s="23">
        <v>580</v>
      </c>
      <c r="F1024" s="40">
        <v>43888</v>
      </c>
      <c r="G1024" s="40">
        <v>30572</v>
      </c>
      <c r="H1024" s="41">
        <v>0</v>
      </c>
      <c r="I1024" s="85">
        <f t="shared" si="47"/>
        <v>4683.4880376072706</v>
      </c>
      <c r="J1024" s="76">
        <f t="shared" si="48"/>
        <v>3474.3976540113281</v>
      </c>
    </row>
    <row r="1025" spans="1:10" x14ac:dyDescent="0.25">
      <c r="A1025" s="68"/>
      <c r="B1025" s="83"/>
      <c r="C1025" s="57">
        <v>1417</v>
      </c>
      <c r="D1025" s="42">
        <f t="shared" si="46"/>
        <v>185.34</v>
      </c>
      <c r="E1025" s="23">
        <v>580</v>
      </c>
      <c r="F1025" s="40">
        <v>43888</v>
      </c>
      <c r="G1025" s="40">
        <v>30572</v>
      </c>
      <c r="H1025" s="41">
        <v>0</v>
      </c>
      <c r="I1025" s="85">
        <f t="shared" si="47"/>
        <v>4683.0746518837705</v>
      </c>
      <c r="J1025" s="76">
        <f t="shared" si="48"/>
        <v>3474.0909880443396</v>
      </c>
    </row>
    <row r="1026" spans="1:10" x14ac:dyDescent="0.25">
      <c r="A1026" s="68"/>
      <c r="B1026" s="83"/>
      <c r="C1026" s="57">
        <v>1418</v>
      </c>
      <c r="D1026" s="42">
        <f t="shared" si="46"/>
        <v>185.36</v>
      </c>
      <c r="E1026" s="23">
        <v>580</v>
      </c>
      <c r="F1026" s="40">
        <v>43888</v>
      </c>
      <c r="G1026" s="40">
        <v>30572</v>
      </c>
      <c r="H1026" s="41">
        <v>0</v>
      </c>
      <c r="I1026" s="85">
        <f t="shared" si="47"/>
        <v>4682.6613553673751</v>
      </c>
      <c r="J1026" s="76">
        <f t="shared" si="48"/>
        <v>3473.7843882547286</v>
      </c>
    </row>
    <row r="1027" spans="1:10" x14ac:dyDescent="0.25">
      <c r="A1027" s="68"/>
      <c r="B1027" s="83"/>
      <c r="C1027" s="57">
        <v>1419</v>
      </c>
      <c r="D1027" s="42">
        <f t="shared" si="46"/>
        <v>185.38</v>
      </c>
      <c r="E1027" s="23">
        <v>580</v>
      </c>
      <c r="F1027" s="40">
        <v>43888</v>
      </c>
      <c r="G1027" s="40">
        <v>30572</v>
      </c>
      <c r="H1027" s="41">
        <v>0</v>
      </c>
      <c r="I1027" s="85">
        <f t="shared" si="47"/>
        <v>4682.2481480292117</v>
      </c>
      <c r="J1027" s="76">
        <f t="shared" si="48"/>
        <v>3473.4778546210764</v>
      </c>
    </row>
    <row r="1028" spans="1:10" x14ac:dyDescent="0.25">
      <c r="A1028" s="68"/>
      <c r="B1028" s="83"/>
      <c r="C1028" s="57">
        <v>1420</v>
      </c>
      <c r="D1028" s="42">
        <f t="shared" si="46"/>
        <v>185.4</v>
      </c>
      <c r="E1028" s="23">
        <v>580</v>
      </c>
      <c r="F1028" s="40">
        <v>43888</v>
      </c>
      <c r="G1028" s="40">
        <v>30572</v>
      </c>
      <c r="H1028" s="41">
        <v>0</v>
      </c>
      <c r="I1028" s="85">
        <f t="shared" si="47"/>
        <v>4681.8350298404202</v>
      </c>
      <c r="J1028" s="76">
        <f t="shared" si="48"/>
        <v>3473.1713871219731</v>
      </c>
    </row>
    <row r="1029" spans="1:10" x14ac:dyDescent="0.25">
      <c r="A1029" s="68"/>
      <c r="B1029" s="83"/>
      <c r="C1029" s="57">
        <v>1421</v>
      </c>
      <c r="D1029" s="42">
        <f t="shared" si="46"/>
        <v>185.42000000000002</v>
      </c>
      <c r="E1029" s="23">
        <v>580</v>
      </c>
      <c r="F1029" s="40">
        <v>43888</v>
      </c>
      <c r="G1029" s="40">
        <v>30572</v>
      </c>
      <c r="H1029" s="41">
        <v>0</v>
      </c>
      <c r="I1029" s="85">
        <f t="shared" si="47"/>
        <v>4681.4220007721524</v>
      </c>
      <c r="J1029" s="76">
        <f t="shared" si="48"/>
        <v>3472.8649857360178</v>
      </c>
    </row>
    <row r="1030" spans="1:10" x14ac:dyDescent="0.25">
      <c r="A1030" s="68"/>
      <c r="B1030" s="83"/>
      <c r="C1030" s="57">
        <v>1422</v>
      </c>
      <c r="D1030" s="42">
        <f t="shared" si="46"/>
        <v>185.44</v>
      </c>
      <c r="E1030" s="23">
        <v>580</v>
      </c>
      <c r="F1030" s="40">
        <v>43888</v>
      </c>
      <c r="G1030" s="40">
        <v>30572</v>
      </c>
      <c r="H1030" s="41">
        <v>0</v>
      </c>
      <c r="I1030" s="85">
        <f t="shared" si="47"/>
        <v>4681.0090607955735</v>
      </c>
      <c r="J1030" s="76">
        <f t="shared" si="48"/>
        <v>3472.5586504418197</v>
      </c>
    </row>
    <row r="1031" spans="1:10" x14ac:dyDescent="0.25">
      <c r="A1031" s="68"/>
      <c r="B1031" s="83"/>
      <c r="C1031" s="57">
        <v>1423</v>
      </c>
      <c r="D1031" s="42">
        <f t="shared" si="46"/>
        <v>185.46</v>
      </c>
      <c r="E1031" s="23">
        <v>580</v>
      </c>
      <c r="F1031" s="40">
        <v>43888</v>
      </c>
      <c r="G1031" s="40">
        <v>30572</v>
      </c>
      <c r="H1031" s="41">
        <v>0</v>
      </c>
      <c r="I1031" s="85">
        <f t="shared" si="47"/>
        <v>4680.59620988186</v>
      </c>
      <c r="J1031" s="76">
        <f t="shared" si="48"/>
        <v>3472.2523812179961</v>
      </c>
    </row>
    <row r="1032" spans="1:10" x14ac:dyDescent="0.25">
      <c r="A1032" s="68"/>
      <c r="B1032" s="83"/>
      <c r="C1032" s="57">
        <v>1424</v>
      </c>
      <c r="D1032" s="42">
        <f t="shared" si="46"/>
        <v>185.48</v>
      </c>
      <c r="E1032" s="23">
        <v>580</v>
      </c>
      <c r="F1032" s="40">
        <v>43888</v>
      </c>
      <c r="G1032" s="40">
        <v>30572</v>
      </c>
      <c r="H1032" s="41">
        <v>0</v>
      </c>
      <c r="I1032" s="85">
        <f t="shared" si="47"/>
        <v>4680.1834480022017</v>
      </c>
      <c r="J1032" s="76">
        <f t="shared" si="48"/>
        <v>3471.9461780431761</v>
      </c>
    </row>
    <row r="1033" spans="1:10" x14ac:dyDescent="0.25">
      <c r="A1033" s="68"/>
      <c r="B1033" s="83"/>
      <c r="C1033" s="57">
        <v>1425</v>
      </c>
      <c r="D1033" s="42">
        <f t="shared" si="46"/>
        <v>185.5</v>
      </c>
      <c r="E1033" s="23">
        <v>580</v>
      </c>
      <c r="F1033" s="40">
        <v>43888</v>
      </c>
      <c r="G1033" s="40">
        <v>30572</v>
      </c>
      <c r="H1033" s="41">
        <v>0</v>
      </c>
      <c r="I1033" s="85">
        <f t="shared" si="47"/>
        <v>4679.7707751278003</v>
      </c>
      <c r="J1033" s="76">
        <f t="shared" si="48"/>
        <v>3471.6400408959939</v>
      </c>
    </row>
    <row r="1034" spans="1:10" x14ac:dyDescent="0.25">
      <c r="A1034" s="68"/>
      <c r="B1034" s="83"/>
      <c r="C1034" s="57">
        <v>1426</v>
      </c>
      <c r="D1034" s="42">
        <f t="shared" ref="D1034:D1097" si="49">0.02*C1034+157</f>
        <v>185.52</v>
      </c>
      <c r="E1034" s="23">
        <v>580</v>
      </c>
      <c r="F1034" s="40">
        <v>43888</v>
      </c>
      <c r="G1034" s="40">
        <v>30572</v>
      </c>
      <c r="H1034" s="41">
        <v>0</v>
      </c>
      <c r="I1034" s="85">
        <f t="shared" ref="I1034:I1097" si="50">12*1.348*(1/D1034*F1034+1/E1034*G1034)+H1034</f>
        <v>4679.3581912298705</v>
      </c>
      <c r="J1034" s="76">
        <f t="shared" si="48"/>
        <v>3471.3339697550964</v>
      </c>
    </row>
    <row r="1035" spans="1:10" x14ac:dyDescent="0.25">
      <c r="A1035" s="68"/>
      <c r="B1035" s="83"/>
      <c r="C1035" s="57">
        <v>1427</v>
      </c>
      <c r="D1035" s="42">
        <f t="shared" si="49"/>
        <v>185.54</v>
      </c>
      <c r="E1035" s="23">
        <v>580</v>
      </c>
      <c r="F1035" s="40">
        <v>43888</v>
      </c>
      <c r="G1035" s="40">
        <v>30572</v>
      </c>
      <c r="H1035" s="41">
        <v>0</v>
      </c>
      <c r="I1035" s="85">
        <f t="shared" si="50"/>
        <v>4678.9456962796394</v>
      </c>
      <c r="J1035" s="76">
        <f t="shared" si="48"/>
        <v>3471.0279645991386</v>
      </c>
    </row>
    <row r="1036" spans="1:10" x14ac:dyDescent="0.25">
      <c r="A1036" s="68"/>
      <c r="B1036" s="83"/>
      <c r="C1036" s="57">
        <v>1428</v>
      </c>
      <c r="D1036" s="42">
        <f t="shared" si="49"/>
        <v>185.56</v>
      </c>
      <c r="E1036" s="23">
        <v>580</v>
      </c>
      <c r="F1036" s="40">
        <v>43888</v>
      </c>
      <c r="G1036" s="40">
        <v>30572</v>
      </c>
      <c r="H1036" s="41">
        <v>0</v>
      </c>
      <c r="I1036" s="85">
        <f t="shared" si="50"/>
        <v>4678.5332902483451</v>
      </c>
      <c r="J1036" s="76">
        <f t="shared" si="48"/>
        <v>3470.7220254067838</v>
      </c>
    </row>
    <row r="1037" spans="1:10" x14ac:dyDescent="0.25">
      <c r="A1037" s="68"/>
      <c r="B1037" s="83"/>
      <c r="C1037" s="57">
        <v>1429</v>
      </c>
      <c r="D1037" s="42">
        <f t="shared" si="49"/>
        <v>185.58</v>
      </c>
      <c r="E1037" s="23">
        <v>580</v>
      </c>
      <c r="F1037" s="40">
        <v>43888</v>
      </c>
      <c r="G1037" s="40">
        <v>30572</v>
      </c>
      <c r="H1037" s="41">
        <v>0</v>
      </c>
      <c r="I1037" s="85">
        <f t="shared" si="50"/>
        <v>4678.1209731072395</v>
      </c>
      <c r="J1037" s="76">
        <f t="shared" si="48"/>
        <v>3470.4161521567057</v>
      </c>
    </row>
    <row r="1038" spans="1:10" x14ac:dyDescent="0.25">
      <c r="A1038" s="68"/>
      <c r="B1038" s="83"/>
      <c r="C1038" s="57">
        <v>1430</v>
      </c>
      <c r="D1038" s="42">
        <f t="shared" si="49"/>
        <v>185.6</v>
      </c>
      <c r="E1038" s="23">
        <v>580</v>
      </c>
      <c r="F1038" s="40">
        <v>43888</v>
      </c>
      <c r="G1038" s="40">
        <v>30572</v>
      </c>
      <c r="H1038" s="41">
        <v>0</v>
      </c>
      <c r="I1038" s="85">
        <f t="shared" si="50"/>
        <v>4677.708744827587</v>
      </c>
      <c r="J1038" s="76">
        <f t="shared" si="48"/>
        <v>3470.1103448275867</v>
      </c>
    </row>
    <row r="1039" spans="1:10" x14ac:dyDescent="0.25">
      <c r="A1039" s="68"/>
      <c r="B1039" s="83"/>
      <c r="C1039" s="57">
        <v>1431</v>
      </c>
      <c r="D1039" s="42">
        <f t="shared" si="49"/>
        <v>185.62</v>
      </c>
      <c r="E1039" s="23">
        <v>580</v>
      </c>
      <c r="F1039" s="40">
        <v>43888</v>
      </c>
      <c r="G1039" s="40">
        <v>30572</v>
      </c>
      <c r="H1039" s="41">
        <v>0</v>
      </c>
      <c r="I1039" s="85">
        <f t="shared" si="50"/>
        <v>4677.2966053806631</v>
      </c>
      <c r="J1039" s="76">
        <f t="shared" si="48"/>
        <v>3469.8046033981182</v>
      </c>
    </row>
    <row r="1040" spans="1:10" x14ac:dyDescent="0.25">
      <c r="A1040" s="68"/>
      <c r="B1040" s="83"/>
      <c r="C1040" s="57">
        <v>1432</v>
      </c>
      <c r="D1040" s="42">
        <f t="shared" si="49"/>
        <v>185.64</v>
      </c>
      <c r="E1040" s="23">
        <v>580</v>
      </c>
      <c r="F1040" s="40">
        <v>43888</v>
      </c>
      <c r="G1040" s="40">
        <v>30572</v>
      </c>
      <c r="H1040" s="41">
        <v>0</v>
      </c>
      <c r="I1040" s="85">
        <f t="shared" si="50"/>
        <v>4676.8845547377587</v>
      </c>
      <c r="J1040" s="76">
        <f t="shared" si="48"/>
        <v>3469.4989278470016</v>
      </c>
    </row>
    <row r="1041" spans="1:10" x14ac:dyDescent="0.25">
      <c r="A1041" s="68"/>
      <c r="B1041" s="83"/>
      <c r="C1041" s="57">
        <v>1433</v>
      </c>
      <c r="D1041" s="42">
        <f t="shared" si="49"/>
        <v>185.66</v>
      </c>
      <c r="E1041" s="23">
        <v>580</v>
      </c>
      <c r="F1041" s="40">
        <v>43888</v>
      </c>
      <c r="G1041" s="40">
        <v>30572</v>
      </c>
      <c r="H1041" s="41">
        <v>0</v>
      </c>
      <c r="I1041" s="85">
        <f t="shared" si="50"/>
        <v>4676.4725928701719</v>
      </c>
      <c r="J1041" s="76">
        <f t="shared" si="48"/>
        <v>3469.1933181529457</v>
      </c>
    </row>
    <row r="1042" spans="1:10" x14ac:dyDescent="0.25">
      <c r="A1042" s="68"/>
      <c r="B1042" s="83"/>
      <c r="C1042" s="57">
        <v>1434</v>
      </c>
      <c r="D1042" s="42">
        <f t="shared" si="49"/>
        <v>185.68</v>
      </c>
      <c r="E1042" s="23">
        <v>580</v>
      </c>
      <c r="F1042" s="40">
        <v>43888</v>
      </c>
      <c r="G1042" s="40">
        <v>30572</v>
      </c>
      <c r="H1042" s="41">
        <v>0</v>
      </c>
      <c r="I1042" s="85">
        <f t="shared" si="50"/>
        <v>4676.0607197492172</v>
      </c>
      <c r="J1042" s="76">
        <f t="shared" si="48"/>
        <v>3468.8877742946706</v>
      </c>
    </row>
    <row r="1043" spans="1:10" x14ac:dyDescent="0.25">
      <c r="A1043" s="68"/>
      <c r="B1043" s="83"/>
      <c r="C1043" s="57">
        <v>1435</v>
      </c>
      <c r="D1043" s="42">
        <f t="shared" si="49"/>
        <v>185.7</v>
      </c>
      <c r="E1043" s="23">
        <v>580</v>
      </c>
      <c r="F1043" s="40">
        <v>43888</v>
      </c>
      <c r="G1043" s="40">
        <v>30572</v>
      </c>
      <c r="H1043" s="41">
        <v>0</v>
      </c>
      <c r="I1043" s="85">
        <f t="shared" si="50"/>
        <v>4675.6489353462212</v>
      </c>
      <c r="J1043" s="76">
        <f t="shared" si="48"/>
        <v>3468.5822962509055</v>
      </c>
    </row>
    <row r="1044" spans="1:10" x14ac:dyDescent="0.25">
      <c r="A1044" s="68"/>
      <c r="B1044" s="83"/>
      <c r="C1044" s="57">
        <v>1436</v>
      </c>
      <c r="D1044" s="42">
        <f t="shared" si="49"/>
        <v>185.72</v>
      </c>
      <c r="E1044" s="23">
        <v>580</v>
      </c>
      <c r="F1044" s="40">
        <v>43888</v>
      </c>
      <c r="G1044" s="40">
        <v>30572</v>
      </c>
      <c r="H1044" s="41">
        <v>0</v>
      </c>
      <c r="I1044" s="85">
        <f t="shared" si="50"/>
        <v>4675.2372396325209</v>
      </c>
      <c r="J1044" s="76">
        <f t="shared" si="48"/>
        <v>3468.2768840003864</v>
      </c>
    </row>
    <row r="1045" spans="1:10" x14ac:dyDescent="0.25">
      <c r="A1045" s="68"/>
      <c r="B1045" s="83"/>
      <c r="C1045" s="57">
        <v>1437</v>
      </c>
      <c r="D1045" s="42">
        <f t="shared" si="49"/>
        <v>185.74</v>
      </c>
      <c r="E1045" s="23">
        <v>580</v>
      </c>
      <c r="F1045" s="40">
        <v>43888</v>
      </c>
      <c r="G1045" s="40">
        <v>30572</v>
      </c>
      <c r="H1045" s="41">
        <v>0</v>
      </c>
      <c r="I1045" s="85">
        <f t="shared" si="50"/>
        <v>4674.8256325794682</v>
      </c>
      <c r="J1045" s="76">
        <f t="shared" si="48"/>
        <v>3467.9715375218602</v>
      </c>
    </row>
    <row r="1046" spans="1:10" x14ac:dyDescent="0.25">
      <c r="A1046" s="68"/>
      <c r="B1046" s="83"/>
      <c r="C1046" s="57">
        <v>1438</v>
      </c>
      <c r="D1046" s="42">
        <f t="shared" si="49"/>
        <v>185.76</v>
      </c>
      <c r="E1046" s="23">
        <v>580</v>
      </c>
      <c r="F1046" s="40">
        <v>43888</v>
      </c>
      <c r="G1046" s="40">
        <v>30572</v>
      </c>
      <c r="H1046" s="41">
        <v>0</v>
      </c>
      <c r="I1046" s="85">
        <f t="shared" si="50"/>
        <v>4674.4141141584259</v>
      </c>
      <c r="J1046" s="76">
        <f t="shared" si="48"/>
        <v>3467.6662567940839</v>
      </c>
    </row>
    <row r="1047" spans="1:10" x14ac:dyDescent="0.25">
      <c r="A1047" s="68"/>
      <c r="B1047" s="83"/>
      <c r="C1047" s="57">
        <v>1439</v>
      </c>
      <c r="D1047" s="42">
        <f t="shared" si="49"/>
        <v>185.78</v>
      </c>
      <c r="E1047" s="23">
        <v>580</v>
      </c>
      <c r="F1047" s="40">
        <v>43888</v>
      </c>
      <c r="G1047" s="40">
        <v>30572</v>
      </c>
      <c r="H1047" s="41">
        <v>0</v>
      </c>
      <c r="I1047" s="85">
        <f t="shared" si="50"/>
        <v>4674.0026843407668</v>
      </c>
      <c r="J1047" s="76">
        <f t="shared" si="48"/>
        <v>3467.3610417958207</v>
      </c>
    </row>
    <row r="1048" spans="1:10" x14ac:dyDescent="0.25">
      <c r="A1048" s="68"/>
      <c r="B1048" s="83"/>
      <c r="C1048" s="57">
        <v>1440</v>
      </c>
      <c r="D1048" s="42">
        <f t="shared" si="49"/>
        <v>185.8</v>
      </c>
      <c r="E1048" s="23">
        <v>580</v>
      </c>
      <c r="F1048" s="40">
        <v>43888</v>
      </c>
      <c r="G1048" s="40">
        <v>30572</v>
      </c>
      <c r="H1048" s="41">
        <v>0</v>
      </c>
      <c r="I1048" s="85">
        <f t="shared" si="50"/>
        <v>4673.5913430978808</v>
      </c>
      <c r="J1048" s="76">
        <f t="shared" si="48"/>
        <v>3467.0558925058458</v>
      </c>
    </row>
    <row r="1049" spans="1:10" x14ac:dyDescent="0.25">
      <c r="A1049" s="68"/>
      <c r="B1049" s="83"/>
      <c r="C1049" s="57">
        <v>1441</v>
      </c>
      <c r="D1049" s="42">
        <f t="shared" si="49"/>
        <v>185.82</v>
      </c>
      <c r="E1049" s="23">
        <v>580</v>
      </c>
      <c r="F1049" s="40">
        <v>43888</v>
      </c>
      <c r="G1049" s="40">
        <v>30572</v>
      </c>
      <c r="H1049" s="41">
        <v>0</v>
      </c>
      <c r="I1049" s="85">
        <f t="shared" si="50"/>
        <v>4673.1800904011679</v>
      </c>
      <c r="J1049" s="76">
        <f t="shared" si="48"/>
        <v>3466.7508089029434</v>
      </c>
    </row>
    <row r="1050" spans="1:10" x14ac:dyDescent="0.25">
      <c r="A1050" s="68"/>
      <c r="B1050" s="83"/>
      <c r="C1050" s="57">
        <v>1442</v>
      </c>
      <c r="D1050" s="42">
        <f t="shared" si="49"/>
        <v>185.84</v>
      </c>
      <c r="E1050" s="23">
        <v>580</v>
      </c>
      <c r="F1050" s="40">
        <v>43888</v>
      </c>
      <c r="G1050" s="40">
        <v>30572</v>
      </c>
      <c r="H1050" s="41">
        <v>0</v>
      </c>
      <c r="I1050" s="85">
        <f t="shared" si="50"/>
        <v>4672.7689262220383</v>
      </c>
      <c r="J1050" s="76">
        <f t="shared" si="48"/>
        <v>3466.4457909659036</v>
      </c>
    </row>
    <row r="1051" spans="1:10" x14ac:dyDescent="0.25">
      <c r="A1051" s="68"/>
      <c r="B1051" s="83"/>
      <c r="C1051" s="57">
        <v>1443</v>
      </c>
      <c r="D1051" s="42">
        <f t="shared" si="49"/>
        <v>185.86</v>
      </c>
      <c r="E1051" s="23">
        <v>580</v>
      </c>
      <c r="F1051" s="40">
        <v>43888</v>
      </c>
      <c r="G1051" s="40">
        <v>30572</v>
      </c>
      <c r="H1051" s="41">
        <v>0</v>
      </c>
      <c r="I1051" s="85">
        <f t="shared" si="50"/>
        <v>4672.3578505319174</v>
      </c>
      <c r="J1051" s="76">
        <f t="shared" si="48"/>
        <v>3466.1408386735284</v>
      </c>
    </row>
    <row r="1052" spans="1:10" x14ac:dyDescent="0.25">
      <c r="A1052" s="68"/>
      <c r="B1052" s="83"/>
      <c r="C1052" s="57">
        <v>1444</v>
      </c>
      <c r="D1052" s="42">
        <f t="shared" si="49"/>
        <v>185.88</v>
      </c>
      <c r="E1052" s="23">
        <v>580</v>
      </c>
      <c r="F1052" s="40">
        <v>43888</v>
      </c>
      <c r="G1052" s="40">
        <v>30572</v>
      </c>
      <c r="H1052" s="41">
        <v>0</v>
      </c>
      <c r="I1052" s="85">
        <f t="shared" si="50"/>
        <v>4671.9468633022425</v>
      </c>
      <c r="J1052" s="76">
        <f t="shared" si="48"/>
        <v>3465.8359520046306</v>
      </c>
    </row>
    <row r="1053" spans="1:10" x14ac:dyDescent="0.25">
      <c r="A1053" s="68"/>
      <c r="B1053" s="83"/>
      <c r="C1053" s="57">
        <v>1445</v>
      </c>
      <c r="D1053" s="42">
        <f t="shared" si="49"/>
        <v>185.9</v>
      </c>
      <c r="E1053" s="23">
        <v>580</v>
      </c>
      <c r="F1053" s="40">
        <v>43888</v>
      </c>
      <c r="G1053" s="40">
        <v>30572</v>
      </c>
      <c r="H1053" s="41">
        <v>0</v>
      </c>
      <c r="I1053" s="85">
        <f t="shared" si="50"/>
        <v>4671.5359645044618</v>
      </c>
      <c r="J1053" s="76">
        <f t="shared" si="48"/>
        <v>3465.5311309380277</v>
      </c>
    </row>
    <row r="1054" spans="1:10" x14ac:dyDescent="0.25">
      <c r="A1054" s="68"/>
      <c r="B1054" s="83"/>
      <c r="C1054" s="57">
        <v>1446</v>
      </c>
      <c r="D1054" s="42">
        <f t="shared" si="49"/>
        <v>185.92000000000002</v>
      </c>
      <c r="E1054" s="23">
        <v>580</v>
      </c>
      <c r="F1054" s="40">
        <v>43888</v>
      </c>
      <c r="G1054" s="40">
        <v>30572</v>
      </c>
      <c r="H1054" s="41">
        <v>0</v>
      </c>
      <c r="I1054" s="85">
        <f t="shared" si="50"/>
        <v>4671.1251541100364</v>
      </c>
      <c r="J1054" s="76">
        <f t="shared" si="48"/>
        <v>3465.2263754525488</v>
      </c>
    </row>
    <row r="1055" spans="1:10" x14ac:dyDescent="0.25">
      <c r="A1055" s="68"/>
      <c r="B1055" s="83"/>
      <c r="C1055" s="57">
        <v>1447</v>
      </c>
      <c r="D1055" s="42">
        <f t="shared" si="49"/>
        <v>185.94</v>
      </c>
      <c r="E1055" s="23">
        <v>580</v>
      </c>
      <c r="F1055" s="40">
        <v>43888</v>
      </c>
      <c r="G1055" s="40">
        <v>30572</v>
      </c>
      <c r="H1055" s="41">
        <v>0</v>
      </c>
      <c r="I1055" s="85">
        <f t="shared" si="50"/>
        <v>4670.7144320904408</v>
      </c>
      <c r="J1055" s="76">
        <f t="shared" si="48"/>
        <v>3464.9216855270329</v>
      </c>
    </row>
    <row r="1056" spans="1:10" x14ac:dyDescent="0.25">
      <c r="A1056" s="68"/>
      <c r="B1056" s="83"/>
      <c r="C1056" s="57">
        <v>1448</v>
      </c>
      <c r="D1056" s="42">
        <f t="shared" si="49"/>
        <v>185.96</v>
      </c>
      <c r="E1056" s="23">
        <v>580</v>
      </c>
      <c r="F1056" s="40">
        <v>43888</v>
      </c>
      <c r="G1056" s="40">
        <v>30572</v>
      </c>
      <c r="H1056" s="41">
        <v>0</v>
      </c>
      <c r="I1056" s="85">
        <f t="shared" si="50"/>
        <v>4670.3037984171606</v>
      </c>
      <c r="J1056" s="76">
        <f t="shared" si="48"/>
        <v>3464.6170611403268</v>
      </c>
    </row>
    <row r="1057" spans="1:10" x14ac:dyDescent="0.25">
      <c r="A1057" s="68"/>
      <c r="B1057" s="83"/>
      <c r="C1057" s="57">
        <v>1449</v>
      </c>
      <c r="D1057" s="42">
        <f t="shared" si="49"/>
        <v>185.98</v>
      </c>
      <c r="E1057" s="23">
        <v>580</v>
      </c>
      <c r="F1057" s="40">
        <v>43888</v>
      </c>
      <c r="G1057" s="40">
        <v>30572</v>
      </c>
      <c r="H1057" s="41">
        <v>0</v>
      </c>
      <c r="I1057" s="85">
        <f t="shared" si="50"/>
        <v>4669.8932530616939</v>
      </c>
      <c r="J1057" s="76">
        <f t="shared" si="48"/>
        <v>3464.3125022712861</v>
      </c>
    </row>
    <row r="1058" spans="1:10" x14ac:dyDescent="0.25">
      <c r="A1058" s="68"/>
      <c r="B1058" s="83"/>
      <c r="C1058" s="57">
        <v>1450</v>
      </c>
      <c r="D1058" s="42">
        <f t="shared" si="49"/>
        <v>186</v>
      </c>
      <c r="E1058" s="23">
        <v>580</v>
      </c>
      <c r="F1058" s="40">
        <v>43888</v>
      </c>
      <c r="G1058" s="40">
        <v>30572</v>
      </c>
      <c r="H1058" s="41">
        <v>0</v>
      </c>
      <c r="I1058" s="85">
        <f t="shared" si="50"/>
        <v>4669.4827959955519</v>
      </c>
      <c r="J1058" s="76">
        <f t="shared" si="48"/>
        <v>3464.008008898777</v>
      </c>
    </row>
    <row r="1059" spans="1:10" x14ac:dyDescent="0.25">
      <c r="A1059" s="68"/>
      <c r="B1059" s="83"/>
      <c r="C1059" s="57">
        <v>1451</v>
      </c>
      <c r="D1059" s="42">
        <f t="shared" si="49"/>
        <v>186.02</v>
      </c>
      <c r="E1059" s="23">
        <v>580</v>
      </c>
      <c r="F1059" s="40">
        <v>43888</v>
      </c>
      <c r="G1059" s="40">
        <v>30572</v>
      </c>
      <c r="H1059" s="41">
        <v>0</v>
      </c>
      <c r="I1059" s="85">
        <f t="shared" si="50"/>
        <v>4669.0724271902545</v>
      </c>
      <c r="J1059" s="76">
        <f t="shared" si="48"/>
        <v>3463.7035810016719</v>
      </c>
    </row>
    <row r="1060" spans="1:10" x14ac:dyDescent="0.25">
      <c r="A1060" s="68"/>
      <c r="B1060" s="83"/>
      <c r="C1060" s="57">
        <v>1452</v>
      </c>
      <c r="D1060" s="42">
        <f t="shared" si="49"/>
        <v>186.04</v>
      </c>
      <c r="E1060" s="23">
        <v>580</v>
      </c>
      <c r="F1060" s="40">
        <v>43888</v>
      </c>
      <c r="G1060" s="40">
        <v>30572</v>
      </c>
      <c r="H1060" s="41">
        <v>0</v>
      </c>
      <c r="I1060" s="85">
        <f t="shared" si="50"/>
        <v>4668.6621466173392</v>
      </c>
      <c r="J1060" s="76">
        <f t="shared" si="48"/>
        <v>3463.3992185588563</v>
      </c>
    </row>
    <row r="1061" spans="1:10" x14ac:dyDescent="0.25">
      <c r="A1061" s="68"/>
      <c r="B1061" s="83"/>
      <c r="C1061" s="57">
        <v>1453</v>
      </c>
      <c r="D1061" s="42">
        <f t="shared" si="49"/>
        <v>186.06</v>
      </c>
      <c r="E1061" s="23">
        <v>580</v>
      </c>
      <c r="F1061" s="40">
        <v>43888</v>
      </c>
      <c r="G1061" s="40">
        <v>30572</v>
      </c>
      <c r="H1061" s="41">
        <v>0</v>
      </c>
      <c r="I1061" s="85">
        <f t="shared" si="50"/>
        <v>4668.2519542483515</v>
      </c>
      <c r="J1061" s="76">
        <f t="shared" si="48"/>
        <v>3463.0949215492219</v>
      </c>
    </row>
    <row r="1062" spans="1:10" x14ac:dyDescent="0.25">
      <c r="A1062" s="68"/>
      <c r="B1062" s="83"/>
      <c r="C1062" s="57">
        <v>1454</v>
      </c>
      <c r="D1062" s="42">
        <f t="shared" si="49"/>
        <v>186.08</v>
      </c>
      <c r="E1062" s="23">
        <v>580</v>
      </c>
      <c r="F1062" s="40">
        <v>43888</v>
      </c>
      <c r="G1062" s="40">
        <v>30572</v>
      </c>
      <c r="H1062" s="41">
        <v>0</v>
      </c>
      <c r="I1062" s="85">
        <f t="shared" si="50"/>
        <v>4667.8418500548523</v>
      </c>
      <c r="J1062" s="76">
        <f t="shared" ref="J1062:J1108" si="51">12*(1/D1062*F1062+1/E1062*G1062)</f>
        <v>3462.7906899516706</v>
      </c>
    </row>
    <row r="1063" spans="1:10" x14ac:dyDescent="0.25">
      <c r="A1063" s="68"/>
      <c r="B1063" s="83"/>
      <c r="C1063" s="57">
        <v>1455</v>
      </c>
      <c r="D1063" s="42">
        <f t="shared" si="49"/>
        <v>186.1</v>
      </c>
      <c r="E1063" s="23">
        <v>580</v>
      </c>
      <c r="F1063" s="40">
        <v>43888</v>
      </c>
      <c r="G1063" s="40">
        <v>30572</v>
      </c>
      <c r="H1063" s="41">
        <v>0</v>
      </c>
      <c r="I1063" s="85">
        <f t="shared" si="50"/>
        <v>4667.4318340084137</v>
      </c>
      <c r="J1063" s="76">
        <f t="shared" si="51"/>
        <v>3462.4865237451131</v>
      </c>
    </row>
    <row r="1064" spans="1:10" x14ac:dyDescent="0.25">
      <c r="A1064" s="68"/>
      <c r="B1064" s="83"/>
      <c r="C1064" s="57">
        <v>1456</v>
      </c>
      <c r="D1064" s="42">
        <f t="shared" si="49"/>
        <v>186.12</v>
      </c>
      <c r="E1064" s="23">
        <v>580</v>
      </c>
      <c r="F1064" s="40">
        <v>43888</v>
      </c>
      <c r="G1064" s="40">
        <v>30572</v>
      </c>
      <c r="H1064" s="41">
        <v>0</v>
      </c>
      <c r="I1064" s="85">
        <f t="shared" si="50"/>
        <v>4667.0219060806157</v>
      </c>
      <c r="J1064" s="76">
        <f t="shared" si="51"/>
        <v>3462.1824229084687</v>
      </c>
    </row>
    <row r="1065" spans="1:10" x14ac:dyDescent="0.25">
      <c r="A1065" s="68"/>
      <c r="B1065" s="83"/>
      <c r="C1065" s="57">
        <v>1457</v>
      </c>
      <c r="D1065" s="42">
        <f t="shared" si="49"/>
        <v>186.14</v>
      </c>
      <c r="E1065" s="23">
        <v>580</v>
      </c>
      <c r="F1065" s="40">
        <v>43888</v>
      </c>
      <c r="G1065" s="40">
        <v>30572</v>
      </c>
      <c r="H1065" s="41">
        <v>0</v>
      </c>
      <c r="I1065" s="85">
        <f t="shared" si="50"/>
        <v>4666.6120662430594</v>
      </c>
      <c r="J1065" s="76">
        <f t="shared" si="51"/>
        <v>3461.8783874206665</v>
      </c>
    </row>
    <row r="1066" spans="1:10" x14ac:dyDescent="0.25">
      <c r="A1066" s="68"/>
      <c r="B1066" s="83"/>
      <c r="C1066" s="57">
        <v>1458</v>
      </c>
      <c r="D1066" s="42">
        <f t="shared" si="49"/>
        <v>186.16</v>
      </c>
      <c r="E1066" s="23">
        <v>580</v>
      </c>
      <c r="F1066" s="40">
        <v>43888</v>
      </c>
      <c r="G1066" s="40">
        <v>30572</v>
      </c>
      <c r="H1066" s="41">
        <v>0</v>
      </c>
      <c r="I1066" s="85">
        <f t="shared" si="50"/>
        <v>4666.2023144673485</v>
      </c>
      <c r="J1066" s="76">
        <f t="shared" si="51"/>
        <v>3461.5744172606437</v>
      </c>
    </row>
    <row r="1067" spans="1:10" x14ac:dyDescent="0.25">
      <c r="A1067" s="68"/>
      <c r="B1067" s="83"/>
      <c r="C1067" s="57">
        <v>1459</v>
      </c>
      <c r="D1067" s="42">
        <f t="shared" si="49"/>
        <v>186.18</v>
      </c>
      <c r="E1067" s="23">
        <v>580</v>
      </c>
      <c r="F1067" s="40">
        <v>43888</v>
      </c>
      <c r="G1067" s="40">
        <v>30572</v>
      </c>
      <c r="H1067" s="41">
        <v>0</v>
      </c>
      <c r="I1067" s="85">
        <f t="shared" si="50"/>
        <v>4665.792650725105</v>
      </c>
      <c r="J1067" s="76">
        <f t="shared" si="51"/>
        <v>3461.2705124073477</v>
      </c>
    </row>
    <row r="1068" spans="1:10" x14ac:dyDescent="0.25">
      <c r="A1068" s="68"/>
      <c r="B1068" s="83"/>
      <c r="C1068" s="57">
        <v>1460</v>
      </c>
      <c r="D1068" s="42">
        <f t="shared" si="49"/>
        <v>186.2</v>
      </c>
      <c r="E1068" s="23">
        <v>580</v>
      </c>
      <c r="F1068" s="40">
        <v>43888</v>
      </c>
      <c r="G1068" s="40">
        <v>30572</v>
      </c>
      <c r="H1068" s="41">
        <v>0</v>
      </c>
      <c r="I1068" s="85">
        <f t="shared" si="50"/>
        <v>4665.3830749879635</v>
      </c>
      <c r="J1068" s="76">
        <f t="shared" si="51"/>
        <v>3460.9666728397351</v>
      </c>
    </row>
    <row r="1069" spans="1:10" x14ac:dyDescent="0.25">
      <c r="A1069" s="68"/>
      <c r="B1069" s="83"/>
      <c r="C1069" s="57">
        <v>1461</v>
      </c>
      <c r="D1069" s="42">
        <f t="shared" si="49"/>
        <v>186.22</v>
      </c>
      <c r="E1069" s="23">
        <v>580</v>
      </c>
      <c r="F1069" s="40">
        <v>43888</v>
      </c>
      <c r="G1069" s="40">
        <v>30572</v>
      </c>
      <c r="H1069" s="41">
        <v>0</v>
      </c>
      <c r="I1069" s="85">
        <f t="shared" si="50"/>
        <v>4664.9735872275651</v>
      </c>
      <c r="J1069" s="76">
        <f t="shared" si="51"/>
        <v>3460.6628985367693</v>
      </c>
    </row>
    <row r="1070" spans="1:10" x14ac:dyDescent="0.25">
      <c r="A1070" s="68"/>
      <c r="B1070" s="83"/>
      <c r="C1070" s="57">
        <v>1462</v>
      </c>
      <c r="D1070" s="42">
        <f t="shared" si="49"/>
        <v>186.24</v>
      </c>
      <c r="E1070" s="23">
        <v>580</v>
      </c>
      <c r="F1070" s="40">
        <v>43888</v>
      </c>
      <c r="G1070" s="40">
        <v>30572</v>
      </c>
      <c r="H1070" s="41">
        <v>0</v>
      </c>
      <c r="I1070" s="85">
        <f t="shared" si="50"/>
        <v>4664.5641874155717</v>
      </c>
      <c r="J1070" s="76">
        <f t="shared" si="51"/>
        <v>3460.3591894774263</v>
      </c>
    </row>
    <row r="1071" spans="1:10" x14ac:dyDescent="0.25">
      <c r="A1071" s="68"/>
      <c r="B1071" s="83"/>
      <c r="C1071" s="57">
        <v>1463</v>
      </c>
      <c r="D1071" s="42">
        <f t="shared" si="49"/>
        <v>186.26</v>
      </c>
      <c r="E1071" s="23">
        <v>580</v>
      </c>
      <c r="F1071" s="40">
        <v>43888</v>
      </c>
      <c r="G1071" s="40">
        <v>30572</v>
      </c>
      <c r="H1071" s="41">
        <v>0</v>
      </c>
      <c r="I1071" s="85">
        <f t="shared" si="50"/>
        <v>4664.1548755236481</v>
      </c>
      <c r="J1071" s="76">
        <f t="shared" si="51"/>
        <v>3460.0555456406883</v>
      </c>
    </row>
    <row r="1072" spans="1:10" x14ac:dyDescent="0.25">
      <c r="A1072" s="68"/>
      <c r="B1072" s="83"/>
      <c r="C1072" s="57">
        <v>1464</v>
      </c>
      <c r="D1072" s="42">
        <f t="shared" si="49"/>
        <v>186.28</v>
      </c>
      <c r="E1072" s="23">
        <v>580</v>
      </c>
      <c r="F1072" s="40">
        <v>43888</v>
      </c>
      <c r="G1072" s="40">
        <v>30572</v>
      </c>
      <c r="H1072" s="41">
        <v>0</v>
      </c>
      <c r="I1072" s="85">
        <f t="shared" si="50"/>
        <v>4663.7456515234762</v>
      </c>
      <c r="J1072" s="76">
        <f t="shared" si="51"/>
        <v>3459.7519670055458</v>
      </c>
    </row>
    <row r="1073" spans="1:10" x14ac:dyDescent="0.25">
      <c r="A1073" s="68"/>
      <c r="B1073" s="83"/>
      <c r="C1073" s="57">
        <v>1465</v>
      </c>
      <c r="D1073" s="42">
        <f t="shared" si="49"/>
        <v>186.3</v>
      </c>
      <c r="E1073" s="23">
        <v>580</v>
      </c>
      <c r="F1073" s="40">
        <v>43888</v>
      </c>
      <c r="G1073" s="40">
        <v>30572</v>
      </c>
      <c r="H1073" s="41">
        <v>0</v>
      </c>
      <c r="I1073" s="85">
        <f t="shared" si="50"/>
        <v>4663.3365153867517</v>
      </c>
      <c r="J1073" s="76">
        <f t="shared" si="51"/>
        <v>3459.4484535510019</v>
      </c>
    </row>
    <row r="1074" spans="1:10" x14ac:dyDescent="0.25">
      <c r="A1074" s="68"/>
      <c r="B1074" s="83"/>
      <c r="C1074" s="57">
        <v>1466</v>
      </c>
      <c r="D1074" s="42">
        <f t="shared" si="49"/>
        <v>186.32</v>
      </c>
      <c r="E1074" s="23">
        <v>580</v>
      </c>
      <c r="F1074" s="40">
        <v>43888</v>
      </c>
      <c r="G1074" s="40">
        <v>30572</v>
      </c>
      <c r="H1074" s="41">
        <v>0</v>
      </c>
      <c r="I1074" s="85">
        <f t="shared" si="50"/>
        <v>4662.9274670851783</v>
      </c>
      <c r="J1074" s="76">
        <f t="shared" si="51"/>
        <v>3459.1450052560667</v>
      </c>
    </row>
    <row r="1075" spans="1:10" x14ac:dyDescent="0.25">
      <c r="A1075" s="68"/>
      <c r="B1075" s="83"/>
      <c r="C1075" s="57">
        <v>1467</v>
      </c>
      <c r="D1075" s="42">
        <f t="shared" si="49"/>
        <v>186.34</v>
      </c>
      <c r="E1075" s="23">
        <v>580</v>
      </c>
      <c r="F1075" s="40">
        <v>43888</v>
      </c>
      <c r="G1075" s="40">
        <v>30572</v>
      </c>
      <c r="H1075" s="41">
        <v>0</v>
      </c>
      <c r="I1075" s="85">
        <f t="shared" si="50"/>
        <v>4662.5185065904743</v>
      </c>
      <c r="J1075" s="76">
        <f t="shared" si="51"/>
        <v>3458.8416220997583</v>
      </c>
    </row>
    <row r="1076" spans="1:10" x14ac:dyDescent="0.25">
      <c r="A1076" s="68"/>
      <c r="B1076" s="83"/>
      <c r="C1076" s="57">
        <v>1468</v>
      </c>
      <c r="D1076" s="42">
        <f t="shared" si="49"/>
        <v>186.36</v>
      </c>
      <c r="E1076" s="23">
        <v>580</v>
      </c>
      <c r="F1076" s="40">
        <v>43888</v>
      </c>
      <c r="G1076" s="40">
        <v>30572</v>
      </c>
      <c r="H1076" s="41">
        <v>0</v>
      </c>
      <c r="I1076" s="85">
        <f t="shared" si="50"/>
        <v>4662.10963387437</v>
      </c>
      <c r="J1076" s="76">
        <f t="shared" si="51"/>
        <v>3458.538304061105</v>
      </c>
    </row>
    <row r="1077" spans="1:10" x14ac:dyDescent="0.25">
      <c r="A1077" s="68"/>
      <c r="B1077" s="83"/>
      <c r="C1077" s="57">
        <v>1469</v>
      </c>
      <c r="D1077" s="42">
        <f t="shared" si="49"/>
        <v>186.38</v>
      </c>
      <c r="E1077" s="23">
        <v>580</v>
      </c>
      <c r="F1077" s="40">
        <v>43888</v>
      </c>
      <c r="G1077" s="40">
        <v>30572</v>
      </c>
      <c r="H1077" s="41">
        <v>0</v>
      </c>
      <c r="I1077" s="85">
        <f t="shared" si="50"/>
        <v>4661.7008489086084</v>
      </c>
      <c r="J1077" s="76">
        <f t="shared" si="51"/>
        <v>3458.2350511191453</v>
      </c>
    </row>
    <row r="1078" spans="1:10" x14ac:dyDescent="0.25">
      <c r="A1078" s="68"/>
      <c r="B1078" s="83"/>
      <c r="C1078" s="57">
        <v>1470</v>
      </c>
      <c r="D1078" s="42">
        <f t="shared" si="49"/>
        <v>186.4</v>
      </c>
      <c r="E1078" s="23">
        <v>580</v>
      </c>
      <c r="F1078" s="40">
        <v>43888</v>
      </c>
      <c r="G1078" s="40">
        <v>30572</v>
      </c>
      <c r="H1078" s="41">
        <v>0</v>
      </c>
      <c r="I1078" s="85">
        <f t="shared" si="50"/>
        <v>4661.2921516649403</v>
      </c>
      <c r="J1078" s="76">
        <f t="shared" si="51"/>
        <v>3457.931863252923</v>
      </c>
    </row>
    <row r="1079" spans="1:10" x14ac:dyDescent="0.25">
      <c r="A1079" s="68"/>
      <c r="B1079" s="83"/>
      <c r="C1079" s="57">
        <v>1471</v>
      </c>
      <c r="D1079" s="42">
        <f t="shared" si="49"/>
        <v>186.42000000000002</v>
      </c>
      <c r="E1079" s="23">
        <v>580</v>
      </c>
      <c r="F1079" s="40">
        <v>43888</v>
      </c>
      <c r="G1079" s="40">
        <v>30572</v>
      </c>
      <c r="H1079" s="41">
        <v>0</v>
      </c>
      <c r="I1079" s="85">
        <f t="shared" si="50"/>
        <v>4660.8835421151352</v>
      </c>
      <c r="J1079" s="76">
        <f t="shared" si="51"/>
        <v>3457.6287404414943</v>
      </c>
    </row>
    <row r="1080" spans="1:10" x14ac:dyDescent="0.25">
      <c r="A1080" s="68"/>
      <c r="B1080" s="83"/>
      <c r="C1080" s="57">
        <v>1472</v>
      </c>
      <c r="D1080" s="42">
        <f t="shared" si="49"/>
        <v>186.44</v>
      </c>
      <c r="E1080" s="23">
        <v>580</v>
      </c>
      <c r="F1080" s="40">
        <v>43888</v>
      </c>
      <c r="G1080" s="40">
        <v>30572</v>
      </c>
      <c r="H1080" s="41">
        <v>0</v>
      </c>
      <c r="I1080" s="85">
        <f t="shared" si="50"/>
        <v>4660.4750202309706</v>
      </c>
      <c r="J1080" s="76">
        <f t="shared" si="51"/>
        <v>3457.3256826639245</v>
      </c>
    </row>
    <row r="1081" spans="1:10" x14ac:dyDescent="0.25">
      <c r="A1081" s="68"/>
      <c r="B1081" s="83"/>
      <c r="C1081" s="57">
        <v>1473</v>
      </c>
      <c r="D1081" s="42">
        <f t="shared" si="49"/>
        <v>186.46</v>
      </c>
      <c r="E1081" s="23">
        <v>580</v>
      </c>
      <c r="F1081" s="40">
        <v>43888</v>
      </c>
      <c r="G1081" s="40">
        <v>30572</v>
      </c>
      <c r="H1081" s="41">
        <v>0</v>
      </c>
      <c r="I1081" s="85">
        <f t="shared" si="50"/>
        <v>4660.0665859842375</v>
      </c>
      <c r="J1081" s="76">
        <f t="shared" si="51"/>
        <v>3457.0226898992851</v>
      </c>
    </row>
    <row r="1082" spans="1:10" x14ac:dyDescent="0.25">
      <c r="A1082" s="68"/>
      <c r="B1082" s="83"/>
      <c r="C1082" s="57">
        <v>1474</v>
      </c>
      <c r="D1082" s="42">
        <f t="shared" si="49"/>
        <v>186.48</v>
      </c>
      <c r="E1082" s="23">
        <v>580</v>
      </c>
      <c r="F1082" s="40">
        <v>43888</v>
      </c>
      <c r="G1082" s="40">
        <v>30572</v>
      </c>
      <c r="H1082" s="41">
        <v>0</v>
      </c>
      <c r="I1082" s="85">
        <f t="shared" si="50"/>
        <v>4659.658239346737</v>
      </c>
      <c r="J1082" s="76">
        <f t="shared" si="51"/>
        <v>3456.7197621266587</v>
      </c>
    </row>
    <row r="1083" spans="1:10" x14ac:dyDescent="0.25">
      <c r="A1083" s="68"/>
      <c r="B1083" s="83"/>
      <c r="C1083" s="57">
        <v>1475</v>
      </c>
      <c r="D1083" s="42">
        <f t="shared" si="49"/>
        <v>186.5</v>
      </c>
      <c r="E1083" s="23">
        <v>580</v>
      </c>
      <c r="F1083" s="40">
        <v>43888</v>
      </c>
      <c r="G1083" s="40">
        <v>30572</v>
      </c>
      <c r="H1083" s="41">
        <v>0</v>
      </c>
      <c r="I1083" s="85">
        <f t="shared" si="50"/>
        <v>4659.2499802902848</v>
      </c>
      <c r="J1083" s="76">
        <f t="shared" si="51"/>
        <v>3456.4168993251369</v>
      </c>
    </row>
    <row r="1084" spans="1:10" x14ac:dyDescent="0.25">
      <c r="A1084" s="68"/>
      <c r="B1084" s="83"/>
      <c r="C1084" s="57">
        <v>1476</v>
      </c>
      <c r="D1084" s="42">
        <f t="shared" si="49"/>
        <v>186.52</v>
      </c>
      <c r="E1084" s="23">
        <v>580</v>
      </c>
      <c r="F1084" s="40">
        <v>43888</v>
      </c>
      <c r="G1084" s="40">
        <v>30572</v>
      </c>
      <c r="H1084" s="41">
        <v>0</v>
      </c>
      <c r="I1084" s="85">
        <f t="shared" si="50"/>
        <v>4658.8418087867076</v>
      </c>
      <c r="J1084" s="76">
        <f t="shared" si="51"/>
        <v>3456.1141014738187</v>
      </c>
    </row>
    <row r="1085" spans="1:10" x14ac:dyDescent="0.25">
      <c r="A1085" s="68"/>
      <c r="B1085" s="83"/>
      <c r="C1085" s="57">
        <v>1477</v>
      </c>
      <c r="D1085" s="42">
        <f t="shared" si="49"/>
        <v>186.54</v>
      </c>
      <c r="E1085" s="23">
        <v>580</v>
      </c>
      <c r="F1085" s="40">
        <v>43888</v>
      </c>
      <c r="G1085" s="40">
        <v>30572</v>
      </c>
      <c r="H1085" s="41">
        <v>0</v>
      </c>
      <c r="I1085" s="85">
        <f t="shared" si="50"/>
        <v>4658.4337248078446</v>
      </c>
      <c r="J1085" s="76">
        <f t="shared" si="51"/>
        <v>3455.8113685518128</v>
      </c>
    </row>
    <row r="1086" spans="1:10" x14ac:dyDescent="0.25">
      <c r="A1086" s="68"/>
      <c r="B1086" s="83"/>
      <c r="C1086" s="57">
        <v>1478</v>
      </c>
      <c r="D1086" s="42">
        <f t="shared" si="49"/>
        <v>186.56</v>
      </c>
      <c r="E1086" s="23">
        <v>580</v>
      </c>
      <c r="F1086" s="40">
        <v>43888</v>
      </c>
      <c r="G1086" s="40">
        <v>30572</v>
      </c>
      <c r="H1086" s="41">
        <v>0</v>
      </c>
      <c r="I1086" s="85">
        <f t="shared" si="50"/>
        <v>4658.0257283255469</v>
      </c>
      <c r="J1086" s="76">
        <f t="shared" si="51"/>
        <v>3455.5087005382388</v>
      </c>
    </row>
    <row r="1087" spans="1:10" x14ac:dyDescent="0.25">
      <c r="A1087" s="68"/>
      <c r="B1087" s="83"/>
      <c r="C1087" s="57">
        <v>1479</v>
      </c>
      <c r="D1087" s="42">
        <f t="shared" si="49"/>
        <v>186.58</v>
      </c>
      <c r="E1087" s="23">
        <v>580</v>
      </c>
      <c r="F1087" s="40">
        <v>43888</v>
      </c>
      <c r="G1087" s="40">
        <v>30572</v>
      </c>
      <c r="H1087" s="41">
        <v>0</v>
      </c>
      <c r="I1087" s="85">
        <f t="shared" si="50"/>
        <v>4657.6178193116757</v>
      </c>
      <c r="J1087" s="76">
        <f t="shared" si="51"/>
        <v>3455.2060974122223</v>
      </c>
    </row>
    <row r="1088" spans="1:10" x14ac:dyDescent="0.25">
      <c r="A1088" s="68"/>
      <c r="B1088" s="83"/>
      <c r="C1088" s="57">
        <v>1480</v>
      </c>
      <c r="D1088" s="42">
        <f t="shared" si="49"/>
        <v>186.6</v>
      </c>
      <c r="E1088" s="23">
        <v>580</v>
      </c>
      <c r="F1088" s="40">
        <v>43888</v>
      </c>
      <c r="G1088" s="40">
        <v>30572</v>
      </c>
      <c r="H1088" s="41">
        <v>0</v>
      </c>
      <c r="I1088" s="85">
        <f t="shared" si="50"/>
        <v>4657.2099977381085</v>
      </c>
      <c r="J1088" s="76">
        <f t="shared" si="51"/>
        <v>3454.9035591528991</v>
      </c>
    </row>
    <row r="1089" spans="1:10" x14ac:dyDescent="0.25">
      <c r="A1089" s="68"/>
      <c r="B1089" s="83"/>
      <c r="C1089" s="57">
        <v>1481</v>
      </c>
      <c r="D1089" s="42">
        <f t="shared" si="49"/>
        <v>186.62</v>
      </c>
      <c r="E1089" s="23">
        <v>580</v>
      </c>
      <c r="F1089" s="40">
        <v>43888</v>
      </c>
      <c r="G1089" s="40">
        <v>30572</v>
      </c>
      <c r="H1089" s="41">
        <v>0</v>
      </c>
      <c r="I1089" s="85">
        <f t="shared" si="50"/>
        <v>4656.802263576732</v>
      </c>
      <c r="J1089" s="76">
        <f t="shared" si="51"/>
        <v>3454.6010857394153</v>
      </c>
    </row>
    <row r="1090" spans="1:10" x14ac:dyDescent="0.25">
      <c r="A1090" s="68"/>
      <c r="B1090" s="83"/>
      <c r="C1090" s="57">
        <v>1482</v>
      </c>
      <c r="D1090" s="42">
        <f t="shared" si="49"/>
        <v>186.64</v>
      </c>
      <c r="E1090" s="23">
        <v>580</v>
      </c>
      <c r="F1090" s="40">
        <v>43888</v>
      </c>
      <c r="G1090" s="40">
        <v>30572</v>
      </c>
      <c r="H1090" s="41">
        <v>0</v>
      </c>
      <c r="I1090" s="85">
        <f t="shared" si="50"/>
        <v>4656.3946167994445</v>
      </c>
      <c r="J1090" s="76">
        <f t="shared" si="51"/>
        <v>3454.2986771509231</v>
      </c>
    </row>
    <row r="1091" spans="1:10" x14ac:dyDescent="0.25">
      <c r="A1091" s="68"/>
      <c r="B1091" s="83"/>
      <c r="C1091" s="57">
        <v>1483</v>
      </c>
      <c r="D1091" s="42">
        <f t="shared" si="49"/>
        <v>186.66</v>
      </c>
      <c r="E1091" s="23">
        <v>580</v>
      </c>
      <c r="F1091" s="40">
        <v>43888</v>
      </c>
      <c r="G1091" s="40">
        <v>30572</v>
      </c>
      <c r="H1091" s="41">
        <v>0</v>
      </c>
      <c r="I1091" s="85">
        <f t="shared" si="50"/>
        <v>4655.9870573781582</v>
      </c>
      <c r="J1091" s="76">
        <f t="shared" si="51"/>
        <v>3453.996333366586</v>
      </c>
    </row>
    <row r="1092" spans="1:10" x14ac:dyDescent="0.25">
      <c r="A1092" s="68"/>
      <c r="B1092" s="83"/>
      <c r="C1092" s="57">
        <v>1484</v>
      </c>
      <c r="D1092" s="42">
        <f t="shared" si="49"/>
        <v>186.68</v>
      </c>
      <c r="E1092" s="23">
        <v>580</v>
      </c>
      <c r="F1092" s="40">
        <v>43888</v>
      </c>
      <c r="G1092" s="40">
        <v>30572</v>
      </c>
      <c r="H1092" s="41">
        <v>0</v>
      </c>
      <c r="I1092" s="85">
        <f t="shared" si="50"/>
        <v>4655.579585284795</v>
      </c>
      <c r="J1092" s="76">
        <f t="shared" si="51"/>
        <v>3453.6940543655746</v>
      </c>
    </row>
    <row r="1093" spans="1:10" x14ac:dyDescent="0.25">
      <c r="A1093" s="68"/>
      <c r="B1093" s="83"/>
      <c r="C1093" s="57">
        <v>1485</v>
      </c>
      <c r="D1093" s="42">
        <f t="shared" si="49"/>
        <v>186.7</v>
      </c>
      <c r="E1093" s="23">
        <v>580</v>
      </c>
      <c r="F1093" s="40">
        <v>43888</v>
      </c>
      <c r="G1093" s="40">
        <v>30572</v>
      </c>
      <c r="H1093" s="41">
        <v>0</v>
      </c>
      <c r="I1093" s="85">
        <f t="shared" si="50"/>
        <v>4655.1722004912926</v>
      </c>
      <c r="J1093" s="76">
        <f t="shared" si="51"/>
        <v>3453.3918401270712</v>
      </c>
    </row>
    <row r="1094" spans="1:10" x14ac:dyDescent="0.25">
      <c r="A1094" s="68"/>
      <c r="B1094" s="83"/>
      <c r="C1094" s="57">
        <v>1486</v>
      </c>
      <c r="D1094" s="42">
        <f t="shared" si="49"/>
        <v>186.72</v>
      </c>
      <c r="E1094" s="23">
        <v>580</v>
      </c>
      <c r="F1094" s="40">
        <v>43888</v>
      </c>
      <c r="G1094" s="40">
        <v>30572</v>
      </c>
      <c r="H1094" s="41">
        <v>0</v>
      </c>
      <c r="I1094" s="85">
        <f t="shared" si="50"/>
        <v>4654.7649029695958</v>
      </c>
      <c r="J1094" s="76">
        <f t="shared" si="51"/>
        <v>3453.0896906302632</v>
      </c>
    </row>
    <row r="1095" spans="1:10" x14ac:dyDescent="0.25">
      <c r="A1095" s="68"/>
      <c r="B1095" s="83"/>
      <c r="C1095" s="57">
        <v>1487</v>
      </c>
      <c r="D1095" s="42">
        <f t="shared" si="49"/>
        <v>186.74</v>
      </c>
      <c r="E1095" s="23">
        <v>580</v>
      </c>
      <c r="F1095" s="40">
        <v>43888</v>
      </c>
      <c r="G1095" s="40">
        <v>30572</v>
      </c>
      <c r="H1095" s="41">
        <v>0</v>
      </c>
      <c r="I1095" s="85">
        <f t="shared" si="50"/>
        <v>4654.3576926916649</v>
      </c>
      <c r="J1095" s="76">
        <f t="shared" si="51"/>
        <v>3452.7876058543502</v>
      </c>
    </row>
    <row r="1096" spans="1:10" x14ac:dyDescent="0.25">
      <c r="A1096" s="68"/>
      <c r="B1096" s="83"/>
      <c r="C1096" s="57">
        <v>1488</v>
      </c>
      <c r="D1096" s="42">
        <f t="shared" si="49"/>
        <v>186.76</v>
      </c>
      <c r="E1096" s="23">
        <v>580</v>
      </c>
      <c r="F1096" s="40">
        <v>43888</v>
      </c>
      <c r="G1096" s="40">
        <v>30572</v>
      </c>
      <c r="H1096" s="41">
        <v>0</v>
      </c>
      <c r="I1096" s="85">
        <f t="shared" si="50"/>
        <v>4653.9505696294727</v>
      </c>
      <c r="J1096" s="76">
        <f t="shared" si="51"/>
        <v>3452.4855857785396</v>
      </c>
    </row>
    <row r="1097" spans="1:10" x14ac:dyDescent="0.25">
      <c r="A1097" s="68"/>
      <c r="B1097" s="83"/>
      <c r="C1097" s="57">
        <v>1489</v>
      </c>
      <c r="D1097" s="42">
        <f t="shared" si="49"/>
        <v>186.78</v>
      </c>
      <c r="E1097" s="23">
        <v>580</v>
      </c>
      <c r="F1097" s="40">
        <v>43888</v>
      </c>
      <c r="G1097" s="40">
        <v>30572</v>
      </c>
      <c r="H1097" s="41">
        <v>0</v>
      </c>
      <c r="I1097" s="85">
        <f t="shared" si="50"/>
        <v>4653.5435337549998</v>
      </c>
      <c r="J1097" s="76">
        <f t="shared" si="51"/>
        <v>3452.1836303820469</v>
      </c>
    </row>
    <row r="1098" spans="1:10" x14ac:dyDescent="0.25">
      <c r="A1098" s="68"/>
      <c r="B1098" s="83"/>
      <c r="C1098" s="57">
        <v>1490</v>
      </c>
      <c r="D1098" s="42">
        <f t="shared" ref="D1098:D1108" si="52">0.02*C1098+157</f>
        <v>186.8</v>
      </c>
      <c r="E1098" s="23">
        <v>580</v>
      </c>
      <c r="F1098" s="40">
        <v>43888</v>
      </c>
      <c r="G1098" s="40">
        <v>30572</v>
      </c>
      <c r="H1098" s="41">
        <v>0</v>
      </c>
      <c r="I1098" s="85">
        <f t="shared" ref="I1098:I1108" si="53">12*1.348*(1/D1098*F1098+1/E1098*G1098)+H1098</f>
        <v>4653.1365850402426</v>
      </c>
      <c r="J1098" s="76">
        <f t="shared" si="51"/>
        <v>3451.8817396440963</v>
      </c>
    </row>
    <row r="1099" spans="1:10" x14ac:dyDescent="0.25">
      <c r="A1099" s="68"/>
      <c r="B1099" s="83"/>
      <c r="C1099" s="57">
        <v>1491</v>
      </c>
      <c r="D1099" s="42">
        <f t="shared" si="52"/>
        <v>186.82</v>
      </c>
      <c r="E1099" s="23">
        <v>580</v>
      </c>
      <c r="F1099" s="40">
        <v>43888</v>
      </c>
      <c r="G1099" s="40">
        <v>30572</v>
      </c>
      <c r="H1099" s="41">
        <v>0</v>
      </c>
      <c r="I1099" s="85">
        <f t="shared" si="53"/>
        <v>4652.7297234572097</v>
      </c>
      <c r="J1099" s="76">
        <f t="shared" si="51"/>
        <v>3451.5799135439238</v>
      </c>
    </row>
    <row r="1100" spans="1:10" x14ac:dyDescent="0.25">
      <c r="A1100" s="68"/>
      <c r="B1100" s="83"/>
      <c r="C1100" s="57">
        <v>1492</v>
      </c>
      <c r="D1100" s="42">
        <f t="shared" si="52"/>
        <v>186.84</v>
      </c>
      <c r="E1100" s="23">
        <v>580</v>
      </c>
      <c r="F1100" s="40">
        <v>43888</v>
      </c>
      <c r="G1100" s="40">
        <v>30572</v>
      </c>
      <c r="H1100" s="41">
        <v>0</v>
      </c>
      <c r="I1100" s="85">
        <f t="shared" si="53"/>
        <v>4652.3229489779205</v>
      </c>
      <c r="J1100" s="76">
        <f t="shared" si="51"/>
        <v>3451.2781520607714</v>
      </c>
    </row>
    <row r="1101" spans="1:10" x14ac:dyDescent="0.25">
      <c r="A1101" s="68"/>
      <c r="B1101" s="83"/>
      <c r="C1101" s="57">
        <v>1493</v>
      </c>
      <c r="D1101" s="42">
        <f t="shared" si="52"/>
        <v>186.86</v>
      </c>
      <c r="E1101" s="23">
        <v>580</v>
      </c>
      <c r="F1101" s="40">
        <v>43888</v>
      </c>
      <c r="G1101" s="40">
        <v>30572</v>
      </c>
      <c r="H1101" s="41">
        <v>0</v>
      </c>
      <c r="I1101" s="85">
        <f t="shared" si="53"/>
        <v>4651.9162615744044</v>
      </c>
      <c r="J1101" s="76">
        <f t="shared" si="51"/>
        <v>3450.9764551738899</v>
      </c>
    </row>
    <row r="1102" spans="1:10" x14ac:dyDescent="0.25">
      <c r="A1102" s="68"/>
      <c r="B1102" s="83"/>
      <c r="C1102" s="57">
        <v>1494</v>
      </c>
      <c r="D1102" s="42">
        <f t="shared" si="52"/>
        <v>186.88</v>
      </c>
      <c r="E1102" s="23">
        <v>580</v>
      </c>
      <c r="F1102" s="40">
        <v>43888</v>
      </c>
      <c r="G1102" s="40">
        <v>30572</v>
      </c>
      <c r="H1102" s="41">
        <v>0</v>
      </c>
      <c r="I1102" s="85">
        <f t="shared" si="53"/>
        <v>4651.5096612187062</v>
      </c>
      <c r="J1102" s="76">
        <f t="shared" si="51"/>
        <v>3450.6748228625415</v>
      </c>
    </row>
    <row r="1103" spans="1:10" x14ac:dyDescent="0.25">
      <c r="A1103" s="68"/>
      <c r="B1103" s="83"/>
      <c r="C1103" s="57">
        <v>1495</v>
      </c>
      <c r="D1103" s="42">
        <f t="shared" si="52"/>
        <v>186.9</v>
      </c>
      <c r="E1103" s="23">
        <v>580</v>
      </c>
      <c r="F1103" s="40">
        <v>43888</v>
      </c>
      <c r="G1103" s="40">
        <v>30572</v>
      </c>
      <c r="H1103" s="41">
        <v>0</v>
      </c>
      <c r="I1103" s="85">
        <f t="shared" si="53"/>
        <v>4651.1031478828809</v>
      </c>
      <c r="J1103" s="76">
        <f t="shared" si="51"/>
        <v>3450.3732551059938</v>
      </c>
    </row>
    <row r="1104" spans="1:10" x14ac:dyDescent="0.25">
      <c r="A1104" s="68"/>
      <c r="B1104" s="83"/>
      <c r="C1104" s="57">
        <v>1496</v>
      </c>
      <c r="D1104" s="42">
        <f t="shared" si="52"/>
        <v>186.92000000000002</v>
      </c>
      <c r="E1104" s="23">
        <v>580</v>
      </c>
      <c r="F1104" s="40">
        <v>43888</v>
      </c>
      <c r="G1104" s="40">
        <v>30572</v>
      </c>
      <c r="H1104" s="41">
        <v>0</v>
      </c>
      <c r="I1104" s="85">
        <f t="shared" si="53"/>
        <v>4650.6967215389959</v>
      </c>
      <c r="J1104" s="76">
        <f t="shared" si="51"/>
        <v>3450.0717518835272</v>
      </c>
    </row>
    <row r="1105" spans="1:10" x14ac:dyDescent="0.25">
      <c r="A1105" s="68"/>
      <c r="B1105" s="83"/>
      <c r="C1105" s="57">
        <v>1497</v>
      </c>
      <c r="D1105" s="42">
        <f t="shared" si="52"/>
        <v>186.94</v>
      </c>
      <c r="E1105" s="23">
        <v>580</v>
      </c>
      <c r="F1105" s="40">
        <v>43888</v>
      </c>
      <c r="G1105" s="40">
        <v>30572</v>
      </c>
      <c r="H1105" s="41">
        <v>0</v>
      </c>
      <c r="I1105" s="85">
        <f t="shared" si="53"/>
        <v>4650.2903821591299</v>
      </c>
      <c r="J1105" s="76">
        <f t="shared" si="51"/>
        <v>3449.7703131744283</v>
      </c>
    </row>
    <row r="1106" spans="1:10" x14ac:dyDescent="0.25">
      <c r="A1106" s="68"/>
      <c r="B1106" s="83"/>
      <c r="C1106" s="57">
        <v>1498</v>
      </c>
      <c r="D1106" s="42">
        <f t="shared" si="52"/>
        <v>186.96</v>
      </c>
      <c r="E1106" s="23">
        <v>580</v>
      </c>
      <c r="F1106" s="40">
        <v>43888</v>
      </c>
      <c r="G1106" s="40">
        <v>30572</v>
      </c>
      <c r="H1106" s="41">
        <v>0</v>
      </c>
      <c r="I1106" s="85">
        <f t="shared" si="53"/>
        <v>4649.8841297153731</v>
      </c>
      <c r="J1106" s="76">
        <f t="shared" si="51"/>
        <v>3449.4689389579917</v>
      </c>
    </row>
    <row r="1107" spans="1:10" x14ac:dyDescent="0.25">
      <c r="A1107" s="68"/>
      <c r="B1107" s="83"/>
      <c r="C1107" s="57">
        <v>1499</v>
      </c>
      <c r="D1107" s="42">
        <f t="shared" si="52"/>
        <v>186.98</v>
      </c>
      <c r="E1107" s="23">
        <v>580</v>
      </c>
      <c r="F1107" s="40">
        <v>43888</v>
      </c>
      <c r="G1107" s="40">
        <v>30572</v>
      </c>
      <c r="H1107" s="41">
        <v>0</v>
      </c>
      <c r="I1107" s="85">
        <f t="shared" si="53"/>
        <v>4649.4779641798314</v>
      </c>
      <c r="J1107" s="76">
        <f t="shared" si="51"/>
        <v>3449.1676292135244</v>
      </c>
    </row>
    <row r="1108" spans="1:10" ht="13.8" thickBot="1" x14ac:dyDescent="0.3">
      <c r="A1108" s="69"/>
      <c r="B1108" s="84"/>
      <c r="C1108" s="82">
        <v>1500</v>
      </c>
      <c r="D1108" s="43">
        <f t="shared" si="52"/>
        <v>187</v>
      </c>
      <c r="E1108" s="29">
        <v>580</v>
      </c>
      <c r="F1108" s="44">
        <v>43888</v>
      </c>
      <c r="G1108" s="44">
        <v>30572</v>
      </c>
      <c r="H1108" s="47">
        <v>0</v>
      </c>
      <c r="I1108" s="86">
        <f t="shared" si="53"/>
        <v>4649.0718855246178</v>
      </c>
      <c r="J1108" s="79">
        <f t="shared" si="51"/>
        <v>3448.8663839203391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ageMargins left="0.78740157499999996" right="0.78740157499999996" top="0.984251969" bottom="0.984251969" header="0.4921259845" footer="0.4921259845"/>
  <pageSetup scale="64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workbookViewId="0">
      <selection activeCell="E37" sqref="E37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10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1</v>
      </c>
      <c r="D9" s="15"/>
      <c r="E9" s="15">
        <f>0.16*C9+14.5</f>
        <v>14.66</v>
      </c>
      <c r="F9" s="17"/>
      <c r="G9" s="17">
        <v>26158</v>
      </c>
      <c r="H9" s="18">
        <v>59</v>
      </c>
      <c r="I9" s="19">
        <f>12*1.348*(1/E9*G9)+H9</f>
        <v>28922.015552523877</v>
      </c>
      <c r="J9" s="19">
        <f>12*(1/E9*G9)</f>
        <v>21411.732605729878</v>
      </c>
    </row>
    <row r="10" spans="1:10" x14ac:dyDescent="0.25">
      <c r="A10" s="20"/>
      <c r="B10" s="21"/>
      <c r="C10" s="22">
        <v>2</v>
      </c>
      <c r="D10" s="50"/>
      <c r="E10" s="38">
        <f t="shared" ref="E10:E37" si="0">0.16*C10+14.5</f>
        <v>14.82</v>
      </c>
      <c r="F10" s="49"/>
      <c r="G10" s="40">
        <v>26158</v>
      </c>
      <c r="H10" s="41">
        <v>59</v>
      </c>
      <c r="I10" s="85">
        <f t="shared" ref="I10:I37" si="1">12*1.348*(1/E10*G10)+H10</f>
        <v>28610.404048583001</v>
      </c>
      <c r="J10" s="25">
        <f t="shared" ref="J10:J37" si="2">12*(1/E10*G10)</f>
        <v>21180.566801619432</v>
      </c>
    </row>
    <row r="11" spans="1:10" x14ac:dyDescent="0.25">
      <c r="A11" s="20"/>
      <c r="B11" s="21"/>
      <c r="C11" s="22">
        <v>3</v>
      </c>
      <c r="D11" s="50"/>
      <c r="E11" s="42">
        <f t="shared" si="0"/>
        <v>14.98</v>
      </c>
      <c r="F11" s="49"/>
      <c r="G11" s="40">
        <v>26158</v>
      </c>
      <c r="H11" s="41">
        <v>59</v>
      </c>
      <c r="I11" s="85">
        <f t="shared" si="1"/>
        <v>28305.449132176236</v>
      </c>
      <c r="J11" s="25">
        <f t="shared" si="2"/>
        <v>20954.339118825101</v>
      </c>
    </row>
    <row r="12" spans="1:10" x14ac:dyDescent="0.25">
      <c r="A12" s="20"/>
      <c r="B12" s="21"/>
      <c r="C12" s="22">
        <v>4</v>
      </c>
      <c r="D12" s="50"/>
      <c r="E12" s="42">
        <f t="shared" si="0"/>
        <v>15.14</v>
      </c>
      <c r="F12" s="49"/>
      <c r="G12" s="40">
        <v>26158</v>
      </c>
      <c r="H12" s="41">
        <v>59</v>
      </c>
      <c r="I12" s="85">
        <f t="shared" si="1"/>
        <v>28006.939762219288</v>
      </c>
      <c r="J12" s="25">
        <f t="shared" si="2"/>
        <v>20732.892998678995</v>
      </c>
    </row>
    <row r="13" spans="1:10" x14ac:dyDescent="0.25">
      <c r="A13" s="20"/>
      <c r="B13" s="21"/>
      <c r="C13" s="22">
        <v>5</v>
      </c>
      <c r="D13" s="50"/>
      <c r="E13" s="42">
        <f t="shared" si="0"/>
        <v>15.3</v>
      </c>
      <c r="F13" s="49"/>
      <c r="G13" s="40">
        <v>26158</v>
      </c>
      <c r="H13" s="41">
        <v>59</v>
      </c>
      <c r="I13" s="85">
        <f t="shared" si="1"/>
        <v>27714.6737254902</v>
      </c>
      <c r="J13" s="25">
        <f t="shared" si="2"/>
        <v>20516.078431372549</v>
      </c>
    </row>
    <row r="14" spans="1:10" x14ac:dyDescent="0.25">
      <c r="A14" s="20"/>
      <c r="B14" s="21"/>
      <c r="C14" s="22">
        <v>6</v>
      </c>
      <c r="D14" s="50"/>
      <c r="E14" s="42">
        <f t="shared" si="0"/>
        <v>15.46</v>
      </c>
      <c r="F14" s="49"/>
      <c r="G14" s="40">
        <v>26158</v>
      </c>
      <c r="H14" s="41">
        <v>59</v>
      </c>
      <c r="I14" s="85">
        <f t="shared" si="1"/>
        <v>27428.457179818892</v>
      </c>
      <c r="J14" s="25">
        <f t="shared" si="2"/>
        <v>20303.751617076327</v>
      </c>
    </row>
    <row r="15" spans="1:10" x14ac:dyDescent="0.25">
      <c r="A15" s="20"/>
      <c r="B15" s="21"/>
      <c r="C15" s="22">
        <v>7</v>
      </c>
      <c r="D15" s="50"/>
      <c r="E15" s="42">
        <f t="shared" si="0"/>
        <v>15.620000000000001</v>
      </c>
      <c r="F15" s="49"/>
      <c r="G15" s="40">
        <v>26158</v>
      </c>
      <c r="H15" s="41">
        <v>59</v>
      </c>
      <c r="I15" s="85">
        <f t="shared" si="1"/>
        <v>27148.104225352115</v>
      </c>
      <c r="J15" s="25">
        <f t="shared" si="2"/>
        <v>20095.774647887323</v>
      </c>
    </row>
    <row r="16" spans="1:10" x14ac:dyDescent="0.25">
      <c r="A16" s="20"/>
      <c r="B16" s="21"/>
      <c r="C16" s="22">
        <v>8</v>
      </c>
      <c r="D16" s="50"/>
      <c r="E16" s="42">
        <f t="shared" si="0"/>
        <v>15.78</v>
      </c>
      <c r="F16" s="49"/>
      <c r="G16" s="40">
        <v>26158</v>
      </c>
      <c r="H16" s="41">
        <v>59</v>
      </c>
      <c r="I16" s="85">
        <f t="shared" si="1"/>
        <v>26873.436501901146</v>
      </c>
      <c r="J16" s="25">
        <f t="shared" si="2"/>
        <v>19892.015209125475</v>
      </c>
    </row>
    <row r="17" spans="1:10" x14ac:dyDescent="0.25">
      <c r="A17" s="20"/>
      <c r="B17" s="21"/>
      <c r="C17" s="22">
        <v>9</v>
      </c>
      <c r="D17" s="50"/>
      <c r="E17" s="42">
        <f t="shared" si="0"/>
        <v>15.94</v>
      </c>
      <c r="F17" s="49"/>
      <c r="G17" s="40">
        <v>26158</v>
      </c>
      <c r="H17" s="41">
        <v>59</v>
      </c>
      <c r="I17" s="85">
        <f t="shared" si="1"/>
        <v>26604.282810539531</v>
      </c>
      <c r="J17" s="25">
        <f t="shared" si="2"/>
        <v>19692.346298619828</v>
      </c>
    </row>
    <row r="18" spans="1:10" x14ac:dyDescent="0.25">
      <c r="A18" s="20"/>
      <c r="B18" s="21"/>
      <c r="C18" s="22">
        <v>10</v>
      </c>
      <c r="D18" s="50"/>
      <c r="E18" s="42">
        <f t="shared" si="0"/>
        <v>16.100000000000001</v>
      </c>
      <c r="F18" s="49"/>
      <c r="G18" s="40">
        <v>26158</v>
      </c>
      <c r="H18" s="41">
        <v>59</v>
      </c>
      <c r="I18" s="85">
        <f t="shared" si="1"/>
        <v>26340.478757763976</v>
      </c>
      <c r="J18" s="25">
        <f t="shared" si="2"/>
        <v>19496.645962732917</v>
      </c>
    </row>
    <row r="19" spans="1:10" x14ac:dyDescent="0.25">
      <c r="A19" s="20"/>
      <c r="B19" s="21"/>
      <c r="C19" s="22">
        <v>11</v>
      </c>
      <c r="D19" s="50"/>
      <c r="E19" s="42">
        <f t="shared" si="0"/>
        <v>16.260000000000002</v>
      </c>
      <c r="F19" s="49"/>
      <c r="G19" s="40">
        <v>26158</v>
      </c>
      <c r="H19" s="41">
        <v>59</v>
      </c>
      <c r="I19" s="85">
        <f t="shared" si="1"/>
        <v>26081.866420664206</v>
      </c>
      <c r="J19" s="25">
        <f t="shared" si="2"/>
        <v>19304.797047970478</v>
      </c>
    </row>
    <row r="20" spans="1:10" x14ac:dyDescent="0.25">
      <c r="A20" s="20"/>
      <c r="B20" s="21"/>
      <c r="C20" s="22">
        <v>12</v>
      </c>
      <c r="D20" s="50"/>
      <c r="E20" s="42">
        <f t="shared" si="0"/>
        <v>16.420000000000002</v>
      </c>
      <c r="F20" s="49"/>
      <c r="G20" s="40">
        <v>26158</v>
      </c>
      <c r="H20" s="41">
        <v>59</v>
      </c>
      <c r="I20" s="85">
        <f t="shared" si="1"/>
        <v>25828.294031668695</v>
      </c>
      <c r="J20" s="25">
        <f t="shared" si="2"/>
        <v>19116.686967113274</v>
      </c>
    </row>
    <row r="21" spans="1:10" x14ac:dyDescent="0.25">
      <c r="A21" s="20"/>
      <c r="B21" s="21"/>
      <c r="C21" s="22">
        <v>13</v>
      </c>
      <c r="D21" s="50"/>
      <c r="E21" s="42">
        <f t="shared" si="0"/>
        <v>16.579999999999998</v>
      </c>
      <c r="F21" s="49"/>
      <c r="G21" s="40">
        <v>26158</v>
      </c>
      <c r="H21" s="41">
        <v>59</v>
      </c>
      <c r="I21" s="85">
        <f t="shared" si="1"/>
        <v>25579.615681544034</v>
      </c>
      <c r="J21" s="25">
        <f t="shared" si="2"/>
        <v>18932.207478890232</v>
      </c>
    </row>
    <row r="22" spans="1:10" x14ac:dyDescent="0.25">
      <c r="A22" s="20"/>
      <c r="B22" s="21"/>
      <c r="C22" s="22">
        <v>14</v>
      </c>
      <c r="D22" s="50"/>
      <c r="E22" s="42">
        <f t="shared" si="0"/>
        <v>16.740000000000002</v>
      </c>
      <c r="F22" s="49"/>
      <c r="G22" s="40">
        <v>26158</v>
      </c>
      <c r="H22" s="41">
        <v>59</v>
      </c>
      <c r="I22" s="85">
        <f t="shared" si="1"/>
        <v>25335.691039426525</v>
      </c>
      <c r="J22" s="25">
        <f t="shared" si="2"/>
        <v>18751.254480286738</v>
      </c>
    </row>
    <row r="23" spans="1:10" x14ac:dyDescent="0.25">
      <c r="A23" s="20"/>
      <c r="B23" s="21"/>
      <c r="C23" s="22">
        <v>15</v>
      </c>
      <c r="D23" s="50"/>
      <c r="E23" s="42">
        <f t="shared" si="0"/>
        <v>16.899999999999999</v>
      </c>
      <c r="F23" s="49"/>
      <c r="G23" s="40">
        <v>26158</v>
      </c>
      <c r="H23" s="41">
        <v>59</v>
      </c>
      <c r="I23" s="85">
        <f t="shared" si="1"/>
        <v>25096.385088757401</v>
      </c>
      <c r="J23" s="25">
        <f t="shared" si="2"/>
        <v>18573.727810650889</v>
      </c>
    </row>
    <row r="24" spans="1:10" x14ac:dyDescent="0.25">
      <c r="A24" s="20"/>
      <c r="B24" s="21"/>
      <c r="C24" s="22">
        <v>16</v>
      </c>
      <c r="D24" s="50"/>
      <c r="E24" s="42">
        <f t="shared" si="0"/>
        <v>17.059999999999999</v>
      </c>
      <c r="F24" s="49"/>
      <c r="G24" s="40">
        <v>26158</v>
      </c>
      <c r="H24" s="41">
        <v>59</v>
      </c>
      <c r="I24" s="85">
        <f t="shared" si="1"/>
        <v>24861.567878077381</v>
      </c>
      <c r="J24" s="25">
        <f t="shared" si="2"/>
        <v>18399.531066822979</v>
      </c>
    </row>
    <row r="25" spans="1:10" x14ac:dyDescent="0.25">
      <c r="A25" s="20"/>
      <c r="B25" s="21"/>
      <c r="C25" s="22">
        <v>17</v>
      </c>
      <c r="D25" s="50"/>
      <c r="E25" s="42">
        <f t="shared" si="0"/>
        <v>17.22</v>
      </c>
      <c r="F25" s="49"/>
      <c r="G25" s="40">
        <v>26158</v>
      </c>
      <c r="H25" s="41">
        <v>59</v>
      </c>
      <c r="I25" s="85">
        <f t="shared" si="1"/>
        <v>24631.114285714288</v>
      </c>
      <c r="J25" s="25">
        <f t="shared" si="2"/>
        <v>18228.571428571428</v>
      </c>
    </row>
    <row r="26" spans="1:10" x14ac:dyDescent="0.25">
      <c r="A26" s="20"/>
      <c r="B26" s="21"/>
      <c r="C26" s="22">
        <v>18</v>
      </c>
      <c r="D26" s="50"/>
      <c r="E26" s="42">
        <f t="shared" si="0"/>
        <v>17.38</v>
      </c>
      <c r="F26" s="49"/>
      <c r="G26" s="40">
        <v>26158</v>
      </c>
      <c r="H26" s="41">
        <v>59</v>
      </c>
      <c r="I26" s="85">
        <f t="shared" si="1"/>
        <v>24404.90379746836</v>
      </c>
      <c r="J26" s="25">
        <f t="shared" si="2"/>
        <v>18060.759493670888</v>
      </c>
    </row>
    <row r="27" spans="1:10" x14ac:dyDescent="0.25">
      <c r="A27" s="20"/>
      <c r="B27" s="21"/>
      <c r="C27" s="22">
        <v>19</v>
      </c>
      <c r="D27" s="50"/>
      <c r="E27" s="42">
        <f t="shared" si="0"/>
        <v>17.54</v>
      </c>
      <c r="F27" s="49"/>
      <c r="G27" s="40">
        <v>26158</v>
      </c>
      <c r="H27" s="41">
        <v>59</v>
      </c>
      <c r="I27" s="85">
        <f t="shared" si="1"/>
        <v>24182.820296465226</v>
      </c>
      <c r="J27" s="25">
        <f t="shared" si="2"/>
        <v>17896.009122006843</v>
      </c>
    </row>
    <row r="28" spans="1:10" x14ac:dyDescent="0.25">
      <c r="A28" s="20"/>
      <c r="B28" s="21"/>
      <c r="C28" s="22">
        <v>20</v>
      </c>
      <c r="D28" s="50"/>
      <c r="E28" s="42">
        <f t="shared" si="0"/>
        <v>17.7</v>
      </c>
      <c r="F28" s="49"/>
      <c r="G28" s="40">
        <v>26158</v>
      </c>
      <c r="H28" s="41">
        <v>59</v>
      </c>
      <c r="I28" s="85">
        <f t="shared" si="1"/>
        <v>23964.751864406782</v>
      </c>
      <c r="J28" s="25">
        <f t="shared" si="2"/>
        <v>17734.237288135591</v>
      </c>
    </row>
    <row r="29" spans="1:10" x14ac:dyDescent="0.25">
      <c r="A29" s="20"/>
      <c r="B29" s="21"/>
      <c r="C29" s="22">
        <v>21</v>
      </c>
      <c r="D29" s="50"/>
      <c r="E29" s="42">
        <f t="shared" si="0"/>
        <v>17.86</v>
      </c>
      <c r="F29" s="49"/>
      <c r="G29" s="40">
        <v>26158</v>
      </c>
      <c r="H29" s="41">
        <v>59</v>
      </c>
      <c r="I29" s="85">
        <f t="shared" si="1"/>
        <v>23750.590593505043</v>
      </c>
      <c r="J29" s="25">
        <f t="shared" si="2"/>
        <v>17575.363941769316</v>
      </c>
    </row>
    <row r="30" spans="1:10" x14ac:dyDescent="0.25">
      <c r="A30" s="20"/>
      <c r="B30" s="21"/>
      <c r="C30" s="22">
        <v>22</v>
      </c>
      <c r="D30" s="50"/>
      <c r="E30" s="42">
        <f t="shared" si="0"/>
        <v>18.02</v>
      </c>
      <c r="F30" s="49"/>
      <c r="G30" s="40">
        <v>26158</v>
      </c>
      <c r="H30" s="41">
        <v>59</v>
      </c>
      <c r="I30" s="85">
        <f t="shared" si="1"/>
        <v>23540.232408435077</v>
      </c>
      <c r="J30" s="25">
        <f t="shared" si="2"/>
        <v>17419.311875693675</v>
      </c>
    </row>
    <row r="31" spans="1:10" x14ac:dyDescent="0.25">
      <c r="A31" s="20"/>
      <c r="B31" s="21"/>
      <c r="C31" s="22">
        <v>23</v>
      </c>
      <c r="D31" s="50"/>
      <c r="E31" s="42">
        <f t="shared" si="0"/>
        <v>18.18</v>
      </c>
      <c r="F31" s="49"/>
      <c r="G31" s="40">
        <v>26158</v>
      </c>
      <c r="H31" s="41">
        <v>59</v>
      </c>
      <c r="I31" s="85">
        <f t="shared" si="1"/>
        <v>23333.576897689771</v>
      </c>
      <c r="J31" s="25">
        <f t="shared" si="2"/>
        <v>17266.006600660065</v>
      </c>
    </row>
    <row r="32" spans="1:10" x14ac:dyDescent="0.25">
      <c r="A32" s="20"/>
      <c r="B32" s="21"/>
      <c r="C32" s="22">
        <v>24</v>
      </c>
      <c r="D32" s="50"/>
      <c r="E32" s="42">
        <f t="shared" si="0"/>
        <v>18.34</v>
      </c>
      <c r="F32" s="49"/>
      <c r="G32" s="40">
        <v>26158</v>
      </c>
      <c r="H32" s="41">
        <v>59</v>
      </c>
      <c r="I32" s="85">
        <f t="shared" si="1"/>
        <v>23130.527153762272</v>
      </c>
      <c r="J32" s="25">
        <f t="shared" si="2"/>
        <v>17115.376226826607</v>
      </c>
    </row>
    <row r="33" spans="1:10" x14ac:dyDescent="0.25">
      <c r="A33" s="20"/>
      <c r="B33" s="21"/>
      <c r="C33" s="22">
        <v>25</v>
      </c>
      <c r="D33" s="50"/>
      <c r="E33" s="42">
        <f t="shared" si="0"/>
        <v>18.5</v>
      </c>
      <c r="F33" s="49"/>
      <c r="G33" s="40">
        <v>26158</v>
      </c>
      <c r="H33" s="41">
        <v>59</v>
      </c>
      <c r="I33" s="85">
        <f t="shared" si="1"/>
        <v>22930.989621621626</v>
      </c>
      <c r="J33" s="25">
        <f t="shared" si="2"/>
        <v>16967.351351351354</v>
      </c>
    </row>
    <row r="34" spans="1:10" x14ac:dyDescent="0.25">
      <c r="A34" s="20"/>
      <c r="B34" s="21"/>
      <c r="C34" s="22">
        <v>26</v>
      </c>
      <c r="D34" s="50"/>
      <c r="E34" s="42">
        <f t="shared" si="0"/>
        <v>18.66</v>
      </c>
      <c r="F34" s="49"/>
      <c r="G34" s="40">
        <v>26158</v>
      </c>
      <c r="H34" s="41">
        <v>59</v>
      </c>
      <c r="I34" s="85">
        <f t="shared" si="1"/>
        <v>22734.873954983927</v>
      </c>
      <c r="J34" s="25">
        <f t="shared" si="2"/>
        <v>16821.86495176849</v>
      </c>
    </row>
    <row r="35" spans="1:10" x14ac:dyDescent="0.25">
      <c r="A35" s="20"/>
      <c r="B35" s="21"/>
      <c r="C35" s="22">
        <v>27</v>
      </c>
      <c r="D35" s="50"/>
      <c r="E35" s="42">
        <f t="shared" si="0"/>
        <v>18.82</v>
      </c>
      <c r="F35" s="49"/>
      <c r="G35" s="40">
        <v>26158</v>
      </c>
      <c r="H35" s="41">
        <v>59</v>
      </c>
      <c r="I35" s="85">
        <f t="shared" si="1"/>
        <v>22542.092879914988</v>
      </c>
      <c r="J35" s="25">
        <f t="shared" si="2"/>
        <v>16678.852284803401</v>
      </c>
    </row>
    <row r="36" spans="1:10" x14ac:dyDescent="0.25">
      <c r="A36" s="20"/>
      <c r="B36" s="21"/>
      <c r="C36" s="22">
        <v>28</v>
      </c>
      <c r="D36" s="50"/>
      <c r="E36" s="42">
        <f t="shared" si="0"/>
        <v>18.98</v>
      </c>
      <c r="F36" s="49"/>
      <c r="G36" s="40">
        <v>26158</v>
      </c>
      <c r="H36" s="41">
        <v>59</v>
      </c>
      <c r="I36" s="85">
        <f t="shared" si="1"/>
        <v>22352.562065331931</v>
      </c>
      <c r="J36" s="25">
        <f t="shared" si="2"/>
        <v>16538.250790305585</v>
      </c>
    </row>
    <row r="37" spans="1:10" ht="13.8" thickBot="1" x14ac:dyDescent="0.3">
      <c r="A37" s="26"/>
      <c r="B37" s="27"/>
      <c r="C37" s="28">
        <v>29</v>
      </c>
      <c r="D37" s="52"/>
      <c r="E37" s="43">
        <f t="shared" si="0"/>
        <v>19.14</v>
      </c>
      <c r="F37" s="46"/>
      <c r="G37" s="44">
        <v>26158</v>
      </c>
      <c r="H37" s="47">
        <v>59</v>
      </c>
      <c r="I37" s="86">
        <f t="shared" si="1"/>
        <v>22166.2</v>
      </c>
      <c r="J37" s="31">
        <f t="shared" si="2"/>
        <v>16400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3" fitToHeight="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workbookViewId="0">
      <selection activeCell="J32" sqref="J32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27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1</v>
      </c>
      <c r="D9" s="15"/>
      <c r="E9" s="15">
        <f>(0.16*C9+14.5)/0.75</f>
        <v>19.546666666666667</v>
      </c>
      <c r="F9" s="17"/>
      <c r="G9" s="17">
        <v>26158</v>
      </c>
      <c r="H9" s="18">
        <v>38</v>
      </c>
      <c r="I9" s="19">
        <f>12*1.348*(1/E9*G9)+H9</f>
        <v>21685.26166439291</v>
      </c>
      <c r="J9" s="19">
        <f>12*(1/E9*G9)</f>
        <v>16058.799454297408</v>
      </c>
    </row>
    <row r="10" spans="1:10" x14ac:dyDescent="0.25">
      <c r="A10" s="20"/>
      <c r="B10" s="21"/>
      <c r="C10" s="22">
        <v>2</v>
      </c>
      <c r="D10" s="50"/>
      <c r="E10" s="38">
        <f t="shared" ref="E10:E37" si="0">(0.16*C10+14.5)/0.75</f>
        <v>19.760000000000002</v>
      </c>
      <c r="F10" s="49"/>
      <c r="G10" s="40">
        <v>26158</v>
      </c>
      <c r="H10" s="41">
        <v>38</v>
      </c>
      <c r="I10" s="85">
        <f t="shared" ref="I10:I37" si="1">12*1.348*(1/E10*G10)+H10</f>
        <v>21451.55303643725</v>
      </c>
      <c r="J10" s="25">
        <f t="shared" ref="J10:J37" si="2">12*(1/E10*G10)</f>
        <v>15885.425101214574</v>
      </c>
    </row>
    <row r="11" spans="1:10" x14ac:dyDescent="0.25">
      <c r="A11" s="20"/>
      <c r="B11" s="21"/>
      <c r="C11" s="22">
        <v>3</v>
      </c>
      <c r="D11" s="50"/>
      <c r="E11" s="42">
        <f t="shared" si="0"/>
        <v>19.973333333333333</v>
      </c>
      <c r="F11" s="49"/>
      <c r="G11" s="40">
        <v>26158</v>
      </c>
      <c r="H11" s="41">
        <v>38</v>
      </c>
      <c r="I11" s="85">
        <f t="shared" si="1"/>
        <v>21222.836849132178</v>
      </c>
      <c r="J11" s="25">
        <f t="shared" si="2"/>
        <v>15715.754339118826</v>
      </c>
    </row>
    <row r="12" spans="1:10" x14ac:dyDescent="0.25">
      <c r="A12" s="20"/>
      <c r="B12" s="21"/>
      <c r="C12" s="22">
        <v>4</v>
      </c>
      <c r="D12" s="50"/>
      <c r="E12" s="42">
        <f t="shared" si="0"/>
        <v>20.186666666666667</v>
      </c>
      <c r="F12" s="49"/>
      <c r="G12" s="40">
        <v>26158</v>
      </c>
      <c r="H12" s="41">
        <v>38</v>
      </c>
      <c r="I12" s="85">
        <f t="shared" si="1"/>
        <v>20998.954821664465</v>
      </c>
      <c r="J12" s="25">
        <f t="shared" si="2"/>
        <v>15549.669749009247</v>
      </c>
    </row>
    <row r="13" spans="1:10" x14ac:dyDescent="0.25">
      <c r="A13" s="20"/>
      <c r="B13" s="21"/>
      <c r="C13" s="22">
        <v>5</v>
      </c>
      <c r="D13" s="50"/>
      <c r="E13" s="42">
        <f t="shared" si="0"/>
        <v>20.400000000000002</v>
      </c>
      <c r="F13" s="49"/>
      <c r="G13" s="40">
        <v>26158</v>
      </c>
      <c r="H13" s="41">
        <v>38</v>
      </c>
      <c r="I13" s="85">
        <f t="shared" si="1"/>
        <v>20779.755294117647</v>
      </c>
      <c r="J13" s="25">
        <f t="shared" si="2"/>
        <v>15387.058823529409</v>
      </c>
    </row>
    <row r="14" spans="1:10" x14ac:dyDescent="0.25">
      <c r="A14" s="20"/>
      <c r="B14" s="21"/>
      <c r="C14" s="22">
        <v>6</v>
      </c>
      <c r="D14" s="50"/>
      <c r="E14" s="42">
        <f t="shared" si="0"/>
        <v>20.613333333333333</v>
      </c>
      <c r="F14" s="49"/>
      <c r="G14" s="40">
        <v>26158</v>
      </c>
      <c r="H14" s="41">
        <v>38</v>
      </c>
      <c r="I14" s="85">
        <f t="shared" si="1"/>
        <v>20565.092884864167</v>
      </c>
      <c r="J14" s="25">
        <f t="shared" si="2"/>
        <v>15227.813712807245</v>
      </c>
    </row>
    <row r="15" spans="1:10" x14ac:dyDescent="0.25">
      <c r="A15" s="20"/>
      <c r="B15" s="21"/>
      <c r="C15" s="22">
        <v>7</v>
      </c>
      <c r="D15" s="50"/>
      <c r="E15" s="42">
        <f t="shared" si="0"/>
        <v>20.826666666666668</v>
      </c>
      <c r="F15" s="49"/>
      <c r="G15" s="40">
        <v>26158</v>
      </c>
      <c r="H15" s="41">
        <v>38</v>
      </c>
      <c r="I15" s="85">
        <f t="shared" si="1"/>
        <v>20354.828169014087</v>
      </c>
      <c r="J15" s="25">
        <f t="shared" si="2"/>
        <v>15071.830985915492</v>
      </c>
    </row>
    <row r="16" spans="1:10" x14ac:dyDescent="0.25">
      <c r="A16" s="20"/>
      <c r="B16" s="21"/>
      <c r="C16" s="22">
        <v>8</v>
      </c>
      <c r="D16" s="50"/>
      <c r="E16" s="42">
        <f t="shared" si="0"/>
        <v>21.04</v>
      </c>
      <c r="F16" s="49"/>
      <c r="G16" s="40">
        <v>26158</v>
      </c>
      <c r="H16" s="41">
        <v>38</v>
      </c>
      <c r="I16" s="85">
        <f t="shared" si="1"/>
        <v>20148.827376425863</v>
      </c>
      <c r="J16" s="25">
        <f t="shared" si="2"/>
        <v>14919.011406844109</v>
      </c>
    </row>
    <row r="17" spans="1:10" x14ac:dyDescent="0.25">
      <c r="A17" s="20"/>
      <c r="B17" s="21"/>
      <c r="C17" s="22">
        <v>9</v>
      </c>
      <c r="D17" s="50"/>
      <c r="E17" s="42">
        <f t="shared" si="0"/>
        <v>21.253333333333334</v>
      </c>
      <c r="F17" s="49"/>
      <c r="G17" s="40">
        <v>26158</v>
      </c>
      <c r="H17" s="41">
        <v>38</v>
      </c>
      <c r="I17" s="85">
        <f t="shared" si="1"/>
        <v>19946.962107904645</v>
      </c>
      <c r="J17" s="25">
        <f t="shared" si="2"/>
        <v>14769.259723964868</v>
      </c>
    </row>
    <row r="18" spans="1:10" x14ac:dyDescent="0.25">
      <c r="A18" s="20"/>
      <c r="B18" s="21"/>
      <c r="C18" s="22">
        <v>10</v>
      </c>
      <c r="D18" s="50"/>
      <c r="E18" s="42">
        <f t="shared" si="0"/>
        <v>21.466666666666669</v>
      </c>
      <c r="F18" s="49"/>
      <c r="G18" s="40">
        <v>26158</v>
      </c>
      <c r="H18" s="41">
        <v>38</v>
      </c>
      <c r="I18" s="85">
        <f t="shared" si="1"/>
        <v>19749.109068322981</v>
      </c>
      <c r="J18" s="25">
        <f t="shared" si="2"/>
        <v>14622.484472049688</v>
      </c>
    </row>
    <row r="19" spans="1:10" x14ac:dyDescent="0.25">
      <c r="A19" s="20"/>
      <c r="B19" s="21"/>
      <c r="C19" s="22">
        <v>11</v>
      </c>
      <c r="D19" s="50"/>
      <c r="E19" s="42">
        <f t="shared" si="0"/>
        <v>21.680000000000003</v>
      </c>
      <c r="F19" s="49"/>
      <c r="G19" s="40">
        <v>26158</v>
      </c>
      <c r="H19" s="41">
        <v>38</v>
      </c>
      <c r="I19" s="85">
        <f t="shared" si="1"/>
        <v>19555.149815498156</v>
      </c>
      <c r="J19" s="25">
        <f t="shared" si="2"/>
        <v>14478.597785977858</v>
      </c>
    </row>
    <row r="20" spans="1:10" x14ac:dyDescent="0.25">
      <c r="A20" s="20"/>
      <c r="B20" s="21"/>
      <c r="C20" s="22">
        <v>12</v>
      </c>
      <c r="D20" s="50"/>
      <c r="E20" s="42">
        <f t="shared" si="0"/>
        <v>21.893333333333334</v>
      </c>
      <c r="F20" s="49"/>
      <c r="G20" s="40">
        <v>26158</v>
      </c>
      <c r="H20" s="41">
        <v>38</v>
      </c>
      <c r="I20" s="85">
        <f t="shared" si="1"/>
        <v>19364.970523751526</v>
      </c>
      <c r="J20" s="25">
        <f t="shared" si="2"/>
        <v>14337.515225334959</v>
      </c>
    </row>
    <row r="21" spans="1:10" x14ac:dyDescent="0.25">
      <c r="A21" s="20"/>
      <c r="B21" s="21"/>
      <c r="C21" s="22">
        <v>13</v>
      </c>
      <c r="D21" s="50"/>
      <c r="E21" s="42">
        <f t="shared" si="0"/>
        <v>22.106666666666666</v>
      </c>
      <c r="F21" s="49"/>
      <c r="G21" s="40">
        <v>26158</v>
      </c>
      <c r="H21" s="41">
        <v>38</v>
      </c>
      <c r="I21" s="85">
        <f t="shared" si="1"/>
        <v>19178.461761158025</v>
      </c>
      <c r="J21" s="25">
        <f t="shared" si="2"/>
        <v>14199.155609167674</v>
      </c>
    </row>
    <row r="22" spans="1:10" x14ac:dyDescent="0.25">
      <c r="A22" s="20"/>
      <c r="B22" s="21"/>
      <c r="C22" s="22">
        <v>14</v>
      </c>
      <c r="D22" s="50"/>
      <c r="E22" s="42">
        <f t="shared" si="0"/>
        <v>22.320000000000004</v>
      </c>
      <c r="F22" s="49"/>
      <c r="G22" s="40">
        <v>26158</v>
      </c>
      <c r="H22" s="41">
        <v>38</v>
      </c>
      <c r="I22" s="85">
        <f t="shared" si="1"/>
        <v>18995.518279569889</v>
      </c>
      <c r="J22" s="25">
        <f t="shared" si="2"/>
        <v>14063.440860215051</v>
      </c>
    </row>
    <row r="23" spans="1:10" x14ac:dyDescent="0.25">
      <c r="A23" s="20"/>
      <c r="B23" s="21"/>
      <c r="C23" s="22">
        <v>15</v>
      </c>
      <c r="D23" s="50"/>
      <c r="E23" s="42">
        <f t="shared" si="0"/>
        <v>22.533333333333331</v>
      </c>
      <c r="F23" s="49"/>
      <c r="G23" s="40">
        <v>26158</v>
      </c>
      <c r="H23" s="41">
        <v>38</v>
      </c>
      <c r="I23" s="85">
        <f t="shared" si="1"/>
        <v>18816.038816568052</v>
      </c>
      <c r="J23" s="25">
        <f t="shared" si="2"/>
        <v>13930.295857988167</v>
      </c>
    </row>
    <row r="24" spans="1:10" x14ac:dyDescent="0.25">
      <c r="A24" s="20"/>
      <c r="B24" s="21"/>
      <c r="C24" s="22">
        <v>16</v>
      </c>
      <c r="D24" s="50"/>
      <c r="E24" s="42">
        <f t="shared" si="0"/>
        <v>22.746666666666666</v>
      </c>
      <c r="F24" s="49"/>
      <c r="G24" s="40">
        <v>26158</v>
      </c>
      <c r="H24" s="41">
        <v>38</v>
      </c>
      <c r="I24" s="85">
        <f t="shared" si="1"/>
        <v>18639.925908558034</v>
      </c>
      <c r="J24" s="25">
        <f t="shared" si="2"/>
        <v>13799.648300117235</v>
      </c>
    </row>
    <row r="25" spans="1:10" x14ac:dyDescent="0.25">
      <c r="A25" s="20"/>
      <c r="B25" s="21"/>
      <c r="C25" s="22">
        <v>17</v>
      </c>
      <c r="D25" s="50"/>
      <c r="E25" s="42">
        <f t="shared" si="0"/>
        <v>22.959999999999997</v>
      </c>
      <c r="F25" s="49"/>
      <c r="G25" s="40">
        <v>26158</v>
      </c>
      <c r="H25" s="41">
        <v>38</v>
      </c>
      <c r="I25" s="85">
        <f t="shared" si="1"/>
        <v>18467.08571428572</v>
      </c>
      <c r="J25" s="25">
        <f t="shared" si="2"/>
        <v>13671.428571428572</v>
      </c>
    </row>
    <row r="26" spans="1:10" x14ac:dyDescent="0.25">
      <c r="A26" s="20"/>
      <c r="B26" s="21"/>
      <c r="C26" s="22">
        <v>18</v>
      </c>
      <c r="D26" s="50"/>
      <c r="E26" s="42">
        <f t="shared" si="0"/>
        <v>23.173333333333332</v>
      </c>
      <c r="F26" s="49"/>
      <c r="G26" s="40">
        <v>26158</v>
      </c>
      <c r="H26" s="41">
        <v>38</v>
      </c>
      <c r="I26" s="85">
        <f t="shared" si="1"/>
        <v>18297.427848101266</v>
      </c>
      <c r="J26" s="25">
        <f t="shared" si="2"/>
        <v>13545.569620253164</v>
      </c>
    </row>
    <row r="27" spans="1:10" x14ac:dyDescent="0.25">
      <c r="A27" s="20"/>
      <c r="B27" s="21"/>
      <c r="C27" s="22">
        <v>19</v>
      </c>
      <c r="D27" s="50"/>
      <c r="E27" s="42">
        <f t="shared" si="0"/>
        <v>23.386666666666667</v>
      </c>
      <c r="F27" s="49"/>
      <c r="G27" s="40">
        <v>26158</v>
      </c>
      <c r="H27" s="41">
        <v>38</v>
      </c>
      <c r="I27" s="85">
        <f t="shared" si="1"/>
        <v>18130.865222348919</v>
      </c>
      <c r="J27" s="25">
        <f t="shared" si="2"/>
        <v>13422.006841505132</v>
      </c>
    </row>
    <row r="28" spans="1:10" x14ac:dyDescent="0.25">
      <c r="A28" s="20"/>
      <c r="B28" s="21"/>
      <c r="C28" s="22">
        <v>20</v>
      </c>
      <c r="D28" s="50"/>
      <c r="E28" s="42">
        <f t="shared" si="0"/>
        <v>23.599999999999998</v>
      </c>
      <c r="F28" s="49"/>
      <c r="G28" s="40">
        <v>26158</v>
      </c>
      <c r="H28" s="41">
        <v>38</v>
      </c>
      <c r="I28" s="85">
        <f t="shared" si="1"/>
        <v>17967.313898305089</v>
      </c>
      <c r="J28" s="25">
        <f t="shared" si="2"/>
        <v>13300.677966101695</v>
      </c>
    </row>
    <row r="29" spans="1:10" x14ac:dyDescent="0.25">
      <c r="A29" s="20"/>
      <c r="B29" s="21"/>
      <c r="C29" s="22">
        <v>21</v>
      </c>
      <c r="D29" s="50"/>
      <c r="E29" s="42">
        <f t="shared" si="0"/>
        <v>23.813333333333333</v>
      </c>
      <c r="F29" s="49"/>
      <c r="G29" s="40">
        <v>26158</v>
      </c>
      <c r="H29" s="41">
        <v>38</v>
      </c>
      <c r="I29" s="85">
        <f t="shared" si="1"/>
        <v>17806.692945128783</v>
      </c>
      <c r="J29" s="25">
        <f t="shared" si="2"/>
        <v>13181.52295632699</v>
      </c>
    </row>
    <row r="30" spans="1:10" x14ac:dyDescent="0.25">
      <c r="A30" s="20"/>
      <c r="B30" s="21"/>
      <c r="C30" s="22">
        <v>22</v>
      </c>
      <c r="D30" s="50"/>
      <c r="E30" s="42">
        <f t="shared" si="0"/>
        <v>24.026666666666667</v>
      </c>
      <c r="F30" s="49"/>
      <c r="G30" s="40">
        <v>26158</v>
      </c>
      <c r="H30" s="41">
        <v>38</v>
      </c>
      <c r="I30" s="85">
        <f t="shared" si="1"/>
        <v>17648.924306326306</v>
      </c>
      <c r="J30" s="25">
        <f t="shared" si="2"/>
        <v>13064.483906770256</v>
      </c>
    </row>
    <row r="31" spans="1:10" x14ac:dyDescent="0.25">
      <c r="A31" s="20"/>
      <c r="B31" s="21"/>
      <c r="C31" s="22">
        <v>23</v>
      </c>
      <c r="D31" s="50"/>
      <c r="E31" s="42">
        <f t="shared" si="0"/>
        <v>24.24</v>
      </c>
      <c r="F31" s="49"/>
      <c r="G31" s="40">
        <v>26158</v>
      </c>
      <c r="H31" s="41">
        <v>38</v>
      </c>
      <c r="I31" s="85">
        <f t="shared" si="1"/>
        <v>17493.932673267329</v>
      </c>
      <c r="J31" s="25">
        <f t="shared" si="2"/>
        <v>12949.504950495048</v>
      </c>
    </row>
    <row r="32" spans="1:10" x14ac:dyDescent="0.25">
      <c r="A32" s="20"/>
      <c r="B32" s="21"/>
      <c r="C32" s="22">
        <v>24</v>
      </c>
      <c r="D32" s="50"/>
      <c r="E32" s="42">
        <f t="shared" si="0"/>
        <v>24.453333333333333</v>
      </c>
      <c r="F32" s="49"/>
      <c r="G32" s="40">
        <v>26158</v>
      </c>
      <c r="H32" s="41">
        <v>38</v>
      </c>
      <c r="I32" s="85">
        <f t="shared" si="1"/>
        <v>17341.645365321703</v>
      </c>
      <c r="J32" s="25">
        <f t="shared" si="2"/>
        <v>12836.532170119955</v>
      </c>
    </row>
    <row r="33" spans="1:10" x14ac:dyDescent="0.25">
      <c r="A33" s="20"/>
      <c r="B33" s="21"/>
      <c r="C33" s="22">
        <v>25</v>
      </c>
      <c r="D33" s="50"/>
      <c r="E33" s="42">
        <f t="shared" si="0"/>
        <v>24.666666666666668</v>
      </c>
      <c r="F33" s="49"/>
      <c r="G33" s="40">
        <v>26158</v>
      </c>
      <c r="H33" s="41">
        <v>38</v>
      </c>
      <c r="I33" s="85">
        <f t="shared" si="1"/>
        <v>17191.992216216218</v>
      </c>
      <c r="J33" s="25">
        <f t="shared" si="2"/>
        <v>12725.513513513513</v>
      </c>
    </row>
    <row r="34" spans="1:10" x14ac:dyDescent="0.25">
      <c r="A34" s="20"/>
      <c r="B34" s="21"/>
      <c r="C34" s="22">
        <v>26</v>
      </c>
      <c r="D34" s="50"/>
      <c r="E34" s="42">
        <f t="shared" si="0"/>
        <v>24.88</v>
      </c>
      <c r="F34" s="49"/>
      <c r="G34" s="40">
        <v>26158</v>
      </c>
      <c r="H34" s="41">
        <v>38</v>
      </c>
      <c r="I34" s="85">
        <f t="shared" si="1"/>
        <v>17044.905466237946</v>
      </c>
      <c r="J34" s="25">
        <f t="shared" si="2"/>
        <v>12616.398713826367</v>
      </c>
    </row>
    <row r="35" spans="1:10" x14ac:dyDescent="0.25">
      <c r="A35" s="20"/>
      <c r="B35" s="21"/>
      <c r="C35" s="22">
        <v>27</v>
      </c>
      <c r="D35" s="50"/>
      <c r="E35" s="42">
        <f t="shared" si="0"/>
        <v>25.093333333333334</v>
      </c>
      <c r="F35" s="49"/>
      <c r="G35" s="40">
        <v>26158</v>
      </c>
      <c r="H35" s="41">
        <v>38</v>
      </c>
      <c r="I35" s="85">
        <f t="shared" si="1"/>
        <v>16900.319659936242</v>
      </c>
      <c r="J35" s="25">
        <f t="shared" si="2"/>
        <v>12509.13921360255</v>
      </c>
    </row>
    <row r="36" spans="1:10" x14ac:dyDescent="0.25">
      <c r="A36" s="20"/>
      <c r="B36" s="21"/>
      <c r="C36" s="22">
        <v>28</v>
      </c>
      <c r="D36" s="50"/>
      <c r="E36" s="42">
        <f t="shared" si="0"/>
        <v>25.306666666666668</v>
      </c>
      <c r="F36" s="49"/>
      <c r="G36" s="40">
        <v>26158</v>
      </c>
      <c r="H36" s="41">
        <v>38</v>
      </c>
      <c r="I36" s="85">
        <f t="shared" si="1"/>
        <v>16758.171548998947</v>
      </c>
      <c r="J36" s="25">
        <f t="shared" si="2"/>
        <v>12403.68809272919</v>
      </c>
    </row>
    <row r="37" spans="1:10" ht="13.8" thickBot="1" x14ac:dyDescent="0.3">
      <c r="A37" s="26"/>
      <c r="B37" s="27"/>
      <c r="C37" s="28">
        <v>29</v>
      </c>
      <c r="D37" s="52"/>
      <c r="E37" s="43">
        <f t="shared" si="0"/>
        <v>25.52</v>
      </c>
      <c r="F37" s="46"/>
      <c r="G37" s="44">
        <v>26158</v>
      </c>
      <c r="H37" s="47">
        <v>38</v>
      </c>
      <c r="I37" s="86">
        <f t="shared" si="1"/>
        <v>16618.400000000001</v>
      </c>
      <c r="J37" s="31">
        <f t="shared" si="2"/>
        <v>12300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7"/>
  <sheetViews>
    <sheetView workbookViewId="0">
      <selection activeCell="J33" sqref="J33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24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1</v>
      </c>
      <c r="D9" s="15"/>
      <c r="E9" s="15">
        <f>(0.16*C9+14.5)/0.25</f>
        <v>58.64</v>
      </c>
      <c r="F9" s="17"/>
      <c r="G9" s="17">
        <v>26158</v>
      </c>
      <c r="H9" s="18">
        <v>19</v>
      </c>
      <c r="I9" s="19">
        <f>12*1.348*(1/E9*G9)+H9</f>
        <v>7234.7538881309692</v>
      </c>
      <c r="J9" s="19">
        <f>12*(1/E9*G9)</f>
        <v>5352.9331514324695</v>
      </c>
    </row>
    <row r="10" spans="1:10" x14ac:dyDescent="0.25">
      <c r="A10" s="20"/>
      <c r="B10" s="21"/>
      <c r="C10" s="22">
        <v>2</v>
      </c>
      <c r="D10" s="50"/>
      <c r="E10" s="38">
        <f t="shared" ref="E10:E37" si="0">(0.16*C10+14.5)/0.25</f>
        <v>59.28</v>
      </c>
      <c r="F10" s="49"/>
      <c r="G10" s="40">
        <v>26158</v>
      </c>
      <c r="H10" s="41">
        <v>19</v>
      </c>
      <c r="I10" s="85">
        <f t="shared" ref="I10:I37" si="1">12*1.348*(1/E10*G10)+H10</f>
        <v>7156.8510121457502</v>
      </c>
      <c r="J10" s="25">
        <f>12*(1/E10*G10)</f>
        <v>5295.1417004048581</v>
      </c>
    </row>
    <row r="11" spans="1:10" x14ac:dyDescent="0.25">
      <c r="A11" s="20"/>
      <c r="B11" s="21"/>
      <c r="C11" s="22">
        <v>3</v>
      </c>
      <c r="D11" s="50"/>
      <c r="E11" s="42">
        <f t="shared" si="0"/>
        <v>59.92</v>
      </c>
      <c r="F11" s="49"/>
      <c r="G11" s="40">
        <v>26158</v>
      </c>
      <c r="H11" s="41">
        <v>19</v>
      </c>
      <c r="I11" s="85">
        <f t="shared" si="1"/>
        <v>7080.612283044059</v>
      </c>
      <c r="J11" s="25">
        <f t="shared" ref="J11:J37" si="2">12*(1/E11*G11)</f>
        <v>5238.5847797062752</v>
      </c>
    </row>
    <row r="12" spans="1:10" x14ac:dyDescent="0.25">
      <c r="A12" s="20"/>
      <c r="B12" s="21"/>
      <c r="C12" s="22">
        <v>4</v>
      </c>
      <c r="D12" s="50"/>
      <c r="E12" s="42">
        <f t="shared" si="0"/>
        <v>60.56</v>
      </c>
      <c r="F12" s="49"/>
      <c r="G12" s="40">
        <v>26158</v>
      </c>
      <c r="H12" s="41">
        <v>19</v>
      </c>
      <c r="I12" s="85">
        <f t="shared" si="1"/>
        <v>7005.9849405548221</v>
      </c>
      <c r="J12" s="25">
        <f t="shared" si="2"/>
        <v>5183.2232496697488</v>
      </c>
    </row>
    <row r="13" spans="1:10" x14ac:dyDescent="0.25">
      <c r="A13" s="20"/>
      <c r="B13" s="21"/>
      <c r="C13" s="22">
        <v>5</v>
      </c>
      <c r="D13" s="50"/>
      <c r="E13" s="42">
        <f t="shared" si="0"/>
        <v>61.2</v>
      </c>
      <c r="F13" s="49"/>
      <c r="G13" s="40">
        <v>26158</v>
      </c>
      <c r="H13" s="41">
        <v>19</v>
      </c>
      <c r="I13" s="85">
        <f t="shared" si="1"/>
        <v>6932.91843137255</v>
      </c>
      <c r="J13" s="25">
        <f t="shared" si="2"/>
        <v>5129.0196078431372</v>
      </c>
    </row>
    <row r="14" spans="1:10" x14ac:dyDescent="0.25">
      <c r="A14" s="20"/>
      <c r="B14" s="21"/>
      <c r="C14" s="22">
        <v>6</v>
      </c>
      <c r="D14" s="50"/>
      <c r="E14" s="42">
        <f t="shared" si="0"/>
        <v>61.84</v>
      </c>
      <c r="F14" s="49"/>
      <c r="G14" s="40">
        <v>26158</v>
      </c>
      <c r="H14" s="41">
        <v>19</v>
      </c>
      <c r="I14" s="85">
        <f t="shared" si="1"/>
        <v>6861.3642949547229</v>
      </c>
      <c r="J14" s="25">
        <f t="shared" si="2"/>
        <v>5075.9379042690816</v>
      </c>
    </row>
    <row r="15" spans="1:10" x14ac:dyDescent="0.25">
      <c r="A15" s="20"/>
      <c r="B15" s="21"/>
      <c r="C15" s="22">
        <v>7</v>
      </c>
      <c r="D15" s="50"/>
      <c r="E15" s="42">
        <f t="shared" si="0"/>
        <v>62.480000000000004</v>
      </c>
      <c r="F15" s="49"/>
      <c r="G15" s="40">
        <v>26158</v>
      </c>
      <c r="H15" s="41">
        <v>19</v>
      </c>
      <c r="I15" s="85">
        <f t="shared" si="1"/>
        <v>6791.2760563380289</v>
      </c>
      <c r="J15" s="25">
        <f t="shared" si="2"/>
        <v>5023.9436619718308</v>
      </c>
    </row>
    <row r="16" spans="1:10" x14ac:dyDescent="0.25">
      <c r="A16" s="20"/>
      <c r="B16" s="21"/>
      <c r="C16" s="22">
        <v>8</v>
      </c>
      <c r="D16" s="50"/>
      <c r="E16" s="42">
        <f t="shared" si="0"/>
        <v>63.12</v>
      </c>
      <c r="F16" s="49"/>
      <c r="G16" s="40">
        <v>26158</v>
      </c>
      <c r="H16" s="41">
        <v>19</v>
      </c>
      <c r="I16" s="85">
        <f t="shared" si="1"/>
        <v>6722.6091254752864</v>
      </c>
      <c r="J16" s="25">
        <f t="shared" si="2"/>
        <v>4973.0038022813687</v>
      </c>
    </row>
    <row r="17" spans="1:10" x14ac:dyDescent="0.25">
      <c r="A17" s="20"/>
      <c r="B17" s="21"/>
      <c r="C17" s="22">
        <v>9</v>
      </c>
      <c r="D17" s="50"/>
      <c r="E17" s="42">
        <f t="shared" si="0"/>
        <v>63.76</v>
      </c>
      <c r="F17" s="49"/>
      <c r="G17" s="40">
        <v>26158</v>
      </c>
      <c r="H17" s="41">
        <v>19</v>
      </c>
      <c r="I17" s="85">
        <f t="shared" si="1"/>
        <v>6655.3207026348828</v>
      </c>
      <c r="J17" s="25">
        <f t="shared" si="2"/>
        <v>4923.0865746549571</v>
      </c>
    </row>
    <row r="18" spans="1:10" x14ac:dyDescent="0.25">
      <c r="A18" s="20"/>
      <c r="B18" s="21"/>
      <c r="C18" s="22">
        <v>10</v>
      </c>
      <c r="D18" s="50"/>
      <c r="E18" s="42">
        <f t="shared" si="0"/>
        <v>64.400000000000006</v>
      </c>
      <c r="F18" s="49"/>
      <c r="G18" s="40">
        <v>26158</v>
      </c>
      <c r="H18" s="41">
        <v>19</v>
      </c>
      <c r="I18" s="85">
        <f t="shared" si="1"/>
        <v>6589.3696894409941</v>
      </c>
      <c r="J18" s="25">
        <f t="shared" si="2"/>
        <v>4874.1614906832292</v>
      </c>
    </row>
    <row r="19" spans="1:10" x14ac:dyDescent="0.25">
      <c r="A19" s="20"/>
      <c r="B19" s="21"/>
      <c r="C19" s="22">
        <v>11</v>
      </c>
      <c r="D19" s="50"/>
      <c r="E19" s="42">
        <f t="shared" si="0"/>
        <v>65.040000000000006</v>
      </c>
      <c r="F19" s="49"/>
      <c r="G19" s="40">
        <v>26158</v>
      </c>
      <c r="H19" s="41">
        <v>19</v>
      </c>
      <c r="I19" s="85">
        <f t="shared" si="1"/>
        <v>6524.7166051660515</v>
      </c>
      <c r="J19" s="25">
        <f t="shared" si="2"/>
        <v>4826.1992619926195</v>
      </c>
    </row>
    <row r="20" spans="1:10" x14ac:dyDescent="0.25">
      <c r="A20" s="20"/>
      <c r="B20" s="21"/>
      <c r="C20" s="22">
        <v>12</v>
      </c>
      <c r="D20" s="50"/>
      <c r="E20" s="42">
        <f t="shared" si="0"/>
        <v>65.680000000000007</v>
      </c>
      <c r="F20" s="49"/>
      <c r="G20" s="40">
        <v>26158</v>
      </c>
      <c r="H20" s="41">
        <v>19</v>
      </c>
      <c r="I20" s="85">
        <f t="shared" si="1"/>
        <v>6461.3235079171736</v>
      </c>
      <c r="J20" s="25">
        <f t="shared" si="2"/>
        <v>4779.1717417783184</v>
      </c>
    </row>
    <row r="21" spans="1:10" x14ac:dyDescent="0.25">
      <c r="A21" s="20"/>
      <c r="B21" s="21"/>
      <c r="C21" s="22">
        <v>13</v>
      </c>
      <c r="D21" s="50"/>
      <c r="E21" s="42">
        <f t="shared" si="0"/>
        <v>66.319999999999993</v>
      </c>
      <c r="F21" s="49"/>
      <c r="G21" s="40">
        <v>26158</v>
      </c>
      <c r="H21" s="41">
        <v>19</v>
      </c>
      <c r="I21" s="85">
        <f t="shared" si="1"/>
        <v>6399.1539203860084</v>
      </c>
      <c r="J21" s="25">
        <f t="shared" si="2"/>
        <v>4733.051869722558</v>
      </c>
    </row>
    <row r="22" spans="1:10" x14ac:dyDescent="0.25">
      <c r="A22" s="20"/>
      <c r="B22" s="21"/>
      <c r="C22" s="22">
        <v>14</v>
      </c>
      <c r="D22" s="50"/>
      <c r="E22" s="42">
        <f t="shared" si="0"/>
        <v>66.960000000000008</v>
      </c>
      <c r="F22" s="49"/>
      <c r="G22" s="40">
        <v>26158</v>
      </c>
      <c r="H22" s="41">
        <v>19</v>
      </c>
      <c r="I22" s="85">
        <f t="shared" si="1"/>
        <v>6338.1727598566313</v>
      </c>
      <c r="J22" s="25">
        <f t="shared" si="2"/>
        <v>4687.8136200716845</v>
      </c>
    </row>
    <row r="23" spans="1:10" x14ac:dyDescent="0.25">
      <c r="A23" s="20"/>
      <c r="B23" s="21"/>
      <c r="C23" s="22">
        <v>15</v>
      </c>
      <c r="D23" s="50"/>
      <c r="E23" s="42">
        <f t="shared" si="0"/>
        <v>67.599999999999994</v>
      </c>
      <c r="F23" s="49"/>
      <c r="G23" s="40">
        <v>26158</v>
      </c>
      <c r="H23" s="41">
        <v>19</v>
      </c>
      <c r="I23" s="85">
        <f t="shared" si="1"/>
        <v>6278.3462721893502</v>
      </c>
      <c r="J23" s="25">
        <f t="shared" si="2"/>
        <v>4643.4319526627223</v>
      </c>
    </row>
    <row r="24" spans="1:10" x14ac:dyDescent="0.25">
      <c r="A24" s="20"/>
      <c r="B24" s="21"/>
      <c r="C24" s="22">
        <v>16</v>
      </c>
      <c r="D24" s="50"/>
      <c r="E24" s="42">
        <f t="shared" si="0"/>
        <v>68.239999999999995</v>
      </c>
      <c r="F24" s="49"/>
      <c r="G24" s="40">
        <v>26158</v>
      </c>
      <c r="H24" s="41">
        <v>19</v>
      </c>
      <c r="I24" s="85">
        <f t="shared" si="1"/>
        <v>6219.6419695193454</v>
      </c>
      <c r="J24" s="25">
        <f t="shared" si="2"/>
        <v>4599.8827667057449</v>
      </c>
    </row>
    <row r="25" spans="1:10" x14ac:dyDescent="0.25">
      <c r="A25" s="20"/>
      <c r="B25" s="21"/>
      <c r="C25" s="22">
        <v>17</v>
      </c>
      <c r="D25" s="50"/>
      <c r="E25" s="42">
        <f t="shared" si="0"/>
        <v>68.88</v>
      </c>
      <c r="F25" s="49"/>
      <c r="G25" s="40">
        <v>26158</v>
      </c>
      <c r="H25" s="41">
        <v>19</v>
      </c>
      <c r="I25" s="85">
        <f t="shared" si="1"/>
        <v>6162.0285714285719</v>
      </c>
      <c r="J25" s="25">
        <f t="shared" si="2"/>
        <v>4557.1428571428569</v>
      </c>
    </row>
    <row r="26" spans="1:10" x14ac:dyDescent="0.25">
      <c r="A26" s="20"/>
      <c r="B26" s="21"/>
      <c r="C26" s="22">
        <v>18</v>
      </c>
      <c r="D26" s="50"/>
      <c r="E26" s="42">
        <f t="shared" si="0"/>
        <v>69.52</v>
      </c>
      <c r="F26" s="49"/>
      <c r="G26" s="40">
        <v>26158</v>
      </c>
      <c r="H26" s="41">
        <v>19</v>
      </c>
      <c r="I26" s="85">
        <f t="shared" si="1"/>
        <v>6105.4759493670899</v>
      </c>
      <c r="J26" s="25">
        <f t="shared" si="2"/>
        <v>4515.1898734177221</v>
      </c>
    </row>
    <row r="27" spans="1:10" x14ac:dyDescent="0.25">
      <c r="A27" s="20"/>
      <c r="B27" s="21"/>
      <c r="C27" s="22">
        <v>19</v>
      </c>
      <c r="D27" s="50"/>
      <c r="E27" s="42">
        <f t="shared" si="0"/>
        <v>70.16</v>
      </c>
      <c r="F27" s="49"/>
      <c r="G27" s="40">
        <v>26158</v>
      </c>
      <c r="H27" s="41">
        <v>19</v>
      </c>
      <c r="I27" s="85">
        <f t="shared" si="1"/>
        <v>6049.9550741163066</v>
      </c>
      <c r="J27" s="25">
        <f t="shared" si="2"/>
        <v>4474.0022805017106</v>
      </c>
    </row>
    <row r="28" spans="1:10" x14ac:dyDescent="0.25">
      <c r="A28" s="20"/>
      <c r="B28" s="21"/>
      <c r="C28" s="22">
        <v>20</v>
      </c>
      <c r="D28" s="50"/>
      <c r="E28" s="42">
        <f t="shared" si="0"/>
        <v>70.8</v>
      </c>
      <c r="F28" s="49"/>
      <c r="G28" s="40">
        <v>26158</v>
      </c>
      <c r="H28" s="41">
        <v>19</v>
      </c>
      <c r="I28" s="85">
        <f t="shared" si="1"/>
        <v>5995.4379661016956</v>
      </c>
      <c r="J28" s="25">
        <f t="shared" si="2"/>
        <v>4433.5593220338978</v>
      </c>
    </row>
    <row r="29" spans="1:10" x14ac:dyDescent="0.25">
      <c r="A29" s="20"/>
      <c r="B29" s="21"/>
      <c r="C29" s="22">
        <v>21</v>
      </c>
      <c r="D29" s="50"/>
      <c r="E29" s="42">
        <f t="shared" si="0"/>
        <v>71.44</v>
      </c>
      <c r="F29" s="49"/>
      <c r="G29" s="40">
        <v>26158</v>
      </c>
      <c r="H29" s="41">
        <v>19</v>
      </c>
      <c r="I29" s="85">
        <f t="shared" si="1"/>
        <v>5941.8976483762608</v>
      </c>
      <c r="J29" s="25">
        <f t="shared" si="2"/>
        <v>4393.8409854423289</v>
      </c>
    </row>
    <row r="30" spans="1:10" x14ac:dyDescent="0.25">
      <c r="A30" s="20"/>
      <c r="B30" s="21"/>
      <c r="C30" s="22">
        <v>22</v>
      </c>
      <c r="D30" s="50"/>
      <c r="E30" s="42">
        <f t="shared" si="0"/>
        <v>72.08</v>
      </c>
      <c r="F30" s="49"/>
      <c r="G30" s="40">
        <v>26158</v>
      </c>
      <c r="H30" s="41">
        <v>19</v>
      </c>
      <c r="I30" s="85">
        <f t="shared" si="1"/>
        <v>5889.3081021087692</v>
      </c>
      <c r="J30" s="25">
        <f t="shared" si="2"/>
        <v>4354.8279689234187</v>
      </c>
    </row>
    <row r="31" spans="1:10" x14ac:dyDescent="0.25">
      <c r="A31" s="20"/>
      <c r="B31" s="21"/>
      <c r="C31" s="22">
        <v>23</v>
      </c>
      <c r="D31" s="50"/>
      <c r="E31" s="42">
        <f t="shared" si="0"/>
        <v>72.72</v>
      </c>
      <c r="F31" s="49"/>
      <c r="G31" s="40">
        <v>26158</v>
      </c>
      <c r="H31" s="41">
        <v>19</v>
      </c>
      <c r="I31" s="85">
        <f t="shared" si="1"/>
        <v>5837.6442244224427</v>
      </c>
      <c r="J31" s="25">
        <f t="shared" si="2"/>
        <v>4316.5016501650161</v>
      </c>
    </row>
    <row r="32" spans="1:10" x14ac:dyDescent="0.25">
      <c r="A32" s="20"/>
      <c r="B32" s="21"/>
      <c r="C32" s="22">
        <v>24</v>
      </c>
      <c r="D32" s="50"/>
      <c r="E32" s="42">
        <f t="shared" si="0"/>
        <v>73.36</v>
      </c>
      <c r="F32" s="49"/>
      <c r="G32" s="40">
        <v>26158</v>
      </c>
      <c r="H32" s="41">
        <v>19</v>
      </c>
      <c r="I32" s="85">
        <f t="shared" si="1"/>
        <v>5786.881788440568</v>
      </c>
      <c r="J32" s="25">
        <f t="shared" si="2"/>
        <v>4278.8440567066518</v>
      </c>
    </row>
    <row r="33" spans="1:10" x14ac:dyDescent="0.25">
      <c r="A33" s="20"/>
      <c r="B33" s="21"/>
      <c r="C33" s="22">
        <v>25</v>
      </c>
      <c r="D33" s="50"/>
      <c r="E33" s="42">
        <f t="shared" si="0"/>
        <v>74</v>
      </c>
      <c r="F33" s="49"/>
      <c r="G33" s="40">
        <v>26158</v>
      </c>
      <c r="H33" s="41">
        <v>19</v>
      </c>
      <c r="I33" s="85">
        <f t="shared" si="1"/>
        <v>5736.9974054054064</v>
      </c>
      <c r="J33" s="25">
        <f t="shared" si="2"/>
        <v>4241.8378378378384</v>
      </c>
    </row>
    <row r="34" spans="1:10" x14ac:dyDescent="0.25">
      <c r="A34" s="20"/>
      <c r="B34" s="21"/>
      <c r="C34" s="22">
        <v>26</v>
      </c>
      <c r="D34" s="50"/>
      <c r="E34" s="42">
        <f t="shared" si="0"/>
        <v>74.64</v>
      </c>
      <c r="F34" s="49"/>
      <c r="G34" s="40">
        <v>26158</v>
      </c>
      <c r="H34" s="41">
        <v>19</v>
      </c>
      <c r="I34" s="85">
        <f t="shared" si="1"/>
        <v>5687.9684887459816</v>
      </c>
      <c r="J34" s="25">
        <f t="shared" si="2"/>
        <v>4205.4662379421225</v>
      </c>
    </row>
    <row r="35" spans="1:10" x14ac:dyDescent="0.25">
      <c r="A35" s="20"/>
      <c r="B35" s="21"/>
      <c r="C35" s="22">
        <v>27</v>
      </c>
      <c r="D35" s="50"/>
      <c r="E35" s="42">
        <f t="shared" si="0"/>
        <v>75.28</v>
      </c>
      <c r="F35" s="49"/>
      <c r="G35" s="40">
        <v>26158</v>
      </c>
      <c r="H35" s="41">
        <v>19</v>
      </c>
      <c r="I35" s="85">
        <f t="shared" si="1"/>
        <v>5639.773219978747</v>
      </c>
      <c r="J35" s="25">
        <f t="shared" si="2"/>
        <v>4169.7130712008502</v>
      </c>
    </row>
    <row r="36" spans="1:10" x14ac:dyDescent="0.25">
      <c r="A36" s="20"/>
      <c r="B36" s="21"/>
      <c r="C36" s="22">
        <v>28</v>
      </c>
      <c r="D36" s="50"/>
      <c r="E36" s="42">
        <f t="shared" si="0"/>
        <v>75.92</v>
      </c>
      <c r="F36" s="49"/>
      <c r="G36" s="40">
        <v>26158</v>
      </c>
      <c r="H36" s="41">
        <v>19</v>
      </c>
      <c r="I36" s="85">
        <f t="shared" si="1"/>
        <v>5592.3905163329828</v>
      </c>
      <c r="J36" s="25">
        <f t="shared" si="2"/>
        <v>4134.5626975763962</v>
      </c>
    </row>
    <row r="37" spans="1:10" ht="13.8" thickBot="1" x14ac:dyDescent="0.3">
      <c r="A37" s="26"/>
      <c r="B37" s="27"/>
      <c r="C37" s="28">
        <v>29</v>
      </c>
      <c r="D37" s="52"/>
      <c r="E37" s="43">
        <f t="shared" si="0"/>
        <v>76.56</v>
      </c>
      <c r="F37" s="46"/>
      <c r="G37" s="44">
        <v>26158</v>
      </c>
      <c r="H37" s="47">
        <v>19</v>
      </c>
      <c r="I37" s="86">
        <f t="shared" si="1"/>
        <v>5545.8</v>
      </c>
      <c r="J37" s="31">
        <f t="shared" si="2"/>
        <v>4100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79"/>
  <sheetViews>
    <sheetView workbookViewId="0"/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12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30</v>
      </c>
      <c r="D9" s="15"/>
      <c r="E9" s="15">
        <f>5.6*LN(C9)+(C9)/108</f>
        <v>19.324483115085847</v>
      </c>
      <c r="F9" s="17"/>
      <c r="G9" s="17">
        <v>26158</v>
      </c>
      <c r="H9" s="18">
        <v>59</v>
      </c>
      <c r="I9" s="19">
        <f>12*1.348*(1/E9*G9)+H9</f>
        <v>21955.151399241207</v>
      </c>
      <c r="J9" s="19">
        <f>12*(1/E9*G9)</f>
        <v>16243.435756113653</v>
      </c>
    </row>
    <row r="10" spans="1:10" x14ac:dyDescent="0.25">
      <c r="A10" s="20"/>
      <c r="B10" s="21"/>
      <c r="C10" s="22">
        <v>31</v>
      </c>
      <c r="D10" s="50"/>
      <c r="E10" s="38">
        <f t="shared" ref="E10:E73" si="0">5.6*LN(C10)+(C10)/108</f>
        <v>19.517365382153855</v>
      </c>
      <c r="F10" s="49"/>
      <c r="G10" s="40">
        <v>26158</v>
      </c>
      <c r="H10" s="41">
        <v>59</v>
      </c>
      <c r="I10" s="85">
        <f t="shared" ref="I10:I73" si="1">12*1.348*(1/E10*G10)+H10</f>
        <v>21738.760547338024</v>
      </c>
      <c r="J10" s="25">
        <f t="shared" ref="J10:J73" si="2">12*(1/E10*G10)</f>
        <v>16082.908417906543</v>
      </c>
    </row>
    <row r="11" spans="1:10" x14ac:dyDescent="0.25">
      <c r="A11" s="20"/>
      <c r="B11" s="21"/>
      <c r="C11" s="22">
        <v>32</v>
      </c>
      <c r="D11" s="50"/>
      <c r="E11" s="42">
        <f t="shared" si="0"/>
        <v>19.704417351974765</v>
      </c>
      <c r="F11" s="49"/>
      <c r="G11" s="40">
        <v>26158</v>
      </c>
      <c r="H11" s="41">
        <v>59</v>
      </c>
      <c r="I11" s="85">
        <f t="shared" si="1"/>
        <v>21532.956851487113</v>
      </c>
      <c r="J11" s="25">
        <f t="shared" si="2"/>
        <v>15930.235053031982</v>
      </c>
    </row>
    <row r="12" spans="1:10" x14ac:dyDescent="0.25">
      <c r="A12" s="20"/>
      <c r="B12" s="21"/>
      <c r="C12" s="22">
        <v>33</v>
      </c>
      <c r="D12" s="50"/>
      <c r="E12" s="42">
        <f t="shared" si="0"/>
        <v>19.885997899767844</v>
      </c>
      <c r="F12" s="49"/>
      <c r="G12" s="40">
        <v>26158</v>
      </c>
      <c r="H12" s="41">
        <v>59</v>
      </c>
      <c r="I12" s="85">
        <f t="shared" si="1"/>
        <v>21336.876530648726</v>
      </c>
      <c r="J12" s="25">
        <f t="shared" si="2"/>
        <v>15784.77487436849</v>
      </c>
    </row>
    <row r="13" spans="1:10" x14ac:dyDescent="0.25">
      <c r="A13" s="20"/>
      <c r="B13" s="21"/>
      <c r="C13" s="22">
        <v>34</v>
      </c>
      <c r="D13" s="50"/>
      <c r="E13" s="42">
        <f t="shared" si="0"/>
        <v>20.062433752665317</v>
      </c>
      <c r="F13" s="49"/>
      <c r="G13" s="40">
        <v>26158</v>
      </c>
      <c r="H13" s="41">
        <v>59</v>
      </c>
      <c r="I13" s="85">
        <f t="shared" si="1"/>
        <v>21149.751661362447</v>
      </c>
      <c r="J13" s="25">
        <f t="shared" si="2"/>
        <v>15645.958205758488</v>
      </c>
    </row>
    <row r="14" spans="1:10" x14ac:dyDescent="0.25">
      <c r="A14" s="20"/>
      <c r="B14" s="21"/>
      <c r="C14" s="22">
        <v>35</v>
      </c>
      <c r="D14" s="50"/>
      <c r="E14" s="42">
        <f t="shared" si="0"/>
        <v>20.234023218414787</v>
      </c>
      <c r="F14" s="49"/>
      <c r="G14" s="40">
        <v>26158</v>
      </c>
      <c r="H14" s="41">
        <v>59</v>
      </c>
      <c r="I14" s="85">
        <f t="shared" si="1"/>
        <v>20970.896928877293</v>
      </c>
      <c r="J14" s="25">
        <f t="shared" si="2"/>
        <v>15513.2766534698</v>
      </c>
    </row>
    <row r="15" spans="1:10" x14ac:dyDescent="0.25">
      <c r="A15" s="20"/>
      <c r="B15" s="21"/>
      <c r="C15" s="22">
        <v>36</v>
      </c>
      <c r="D15" s="50"/>
      <c r="E15" s="42">
        <f t="shared" si="0"/>
        <v>20.401039388687547</v>
      </c>
      <c r="F15" s="49"/>
      <c r="G15" s="40">
        <v>26158</v>
      </c>
      <c r="H15" s="41">
        <v>59</v>
      </c>
      <c r="I15" s="85">
        <f t="shared" si="1"/>
        <v>20799.698546694057</v>
      </c>
      <c r="J15" s="25">
        <f t="shared" si="2"/>
        <v>15386.274886271554</v>
      </c>
    </row>
    <row r="16" spans="1:10" x14ac:dyDescent="0.25">
      <c r="A16" s="20"/>
      <c r="B16" s="21"/>
      <c r="C16" s="22">
        <v>37</v>
      </c>
      <c r="D16" s="50"/>
      <c r="E16" s="42">
        <f t="shared" si="0"/>
        <v>20.563732903400247</v>
      </c>
      <c r="F16" s="49"/>
      <c r="G16" s="40">
        <v>26158</v>
      </c>
      <c r="H16" s="41">
        <v>59</v>
      </c>
      <c r="I16" s="85">
        <f t="shared" si="1"/>
        <v>20635.604937814303</v>
      </c>
      <c r="J16" s="25">
        <f t="shared" si="2"/>
        <v>15264.543722414171</v>
      </c>
    </row>
    <row r="17" spans="1:10" x14ac:dyDescent="0.25">
      <c r="A17" s="20"/>
      <c r="B17" s="21"/>
      <c r="C17" s="22">
        <v>38</v>
      </c>
      <c r="D17" s="50"/>
      <c r="E17" s="42">
        <f t="shared" si="0"/>
        <v>20.722334346319609</v>
      </c>
      <c r="F17" s="49"/>
      <c r="G17" s="40">
        <v>26158</v>
      </c>
      <c r="H17" s="41">
        <v>59</v>
      </c>
      <c r="I17" s="85">
        <f t="shared" si="1"/>
        <v>20478.118856421232</v>
      </c>
      <c r="J17" s="25">
        <f t="shared" si="2"/>
        <v>15147.714285178952</v>
      </c>
    </row>
    <row r="18" spans="1:10" x14ac:dyDescent="0.25">
      <c r="A18" s="20"/>
      <c r="B18" s="21"/>
      <c r="C18" s="22">
        <v>39</v>
      </c>
      <c r="D18" s="50"/>
      <c r="E18" s="42">
        <f t="shared" si="0"/>
        <v>20.877056329437128</v>
      </c>
      <c r="F18" s="49"/>
      <c r="G18" s="40">
        <v>26158</v>
      </c>
      <c r="H18" s="41">
        <v>59</v>
      </c>
      <c r="I18" s="85">
        <f t="shared" si="1"/>
        <v>20326.790694388965</v>
      </c>
      <c r="J18" s="25">
        <f t="shared" si="2"/>
        <v>15035.453037380536</v>
      </c>
    </row>
    <row r="19" spans="1:10" x14ac:dyDescent="0.25">
      <c r="A19" s="20"/>
      <c r="B19" s="21"/>
      <c r="C19" s="22">
        <v>40</v>
      </c>
      <c r="D19" s="50"/>
      <c r="E19" s="42">
        <f t="shared" si="0"/>
        <v>21.028095313408411</v>
      </c>
      <c r="F19" s="49"/>
      <c r="G19" s="40">
        <v>26158</v>
      </c>
      <c r="H19" s="41">
        <v>59</v>
      </c>
      <c r="I19" s="85">
        <f t="shared" si="1"/>
        <v>20181.212767895966</v>
      </c>
      <c r="J19" s="25">
        <f t="shared" si="2"/>
        <v>14927.457542949527</v>
      </c>
    </row>
    <row r="20" spans="1:10" x14ac:dyDescent="0.25">
      <c r="A20" s="20"/>
      <c r="B20" s="21"/>
      <c r="C20" s="22">
        <v>41</v>
      </c>
      <c r="D20" s="50"/>
      <c r="E20" s="42">
        <f t="shared" si="0"/>
        <v>21.175633203173753</v>
      </c>
      <c r="F20" s="49"/>
      <c r="G20" s="40">
        <v>26158</v>
      </c>
      <c r="H20" s="41">
        <v>59</v>
      </c>
      <c r="I20" s="85">
        <f t="shared" si="1"/>
        <v>20041.01441912878</v>
      </c>
      <c r="J20" s="25">
        <f t="shared" si="2"/>
        <v>14823.452833181585</v>
      </c>
    </row>
    <row r="21" spans="1:10" x14ac:dyDescent="0.25">
      <c r="A21" s="20"/>
      <c r="B21" s="21"/>
      <c r="C21" s="22">
        <v>42</v>
      </c>
      <c r="D21" s="50"/>
      <c r="E21" s="42">
        <f t="shared" si="0"/>
        <v>21.31983875127575</v>
      </c>
      <c r="F21" s="49"/>
      <c r="G21" s="40">
        <v>26158</v>
      </c>
      <c r="H21" s="41">
        <v>59</v>
      </c>
      <c r="I21" s="85">
        <f t="shared" si="1"/>
        <v>19905.85779927301</v>
      </c>
      <c r="J21" s="25">
        <f t="shared" si="2"/>
        <v>14723.188278392437</v>
      </c>
    </row>
    <row r="22" spans="1:10" x14ac:dyDescent="0.25">
      <c r="A22" s="20"/>
      <c r="B22" s="21"/>
      <c r="C22" s="22">
        <v>43</v>
      </c>
      <c r="D22" s="50"/>
      <c r="E22" s="42">
        <f t="shared" si="0"/>
        <v>21.460868796032099</v>
      </c>
      <c r="F22" s="49"/>
      <c r="G22" s="40">
        <v>26158</v>
      </c>
      <c r="H22" s="41">
        <v>59</v>
      </c>
      <c r="I22" s="85">
        <f t="shared" si="1"/>
        <v>19775.43422368031</v>
      </c>
      <c r="J22" s="25">
        <f t="shared" si="2"/>
        <v>14626.434884035836</v>
      </c>
    </row>
    <row r="23" spans="1:10" x14ac:dyDescent="0.25">
      <c r="A23" s="20"/>
      <c r="B23" s="21"/>
      <c r="C23" s="22">
        <v>44</v>
      </c>
      <c r="D23" s="50"/>
      <c r="E23" s="42">
        <f t="shared" si="0"/>
        <v>21.59886935734967</v>
      </c>
      <c r="F23" s="49"/>
      <c r="G23" s="40">
        <v>26158</v>
      </c>
      <c r="H23" s="41">
        <v>59</v>
      </c>
      <c r="I23" s="85">
        <f t="shared" si="1"/>
        <v>19649.46100975728</v>
      </c>
      <c r="J23" s="25">
        <f t="shared" si="2"/>
        <v>14532.982944923799</v>
      </c>
    </row>
    <row r="24" spans="1:10" x14ac:dyDescent="0.25">
      <c r="A24" s="20"/>
      <c r="B24" s="21"/>
      <c r="C24" s="22">
        <v>45</v>
      </c>
      <c r="D24" s="50"/>
      <c r="E24" s="42">
        <f t="shared" si="0"/>
        <v>21.733976609380456</v>
      </c>
      <c r="F24" s="49"/>
      <c r="G24" s="40">
        <v>26158</v>
      </c>
      <c r="H24" s="41">
        <v>59</v>
      </c>
      <c r="I24" s="85">
        <f t="shared" si="1"/>
        <v>19527.678723863857</v>
      </c>
      <c r="J24" s="25">
        <f t="shared" si="2"/>
        <v>14442.640002866363</v>
      </c>
    </row>
    <row r="25" spans="1:10" x14ac:dyDescent="0.25">
      <c r="A25" s="20"/>
      <c r="B25" s="21"/>
      <c r="C25" s="22">
        <v>46</v>
      </c>
      <c r="D25" s="50"/>
      <c r="E25" s="42">
        <f t="shared" si="0"/>
        <v>21.866317746264858</v>
      </c>
      <c r="F25" s="49"/>
      <c r="G25" s="40">
        <v>26158</v>
      </c>
      <c r="H25" s="41">
        <v>59</v>
      </c>
      <c r="I25" s="85">
        <f t="shared" si="1"/>
        <v>19409.848776185838</v>
      </c>
      <c r="J25" s="25">
        <f t="shared" si="2"/>
        <v>14355.229062452401</v>
      </c>
    </row>
    <row r="26" spans="1:10" x14ac:dyDescent="0.25">
      <c r="A26" s="20"/>
      <c r="B26" s="21"/>
      <c r="C26" s="22">
        <v>47</v>
      </c>
      <c r="D26" s="50"/>
      <c r="E26" s="42">
        <f t="shared" si="0"/>
        <v>21.996011754761511</v>
      </c>
      <c r="F26" s="49"/>
      <c r="G26" s="40">
        <v>26158</v>
      </c>
      <c r="H26" s="41">
        <v>59</v>
      </c>
      <c r="I26" s="85">
        <f t="shared" si="1"/>
        <v>19295.751312810335</v>
      </c>
      <c r="J26" s="25">
        <f t="shared" si="2"/>
        <v>14270.587027307367</v>
      </c>
    </row>
    <row r="27" spans="1:10" x14ac:dyDescent="0.25">
      <c r="A27" s="20"/>
      <c r="B27" s="21"/>
      <c r="C27" s="22">
        <v>48</v>
      </c>
      <c r="D27" s="50"/>
      <c r="E27" s="42">
        <f t="shared" si="0"/>
        <v>22.123170105528633</v>
      </c>
      <c r="F27" s="49"/>
      <c r="G27" s="40">
        <v>26158</v>
      </c>
      <c r="H27" s="41">
        <v>59</v>
      </c>
      <c r="I27" s="85">
        <f t="shared" si="1"/>
        <v>19185.183362585019</v>
      </c>
      <c r="J27" s="25">
        <f t="shared" si="2"/>
        <v>14188.563325359806</v>
      </c>
    </row>
    <row r="28" spans="1:10" x14ac:dyDescent="0.25">
      <c r="A28" s="20"/>
      <c r="B28" s="21"/>
      <c r="C28" s="22">
        <v>49</v>
      </c>
      <c r="D28" s="50"/>
      <c r="E28" s="42">
        <f t="shared" si="0"/>
        <v>22.247897373123209</v>
      </c>
      <c r="F28" s="49"/>
      <c r="G28" s="40">
        <v>26158</v>
      </c>
      <c r="H28" s="41">
        <v>59</v>
      </c>
      <c r="I28" s="85">
        <f t="shared" si="1"/>
        <v>19077.957203172315</v>
      </c>
      <c r="J28" s="25">
        <f t="shared" si="2"/>
        <v>14109.018696715364</v>
      </c>
    </row>
    <row r="29" spans="1:10" x14ac:dyDescent="0.25">
      <c r="A29" s="20"/>
      <c r="B29" s="21"/>
      <c r="C29" s="22">
        <v>50</v>
      </c>
      <c r="D29" s="50"/>
      <c r="E29" s="42">
        <f t="shared" si="0"/>
        <v>22.370291793360579</v>
      </c>
      <c r="F29" s="49"/>
      <c r="G29" s="40">
        <v>26158</v>
      </c>
      <c r="H29" s="41">
        <v>59</v>
      </c>
      <c r="I29" s="85">
        <f t="shared" si="1"/>
        <v>18973.898916320082</v>
      </c>
      <c r="J29" s="25">
        <f t="shared" si="2"/>
        <v>14031.824121899168</v>
      </c>
    </row>
    <row r="30" spans="1:10" x14ac:dyDescent="0.25">
      <c r="A30" s="20"/>
      <c r="B30" s="21"/>
      <c r="C30" s="22">
        <v>51</v>
      </c>
      <c r="D30" s="50"/>
      <c r="E30" s="42">
        <f t="shared" si="0"/>
        <v>22.490445765478444</v>
      </c>
      <c r="F30" s="49"/>
      <c r="G30" s="40">
        <v>26158</v>
      </c>
      <c r="H30" s="41">
        <v>59</v>
      </c>
      <c r="I30" s="85">
        <f t="shared" si="1"/>
        <v>18872.84710700058</v>
      </c>
      <c r="J30" s="25">
        <f t="shared" si="2"/>
        <v>13956.859871662149</v>
      </c>
    </row>
    <row r="31" spans="1:10" x14ac:dyDescent="0.25">
      <c r="A31" s="20"/>
      <c r="B31" s="21"/>
      <c r="C31" s="22">
        <v>52</v>
      </c>
      <c r="D31" s="50"/>
      <c r="E31" s="42">
        <f t="shared" si="0"/>
        <v>22.608446305537473</v>
      </c>
      <c r="F31" s="49"/>
      <c r="G31" s="40">
        <v>26158</v>
      </c>
      <c r="H31" s="41">
        <v>59</v>
      </c>
      <c r="I31" s="85">
        <f t="shared" si="1"/>
        <v>18774.651764905338</v>
      </c>
      <c r="J31" s="25">
        <f t="shared" si="2"/>
        <v>13884.014662392685</v>
      </c>
    </row>
    <row r="32" spans="1:10" x14ac:dyDescent="0.25">
      <c r="A32" s="20"/>
      <c r="B32" s="21"/>
      <c r="C32" s="22">
        <v>53</v>
      </c>
      <c r="D32" s="50"/>
      <c r="E32" s="42">
        <f t="shared" si="0"/>
        <v>22.724375456632622</v>
      </c>
      <c r="F32" s="49"/>
      <c r="G32" s="40">
        <v>26158</v>
      </c>
      <c r="H32" s="41">
        <v>59</v>
      </c>
      <c r="I32" s="85">
        <f t="shared" si="1"/>
        <v>18679.173249975916</v>
      </c>
      <c r="J32" s="25">
        <f t="shared" si="2"/>
        <v>13813.184903542964</v>
      </c>
    </row>
    <row r="33" spans="1:10" x14ac:dyDescent="0.25">
      <c r="A33" s="20"/>
      <c r="B33" s="21"/>
      <c r="C33" s="22">
        <v>54</v>
      </c>
      <c r="D33" s="50"/>
      <c r="E33" s="42">
        <f t="shared" si="0"/>
        <v>22.838310660759937</v>
      </c>
      <c r="F33" s="49"/>
      <c r="G33" s="40">
        <v>26158</v>
      </c>
      <c r="H33" s="41">
        <v>59</v>
      </c>
      <c r="I33" s="85">
        <f t="shared" si="1"/>
        <v>18586.281386316008</v>
      </c>
      <c r="J33" s="25">
        <f t="shared" si="2"/>
        <v>13744.274025456978</v>
      </c>
    </row>
    <row r="34" spans="1:10" x14ac:dyDescent="0.25">
      <c r="A34" s="20"/>
      <c r="B34" s="21"/>
      <c r="C34" s="22">
        <v>55</v>
      </c>
      <c r="D34" s="50"/>
      <c r="E34" s="42">
        <f t="shared" si="0"/>
        <v>22.950325096561098</v>
      </c>
      <c r="F34" s="49"/>
      <c r="G34" s="40">
        <v>26158</v>
      </c>
      <c r="H34" s="41">
        <v>59</v>
      </c>
      <c r="I34" s="85">
        <f t="shared" si="1"/>
        <v>18495.854651065602</v>
      </c>
      <c r="J34" s="25">
        <f t="shared" si="2"/>
        <v>13677.191877645104</v>
      </c>
    </row>
    <row r="35" spans="1:10" x14ac:dyDescent="0.25">
      <c r="A35" s="20"/>
      <c r="B35" s="21"/>
      <c r="C35" s="22">
        <v>56</v>
      </c>
      <c r="D35" s="50"/>
      <c r="E35" s="42">
        <f t="shared" si="0"/>
        <v>23.060487986635355</v>
      </c>
      <c r="F35" s="49"/>
      <c r="G35" s="40">
        <v>26158</v>
      </c>
      <c r="H35" s="41">
        <v>59</v>
      </c>
      <c r="I35" s="85">
        <f t="shared" si="1"/>
        <v>18407.779446697961</v>
      </c>
      <c r="J35" s="25">
        <f t="shared" si="2"/>
        <v>13611.854188945073</v>
      </c>
    </row>
    <row r="36" spans="1:10" x14ac:dyDescent="0.25">
      <c r="A36" s="20"/>
      <c r="B36" s="21"/>
      <c r="C36" s="22">
        <v>57</v>
      </c>
      <c r="D36" s="50"/>
      <c r="E36" s="42">
        <f t="shared" si="0"/>
        <v>23.168864877651259</v>
      </c>
      <c r="F36" s="49"/>
      <c r="G36" s="40">
        <v>26158</v>
      </c>
      <c r="H36" s="41">
        <v>59</v>
      </c>
      <c r="I36" s="85">
        <f t="shared" si="1"/>
        <v>18321.949446787701</v>
      </c>
      <c r="J36" s="25">
        <f t="shared" si="2"/>
        <v>13548.18208218672</v>
      </c>
    </row>
    <row r="37" spans="1:10" x14ac:dyDescent="0.25">
      <c r="A37" s="20"/>
      <c r="B37" s="21"/>
      <c r="C37" s="22">
        <v>58</v>
      </c>
      <c r="D37" s="50"/>
      <c r="E37" s="42">
        <f t="shared" si="0"/>
        <v>23.275517896096982</v>
      </c>
      <c r="F37" s="49"/>
      <c r="G37" s="40">
        <v>26158</v>
      </c>
      <c r="H37" s="41">
        <v>59</v>
      </c>
      <c r="I37" s="85">
        <f t="shared" si="1"/>
        <v>18238.265006642625</v>
      </c>
      <c r="J37" s="25">
        <f t="shared" si="2"/>
        <v>13486.10163697524</v>
      </c>
    </row>
    <row r="38" spans="1:10" x14ac:dyDescent="0.25">
      <c r="A38" s="20"/>
      <c r="B38" s="21"/>
      <c r="C38" s="22">
        <v>59</v>
      </c>
      <c r="D38" s="50"/>
      <c r="E38" s="42">
        <f t="shared" si="0"/>
        <v>23.380505982168327</v>
      </c>
      <c r="F38" s="49"/>
      <c r="G38" s="40">
        <v>26158</v>
      </c>
      <c r="H38" s="41">
        <v>59</v>
      </c>
      <c r="I38" s="85">
        <f t="shared" si="1"/>
        <v>18156.632631334458</v>
      </c>
      <c r="J38" s="25">
        <f t="shared" si="2"/>
        <v>13425.543495055235</v>
      </c>
    </row>
    <row r="39" spans="1:10" x14ac:dyDescent="0.25">
      <c r="A39" s="20"/>
      <c r="B39" s="21"/>
      <c r="C39" s="22">
        <v>60</v>
      </c>
      <c r="D39" s="50"/>
      <c r="E39" s="42">
        <f t="shared" si="0"/>
        <v>23.483885103999317</v>
      </c>
      <c r="F39" s="49"/>
      <c r="G39" s="40">
        <v>26158</v>
      </c>
      <c r="H39" s="41">
        <v>59</v>
      </c>
      <c r="I39" s="85">
        <f t="shared" si="1"/>
        <v>18076.964494637243</v>
      </c>
      <c r="J39" s="25">
        <f t="shared" si="2"/>
        <v>13366.442503440088</v>
      </c>
    </row>
    <row r="40" spans="1:10" x14ac:dyDescent="0.25">
      <c r="A40" s="20"/>
      <c r="B40" s="21"/>
      <c r="C40" s="22">
        <v>61</v>
      </c>
      <c r="D40" s="50"/>
      <c r="E40" s="42">
        <f t="shared" si="0"/>
        <v>23.585708454185355</v>
      </c>
      <c r="F40" s="49"/>
      <c r="G40" s="40">
        <v>26158</v>
      </c>
      <c r="H40" s="41">
        <v>59</v>
      </c>
      <c r="I40" s="85">
        <f t="shared" si="1"/>
        <v>17999.178003214234</v>
      </c>
      <c r="J40" s="25">
        <f t="shared" si="2"/>
        <v>13308.73739110848</v>
      </c>
    </row>
    <row r="41" spans="1:10" x14ac:dyDescent="0.25">
      <c r="A41" s="20"/>
      <c r="B41" s="21"/>
      <c r="C41" s="22">
        <v>62</v>
      </c>
      <c r="D41" s="50"/>
      <c r="E41" s="42">
        <f t="shared" si="0"/>
        <v>23.686026630326584</v>
      </c>
      <c r="F41" s="49"/>
      <c r="G41" s="40">
        <v>26158</v>
      </c>
      <c r="H41" s="41">
        <v>59</v>
      </c>
      <c r="I41" s="85">
        <f t="shared" si="1"/>
        <v>17923.195401107925</v>
      </c>
      <c r="J41" s="25">
        <f t="shared" si="2"/>
        <v>13252.370475599349</v>
      </c>
    </row>
    <row r="42" spans="1:10" x14ac:dyDescent="0.25">
      <c r="A42" s="20"/>
      <c r="B42" s="21"/>
      <c r="C42" s="22">
        <v>63</v>
      </c>
      <c r="D42" s="50"/>
      <c r="E42" s="42">
        <f t="shared" si="0"/>
        <v>23.784887801125912</v>
      </c>
      <c r="F42" s="49"/>
      <c r="G42" s="40">
        <v>26158</v>
      </c>
      <c r="H42" s="41">
        <v>59</v>
      </c>
      <c r="I42" s="85">
        <f t="shared" si="1"/>
        <v>17848.94341020058</v>
      </c>
      <c r="J42" s="25">
        <f t="shared" si="2"/>
        <v>13197.287396291229</v>
      </c>
    </row>
    <row r="43" spans="1:10" x14ac:dyDescent="0.25">
      <c r="A43" s="20"/>
      <c r="B43" s="21"/>
      <c r="C43" s="22">
        <v>64</v>
      </c>
      <c r="D43" s="50"/>
      <c r="E43" s="42">
        <f t="shared" si="0"/>
        <v>23.88233785940675</v>
      </c>
      <c r="F43" s="49"/>
      <c r="G43" s="40">
        <v>26158</v>
      </c>
      <c r="H43" s="41">
        <v>59</v>
      </c>
      <c r="I43" s="85">
        <f t="shared" si="1"/>
        <v>17776.352902841434</v>
      </c>
      <c r="J43" s="25">
        <f t="shared" si="2"/>
        <v>13143.436871544089</v>
      </c>
    </row>
    <row r="44" spans="1:10" x14ac:dyDescent="0.25">
      <c r="A44" s="20"/>
      <c r="B44" s="21"/>
      <c r="C44" s="22">
        <v>65</v>
      </c>
      <c r="D44" s="50"/>
      <c r="E44" s="42">
        <f t="shared" si="0"/>
        <v>23.978420563267417</v>
      </c>
      <c r="F44" s="49"/>
      <c r="G44" s="40">
        <v>26158</v>
      </c>
      <c r="H44" s="41">
        <v>59</v>
      </c>
      <c r="I44" s="85">
        <f t="shared" si="1"/>
        <v>17705.358603293345</v>
      </c>
      <c r="J44" s="25">
        <f t="shared" si="2"/>
        <v>13090.77047722058</v>
      </c>
    </row>
    <row r="45" spans="1:10" x14ac:dyDescent="0.25">
      <c r="A45" s="20"/>
      <c r="B45" s="21"/>
      <c r="C45" s="22">
        <v>66</v>
      </c>
      <c r="D45" s="50"/>
      <c r="E45" s="42">
        <f t="shared" si="0"/>
        <v>24.073177666459092</v>
      </c>
      <c r="F45" s="49"/>
      <c r="G45" s="40">
        <v>26158</v>
      </c>
      <c r="H45" s="41">
        <v>59</v>
      </c>
      <c r="I45" s="85">
        <f t="shared" si="1"/>
        <v>17635.898815046974</v>
      </c>
      <c r="J45" s="25">
        <f t="shared" si="2"/>
        <v>13039.242444396863</v>
      </c>
    </row>
    <row r="46" spans="1:10" x14ac:dyDescent="0.25">
      <c r="A46" s="20"/>
      <c r="B46" s="21"/>
      <c r="C46" s="22">
        <v>67</v>
      </c>
      <c r="D46" s="50"/>
      <c r="E46" s="42">
        <f t="shared" si="0"/>
        <v>24.166649038959775</v>
      </c>
      <c r="F46" s="49"/>
      <c r="G46" s="40">
        <v>26158</v>
      </c>
      <c r="H46" s="41">
        <v>59</v>
      </c>
      <c r="I46" s="85">
        <f t="shared" si="1"/>
        <v>17567.915171394125</v>
      </c>
      <c r="J46" s="25">
        <f t="shared" si="2"/>
        <v>12988.809474327985</v>
      </c>
    </row>
    <row r="47" spans="1:10" x14ac:dyDescent="0.25">
      <c r="A47" s="20"/>
      <c r="B47" s="21"/>
      <c r="C47" s="22">
        <v>68</v>
      </c>
      <c r="D47" s="50"/>
      <c r="E47" s="42">
        <f t="shared" si="0"/>
        <v>24.258872778615828</v>
      </c>
      <c r="F47" s="49"/>
      <c r="G47" s="40">
        <v>26158</v>
      </c>
      <c r="H47" s="41">
        <v>59</v>
      </c>
      <c r="I47" s="85">
        <f t="shared" si="1"/>
        <v>17501.352406950678</v>
      </c>
      <c r="J47" s="25">
        <f t="shared" si="2"/>
        <v>12939.430568954507</v>
      </c>
    </row>
    <row r="48" spans="1:10" x14ac:dyDescent="0.25">
      <c r="A48" s="20"/>
      <c r="B48" s="21"/>
      <c r="C48" s="22">
        <v>69</v>
      </c>
      <c r="D48" s="50"/>
      <c r="E48" s="42">
        <f t="shared" si="0"/>
        <v>24.349885314633543</v>
      </c>
      <c r="F48" s="49"/>
      <c r="G48" s="40">
        <v>26158</v>
      </c>
      <c r="H48" s="41">
        <v>59</v>
      </c>
      <c r="I48" s="85">
        <f t="shared" si="1"/>
        <v>17436.158148080092</v>
      </c>
      <c r="J48" s="25">
        <f t="shared" si="2"/>
        <v>12891.066875430335</v>
      </c>
    </row>
    <row r="49" spans="1:10" x14ac:dyDescent="0.25">
      <c r="A49" s="20"/>
      <c r="B49" s="21"/>
      <c r="C49" s="22">
        <v>70</v>
      </c>
      <c r="D49" s="50"/>
      <c r="E49" s="42">
        <f t="shared" si="0"/>
        <v>24.439721503624561</v>
      </c>
      <c r="F49" s="49"/>
      <c r="G49" s="40">
        <v>26158</v>
      </c>
      <c r="H49" s="41">
        <v>59</v>
      </c>
      <c r="I49" s="85">
        <f t="shared" si="1"/>
        <v>17372.282720396262</v>
      </c>
      <c r="J49" s="25">
        <f t="shared" si="2"/>
        <v>12843.681543320668</v>
      </c>
    </row>
    <row r="50" spans="1:10" x14ac:dyDescent="0.25">
      <c r="A50" s="20"/>
      <c r="B50" s="21"/>
      <c r="C50" s="22">
        <v>71</v>
      </c>
      <c r="D50" s="50"/>
      <c r="E50" s="42">
        <f t="shared" si="0"/>
        <v>24.528414718838775</v>
      </c>
      <c r="F50" s="49"/>
      <c r="G50" s="40">
        <v>26158</v>
      </c>
      <c r="H50" s="41">
        <v>59</v>
      </c>
      <c r="I50" s="85">
        <f t="shared" si="1"/>
        <v>17309.678971724104</v>
      </c>
      <c r="J50" s="25">
        <f t="shared" si="2"/>
        <v>12797.239593267137</v>
      </c>
    </row>
    <row r="51" spans="1:10" x14ac:dyDescent="0.25">
      <c r="A51" s="20"/>
      <c r="B51" s="21"/>
      <c r="C51" s="22">
        <v>72</v>
      </c>
      <c r="D51" s="50"/>
      <c r="E51" s="42">
        <f t="shared" si="0"/>
        <v>24.615996933156577</v>
      </c>
      <c r="F51" s="49"/>
      <c r="G51" s="40">
        <v>26158</v>
      </c>
      <c r="H51" s="41">
        <v>59</v>
      </c>
      <c r="I51" s="85">
        <f t="shared" si="1"/>
        <v>17248.302109071261</v>
      </c>
      <c r="J51" s="25">
        <f t="shared" si="2"/>
        <v>12751.707796046929</v>
      </c>
    </row>
    <row r="52" spans="1:10" x14ac:dyDescent="0.25">
      <c r="A52" s="20"/>
      <c r="B52" s="21"/>
      <c r="C52" s="22">
        <v>73</v>
      </c>
      <c r="D52" s="50"/>
      <c r="E52" s="42">
        <f t="shared" si="0"/>
        <v>24.702498796356917</v>
      </c>
      <c r="F52" s="49"/>
      <c r="G52" s="40">
        <v>26158</v>
      </c>
      <c r="H52" s="41">
        <v>59</v>
      </c>
      <c r="I52" s="85">
        <f t="shared" si="1"/>
        <v>17188.10954831836</v>
      </c>
      <c r="J52" s="25">
        <f t="shared" si="2"/>
        <v>12707.054561067031</v>
      </c>
    </row>
    <row r="53" spans="1:10" x14ac:dyDescent="0.25">
      <c r="A53" s="20"/>
      <c r="B53" s="21"/>
      <c r="C53" s="22">
        <v>74</v>
      </c>
      <c r="D53" s="50"/>
      <c r="E53" s="42">
        <f t="shared" si="0"/>
        <v>24.78794970712854</v>
      </c>
      <c r="F53" s="49"/>
      <c r="G53" s="40">
        <v>26158</v>
      </c>
      <c r="H53" s="41">
        <v>59</v>
      </c>
      <c r="I53" s="85">
        <f t="shared" si="1"/>
        <v>17129.060775470887</v>
      </c>
      <c r="J53" s="25">
        <f t="shared" si="2"/>
        <v>12663.249833435377</v>
      </c>
    </row>
    <row r="54" spans="1:10" x14ac:dyDescent="0.25">
      <c r="A54" s="20"/>
      <c r="B54" s="21"/>
      <c r="C54" s="22">
        <v>75</v>
      </c>
      <c r="D54" s="50"/>
      <c r="E54" s="42">
        <f t="shared" si="0"/>
        <v>24.872377880247779</v>
      </c>
      <c r="F54" s="49"/>
      <c r="G54" s="40">
        <v>26158</v>
      </c>
      <c r="H54" s="41">
        <v>59</v>
      </c>
      <c r="I54" s="85">
        <f t="shared" si="1"/>
        <v>17071.1172184356</v>
      </c>
      <c r="J54" s="25">
        <f t="shared" si="2"/>
        <v>12620.264998839464</v>
      </c>
    </row>
    <row r="55" spans="1:10" x14ac:dyDescent="0.25">
      <c r="A55" s="20"/>
      <c r="B55" s="21"/>
      <c r="C55" s="22">
        <v>76</v>
      </c>
      <c r="D55" s="50"/>
      <c r="E55" s="42">
        <f t="shared" si="0"/>
        <v>24.955810409307155</v>
      </c>
      <c r="F55" s="49"/>
      <c r="G55" s="40">
        <v>26158</v>
      </c>
      <c r="H55" s="41">
        <v>59</v>
      </c>
      <c r="I55" s="85">
        <f t="shared" si="1"/>
        <v>17014.242128390066</v>
      </c>
      <c r="J55" s="25">
        <f t="shared" si="2"/>
        <v>12578.072795541591</v>
      </c>
    </row>
    <row r="56" spans="1:10" x14ac:dyDescent="0.25">
      <c r="A56" s="20"/>
      <c r="B56" s="21"/>
      <c r="C56" s="22">
        <v>77</v>
      </c>
      <c r="D56" s="50"/>
      <c r="E56" s="42">
        <f t="shared" si="0"/>
        <v>25.038273325343592</v>
      </c>
      <c r="F56" s="49"/>
      <c r="G56" s="40">
        <v>26158</v>
      </c>
      <c r="H56" s="41">
        <v>59</v>
      </c>
      <c r="I56" s="85">
        <f t="shared" si="1"/>
        <v>16958.400469908145</v>
      </c>
      <c r="J56" s="25">
        <f t="shared" si="2"/>
        <v>12536.647232869542</v>
      </c>
    </row>
    <row r="57" spans="1:10" x14ac:dyDescent="0.25">
      <c r="A57" s="20"/>
      <c r="B57" s="21"/>
      <c r="C57" s="22">
        <v>78</v>
      </c>
      <c r="D57" s="50"/>
      <c r="E57" s="42">
        <f t="shared" si="0"/>
        <v>25.119791651683933</v>
      </c>
      <c r="F57" s="49"/>
      <c r="G57" s="40">
        <v>26158</v>
      </c>
      <c r="H57" s="41">
        <v>59</v>
      </c>
      <c r="I57" s="85">
        <f t="shared" si="1"/>
        <v>16903.558819086978</v>
      </c>
      <c r="J57" s="25">
        <f t="shared" si="2"/>
        <v>12495.963515643158</v>
      </c>
    </row>
    <row r="58" spans="1:10" x14ac:dyDescent="0.25">
      <c r="A58" s="20"/>
      <c r="B58" s="21"/>
      <c r="C58" s="22">
        <v>79</v>
      </c>
      <c r="D58" s="50"/>
      <c r="E58" s="42">
        <f t="shared" si="0"/>
        <v>25.200389455296801</v>
      </c>
      <c r="F58" s="49"/>
      <c r="G58" s="40">
        <v>26158</v>
      </c>
      <c r="H58" s="41">
        <v>59</v>
      </c>
      <c r="I58" s="85">
        <f t="shared" si="1"/>
        <v>16849.685268995443</v>
      </c>
      <c r="J58" s="25">
        <f t="shared" si="2"/>
        <v>12455.997974032225</v>
      </c>
    </row>
    <row r="59" spans="1:10" x14ac:dyDescent="0.25">
      <c r="A59" s="20"/>
      <c r="B59" s="21"/>
      <c r="C59" s="22">
        <v>80</v>
      </c>
      <c r="D59" s="50"/>
      <c r="E59" s="42">
        <f t="shared" si="0"/>
        <v>25.280089894914475</v>
      </c>
      <c r="F59" s="49"/>
      <c r="G59" s="40">
        <v>26158</v>
      </c>
      <c r="H59" s="41">
        <v>59</v>
      </c>
      <c r="I59" s="85">
        <f t="shared" si="1"/>
        <v>16796.749341829684</v>
      </c>
      <c r="J59" s="25">
        <f t="shared" si="2"/>
        <v>12416.727998389972</v>
      </c>
    </row>
    <row r="60" spans="1:10" x14ac:dyDescent="0.25">
      <c r="A60" s="20"/>
      <c r="B60" s="21"/>
      <c r="C60" s="22">
        <v>81</v>
      </c>
      <c r="D60" s="50"/>
      <c r="E60" s="42">
        <f t="shared" si="0"/>
        <v>25.358915266165656</v>
      </c>
      <c r="F60" s="49"/>
      <c r="G60" s="40">
        <v>26158</v>
      </c>
      <c r="H60" s="41">
        <v>59</v>
      </c>
      <c r="I60" s="85">
        <f t="shared" si="1"/>
        <v>16744.721907220159</v>
      </c>
      <c r="J60" s="25">
        <f t="shared" si="2"/>
        <v>12378.13197864997</v>
      </c>
    </row>
    <row r="61" spans="1:10" x14ac:dyDescent="0.25">
      <c r="A61" s="20"/>
      <c r="B61" s="21"/>
      <c r="C61" s="22">
        <v>82</v>
      </c>
      <c r="D61" s="50"/>
      <c r="E61" s="42">
        <f t="shared" si="0"/>
        <v>25.436887043939077</v>
      </c>
      <c r="F61" s="49"/>
      <c r="G61" s="40">
        <v>26158</v>
      </c>
      <c r="H61" s="41">
        <v>59</v>
      </c>
      <c r="I61" s="85">
        <f t="shared" si="1"/>
        <v>16693.575106187018</v>
      </c>
      <c r="J61" s="25">
        <f t="shared" si="2"/>
        <v>12340.189247913217</v>
      </c>
    </row>
    <row r="62" spans="1:10" x14ac:dyDescent="0.25">
      <c r="A62" s="20"/>
      <c r="B62" s="21"/>
      <c r="C62" s="22">
        <v>83</v>
      </c>
      <c r="D62" s="50"/>
      <c r="E62" s="42">
        <f t="shared" si="0"/>
        <v>25.514025922179467</v>
      </c>
      <c r="F62" s="49"/>
      <c r="G62" s="40">
        <v>26158</v>
      </c>
      <c r="H62" s="41">
        <v>59</v>
      </c>
      <c r="I62" s="85">
        <f t="shared" si="1"/>
        <v>16643.282280287625</v>
      </c>
      <c r="J62" s="25">
        <f t="shared" si="2"/>
        <v>12302.880029886961</v>
      </c>
    </row>
    <row r="63" spans="1:10" x14ac:dyDescent="0.25">
      <c r="A63" s="20"/>
      <c r="B63" s="21"/>
      <c r="C63" s="22">
        <v>84</v>
      </c>
      <c r="D63" s="50"/>
      <c r="E63" s="42">
        <f t="shared" si="0"/>
        <v>25.590351851300333</v>
      </c>
      <c r="F63" s="49"/>
      <c r="G63" s="40">
        <v>26158</v>
      </c>
      <c r="H63" s="41">
        <v>59</v>
      </c>
      <c r="I63" s="85">
        <f t="shared" si="1"/>
        <v>16593.817905541975</v>
      </c>
      <c r="J63" s="25">
        <f t="shared" si="2"/>
        <v>12266.185389867933</v>
      </c>
    </row>
    <row r="64" spans="1:10" x14ac:dyDescent="0.25">
      <c r="A64" s="20"/>
      <c r="B64" s="21"/>
      <c r="C64" s="22">
        <v>85</v>
      </c>
      <c r="D64" s="50"/>
      <c r="E64" s="42">
        <f t="shared" si="0"/>
        <v>25.665884073382809</v>
      </c>
      <c r="F64" s="49"/>
      <c r="G64" s="40">
        <v>26158</v>
      </c>
      <c r="H64" s="41">
        <v>59</v>
      </c>
      <c r="I64" s="85">
        <f t="shared" si="1"/>
        <v>16545.15753075949</v>
      </c>
      <c r="J64" s="25">
        <f t="shared" si="2"/>
        <v>12230.087188990718</v>
      </c>
    </row>
    <row r="65" spans="1:10" x14ac:dyDescent="0.25">
      <c r="A65" s="20"/>
      <c r="B65" s="21"/>
      <c r="C65" s="22">
        <v>86</v>
      </c>
      <c r="D65" s="50"/>
      <c r="E65" s="42">
        <f t="shared" si="0"/>
        <v>25.740641155315938</v>
      </c>
      <c r="F65" s="49"/>
      <c r="G65" s="40">
        <v>26158</v>
      </c>
      <c r="H65" s="41">
        <v>59</v>
      </c>
      <c r="I65" s="85">
        <f t="shared" si="1"/>
        <v>16497.277719924437</v>
      </c>
      <c r="J65" s="25">
        <f t="shared" si="2"/>
        <v>12194.568041486971</v>
      </c>
    </row>
    <row r="66" spans="1:10" x14ac:dyDescent="0.25">
      <c r="A66" s="20"/>
      <c r="B66" s="21"/>
      <c r="C66" s="22">
        <v>87</v>
      </c>
      <c r="D66" s="50"/>
      <c r="E66" s="42">
        <f t="shared" si="0"/>
        <v>25.814641020021224</v>
      </c>
      <c r="F66" s="49"/>
      <c r="G66" s="40">
        <v>26158</v>
      </c>
      <c r="H66" s="41">
        <v>59</v>
      </c>
      <c r="I66" s="85">
        <f t="shared" si="1"/>
        <v>16450.155998327809</v>
      </c>
      <c r="J66" s="25">
        <f t="shared" si="2"/>
        <v>12159.611274723893</v>
      </c>
    </row>
    <row r="67" spans="1:10" x14ac:dyDescent="0.25">
      <c r="A67" s="20"/>
      <c r="B67" s="21"/>
      <c r="C67" s="22">
        <v>88</v>
      </c>
      <c r="D67" s="50"/>
      <c r="E67" s="42">
        <f t="shared" si="0"/>
        <v>25.887900975892769</v>
      </c>
      <c r="F67" s="49"/>
      <c r="G67" s="40">
        <v>26158</v>
      </c>
      <c r="H67" s="41">
        <v>59</v>
      </c>
      <c r="I67" s="85">
        <f t="shared" si="1"/>
        <v>16403.770802160718</v>
      </c>
      <c r="J67" s="25">
        <f t="shared" si="2"/>
        <v>12125.20089181062</v>
      </c>
    </row>
    <row r="68" spans="1:10" x14ac:dyDescent="0.25">
      <c r="A68" s="20"/>
      <c r="B68" s="21"/>
      <c r="C68" s="22">
        <v>89</v>
      </c>
      <c r="D68" s="50"/>
      <c r="E68" s="42">
        <f t="shared" si="0"/>
        <v>25.960437744574055</v>
      </c>
      <c r="F68" s="49"/>
      <c r="G68" s="40">
        <v>26158</v>
      </c>
      <c r="H68" s="41">
        <v>59</v>
      </c>
      <c r="I68" s="85">
        <f t="shared" si="1"/>
        <v>16358.101431309189</v>
      </c>
      <c r="J68" s="25">
        <f t="shared" si="2"/>
        <v>12091.321536579515</v>
      </c>
    </row>
    <row r="69" spans="1:10" x14ac:dyDescent="0.25">
      <c r="A69" s="20"/>
      <c r="B69" s="21"/>
      <c r="C69" s="22">
        <v>90</v>
      </c>
      <c r="D69" s="50"/>
      <c r="E69" s="42">
        <f t="shared" si="0"/>
        <v>26.032267487182814</v>
      </c>
      <c r="F69" s="49"/>
      <c r="G69" s="40">
        <v>26158</v>
      </c>
      <c r="H69" s="41">
        <v>59</v>
      </c>
      <c r="I69" s="85">
        <f t="shared" si="1"/>
        <v>16313.128005112587</v>
      </c>
      <c r="J69" s="25">
        <f t="shared" si="2"/>
        <v>12057.958460766013</v>
      </c>
    </row>
    <row r="70" spans="1:10" x14ac:dyDescent="0.25">
      <c r="A70" s="20"/>
      <c r="B70" s="21"/>
      <c r="C70" s="22">
        <v>91</v>
      </c>
      <c r="D70" s="50"/>
      <c r="E70" s="42">
        <f t="shared" si="0"/>
        <v>26.103405829086949</v>
      </c>
      <c r="F70" s="49"/>
      <c r="G70" s="40">
        <v>26158</v>
      </c>
      <c r="H70" s="41">
        <v>59</v>
      </c>
      <c r="I70" s="85">
        <f t="shared" si="1"/>
        <v>16268.831420867904</v>
      </c>
      <c r="J70" s="25">
        <f t="shared" si="2"/>
        <v>12025.097493225447</v>
      </c>
    </row>
    <row r="71" spans="1:10" x14ac:dyDescent="0.25">
      <c r="A71" s="20"/>
      <c r="B71" s="21"/>
      <c r="C71" s="22">
        <v>92</v>
      </c>
      <c r="D71" s="50"/>
      <c r="E71" s="42">
        <f t="shared" si="0"/>
        <v>26.173867883326476</v>
      </c>
      <c r="F71" s="49"/>
      <c r="G71" s="40">
        <v>26158</v>
      </c>
      <c r="H71" s="41">
        <v>59</v>
      </c>
      <c r="I71" s="85">
        <f t="shared" si="1"/>
        <v>16225.193314880582</v>
      </c>
      <c r="J71" s="25">
        <f t="shared" si="2"/>
        <v>11992.725011039005</v>
      </c>
    </row>
    <row r="72" spans="1:10" x14ac:dyDescent="0.25">
      <c r="A72" s="20"/>
      <c r="B72" s="21"/>
      <c r="C72" s="22">
        <v>93</v>
      </c>
      <c r="D72" s="50"/>
      <c r="E72" s="42">
        <f t="shared" si="0"/>
        <v>26.243668272769344</v>
      </c>
      <c r="F72" s="49"/>
      <c r="G72" s="40">
        <v>26158</v>
      </c>
      <c r="H72" s="41">
        <v>59</v>
      </c>
      <c r="I72" s="85">
        <f t="shared" si="1"/>
        <v>16182.196025878944</v>
      </c>
      <c r="J72" s="25">
        <f t="shared" si="2"/>
        <v>11960.827912373103</v>
      </c>
    </row>
    <row r="73" spans="1:10" x14ac:dyDescent="0.25">
      <c r="A73" s="20"/>
      <c r="B73" s="21"/>
      <c r="C73" s="22">
        <v>94</v>
      </c>
      <c r="D73" s="50"/>
      <c r="E73" s="42">
        <f t="shared" si="0"/>
        <v>26.312821151082389</v>
      </c>
      <c r="F73" s="49"/>
      <c r="G73" s="40">
        <v>26158</v>
      </c>
      <c r="H73" s="41">
        <v>59</v>
      </c>
      <c r="I73" s="85">
        <f t="shared" si="1"/>
        <v>16139.82256062438</v>
      </c>
      <c r="J73" s="25">
        <f t="shared" si="2"/>
        <v>11929.39359096764</v>
      </c>
    </row>
    <row r="74" spans="1:10" x14ac:dyDescent="0.25">
      <c r="A74" s="20"/>
      <c r="B74" s="21"/>
      <c r="C74" s="22">
        <v>95</v>
      </c>
      <c r="D74" s="50"/>
      <c r="E74" s="42">
        <f t="shared" ref="E74:E137" si="3">5.6*LN(C74)+(C74)/108</f>
        <v>26.381340222592655</v>
      </c>
      <c r="F74" s="49"/>
      <c r="G74" s="40">
        <v>26158</v>
      </c>
      <c r="H74" s="41">
        <v>59</v>
      </c>
      <c r="I74" s="85">
        <f t="shared" ref="I74:I137" si="4">12*1.348*(1/E74*G74)+H74</f>
        <v>16098.056561562977</v>
      </c>
      <c r="J74" s="25">
        <f t="shared" ref="J74:J137" si="5">12*(1/E74*G74)</f>
        <v>11898.409912138706</v>
      </c>
    </row>
    <row r="75" spans="1:10" x14ac:dyDescent="0.25">
      <c r="A75" s="20"/>
      <c r="B75" s="21"/>
      <c r="C75" s="22">
        <v>96</v>
      </c>
      <c r="D75" s="50"/>
      <c r="E75" s="42">
        <f t="shared" si="3"/>
        <v>26.44923876110877</v>
      </c>
      <c r="F75" s="49"/>
      <c r="G75" s="40">
        <v>26158</v>
      </c>
      <c r="H75" s="41">
        <v>59</v>
      </c>
      <c r="I75" s="85">
        <f t="shared" si="4"/>
        <v>16056.882276376793</v>
      </c>
      <c r="J75" s="25">
        <f t="shared" si="5"/>
        <v>11867.865190190498</v>
      </c>
    </row>
    <row r="76" spans="1:10" x14ac:dyDescent="0.25">
      <c r="A76" s="20"/>
      <c r="B76" s="21"/>
      <c r="C76" s="22">
        <v>97</v>
      </c>
      <c r="D76" s="50"/>
      <c r="E76" s="42">
        <f t="shared" si="3"/>
        <v>26.516529627767092</v>
      </c>
      <c r="F76" s="49"/>
      <c r="G76" s="40">
        <v>26158</v>
      </c>
      <c r="H76" s="41">
        <v>59</v>
      </c>
      <c r="I76" s="85">
        <f t="shared" si="4"/>
        <v>16016.284529304041</v>
      </c>
      <c r="J76" s="25">
        <f t="shared" si="5"/>
        <v>11837.748167139494</v>
      </c>
    </row>
    <row r="77" spans="1:10" x14ac:dyDescent="0.25">
      <c r="A77" s="20"/>
      <c r="B77" s="21"/>
      <c r="C77" s="22">
        <v>98</v>
      </c>
      <c r="D77" s="50"/>
      <c r="E77" s="42">
        <f t="shared" si="3"/>
        <v>26.583225287962613</v>
      </c>
      <c r="F77" s="49"/>
      <c r="G77" s="40">
        <v>26158</v>
      </c>
      <c r="H77" s="41">
        <v>59</v>
      </c>
      <c r="I77" s="85">
        <f t="shared" si="4"/>
        <v>15976.248694107939</v>
      </c>
      <c r="J77" s="25">
        <f t="shared" si="5"/>
        <v>11808.047992661674</v>
      </c>
    </row>
    <row r="78" spans="1:10" x14ac:dyDescent="0.25">
      <c r="A78" s="20"/>
      <c r="B78" s="21"/>
      <c r="C78" s="22">
        <v>99</v>
      </c>
      <c r="D78" s="50"/>
      <c r="E78" s="42">
        <f t="shared" si="3"/>
        <v>26.649337827420368</v>
      </c>
      <c r="F78" s="49"/>
      <c r="G78" s="40">
        <v>26158</v>
      </c>
      <c r="H78" s="41">
        <v>59</v>
      </c>
      <c r="I78" s="85">
        <f t="shared" si="4"/>
        <v>15936.760668583142</v>
      </c>
      <c r="J78" s="25">
        <f t="shared" si="5"/>
        <v>11778.754205180372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26.714878967459239</v>
      </c>
      <c r="F79" s="49"/>
      <c r="G79" s="40">
        <v>26158</v>
      </c>
      <c r="H79" s="41">
        <v>59</v>
      </c>
      <c r="I79" s="85">
        <f t="shared" si="4"/>
        <v>15897.806850497316</v>
      </c>
      <c r="J79" s="25">
        <f t="shared" si="5"/>
        <v>11749.856714018779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26.779860079496238</v>
      </c>
      <c r="F80" s="49"/>
      <c r="G80" s="40">
        <v>26158</v>
      </c>
      <c r="H80" s="41">
        <v>59</v>
      </c>
      <c r="I80" s="85">
        <f t="shared" si="4"/>
        <v>15859.374114873257</v>
      </c>
      <c r="J80" s="25">
        <f t="shared" si="5"/>
        <v>11721.345782546925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26.844292198836357</v>
      </c>
      <c r="F81" s="49"/>
      <c r="G81" s="40">
        <v>26158</v>
      </c>
      <c r="H81" s="41">
        <v>59</v>
      </c>
      <c r="I81" s="85">
        <f t="shared" si="4"/>
        <v>15821.449792523938</v>
      </c>
      <c r="J81" s="25">
        <f t="shared" si="5"/>
        <v>11693.212012258113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26.908186037789662</v>
      </c>
      <c r="F82" s="49"/>
      <c r="G82" s="40">
        <v>26158</v>
      </c>
      <c r="H82" s="41">
        <v>59</v>
      </c>
      <c r="I82" s="85">
        <f t="shared" si="4"/>
        <v>15784.021649759548</v>
      </c>
      <c r="J82" s="25">
        <f t="shared" si="5"/>
        <v>11665.446327714797</v>
      </c>
    </row>
    <row r="83" spans="1:10" x14ac:dyDescent="0.25">
      <c r="A83" s="20"/>
      <c r="B83" s="21"/>
      <c r="C83" s="22">
        <v>104</v>
      </c>
      <c r="D83" s="50"/>
      <c r="E83" s="42">
        <f t="shared" si="3"/>
        <v>26.971551998154645</v>
      </c>
      <c r="F83" s="49"/>
      <c r="G83" s="40">
        <v>26158</v>
      </c>
      <c r="H83" s="41">
        <v>59</v>
      </c>
      <c r="I83" s="85">
        <f t="shared" si="4"/>
        <v>15747.077869191589</v>
      </c>
      <c r="J83" s="25">
        <f t="shared" si="5"/>
        <v>11638.039962308299</v>
      </c>
    </row>
    <row r="84" spans="1:10" x14ac:dyDescent="0.25">
      <c r="A84" s="20"/>
      <c r="B84" s="21"/>
      <c r="C84" s="22">
        <v>105</v>
      </c>
      <c r="D84" s="50"/>
      <c r="E84" s="42">
        <f t="shared" si="3"/>
        <v>27.034400183104349</v>
      </c>
      <c r="F84" s="49"/>
      <c r="G84" s="40">
        <v>26158</v>
      </c>
      <c r="H84" s="41">
        <v>59</v>
      </c>
      <c r="I84" s="85">
        <f t="shared" si="4"/>
        <v>15710.60703156433</v>
      </c>
      <c r="J84" s="25">
        <f t="shared" si="5"/>
        <v>11610.984444780659</v>
      </c>
    </row>
    <row r="85" spans="1:10" x14ac:dyDescent="0.25">
      <c r="A85" s="32"/>
      <c r="B85" s="33"/>
      <c r="C85" s="22">
        <v>106</v>
      </c>
      <c r="D85" s="51"/>
      <c r="E85" s="42">
        <f t="shared" si="3"/>
        <v>27.096740408509053</v>
      </c>
      <c r="F85" s="49"/>
      <c r="G85" s="40">
        <v>26158</v>
      </c>
      <c r="H85" s="41">
        <v>59</v>
      </c>
      <c r="I85" s="85">
        <f t="shared" si="4"/>
        <v>15674.598098549377</v>
      </c>
      <c r="J85" s="36">
        <f t="shared" si="5"/>
        <v>11584.271586460962</v>
      </c>
    </row>
    <row r="86" spans="1:10" x14ac:dyDescent="0.25">
      <c r="A86" s="20"/>
      <c r="B86" s="21"/>
      <c r="C86" s="22">
        <v>107</v>
      </c>
      <c r="D86" s="50"/>
      <c r="E86" s="42">
        <f t="shared" si="3"/>
        <v>27.15858221372741</v>
      </c>
      <c r="F86" s="49"/>
      <c r="G86" s="40">
        <v>26158</v>
      </c>
      <c r="H86" s="41">
        <v>59</v>
      </c>
      <c r="I86" s="85">
        <f t="shared" si="4"/>
        <v>15639.040396443319</v>
      </c>
      <c r="J86" s="25">
        <f t="shared" si="5"/>
        <v>11557.8934691716</v>
      </c>
    </row>
    <row r="87" spans="1:10" x14ac:dyDescent="0.25">
      <c r="A87" s="20"/>
      <c r="B87" s="21"/>
      <c r="C87" s="22">
        <v>108</v>
      </c>
      <c r="D87" s="50"/>
      <c r="E87" s="42">
        <f t="shared" si="3"/>
        <v>27.219934871895632</v>
      </c>
      <c r="F87" s="49"/>
      <c r="G87" s="40">
        <v>26158</v>
      </c>
      <c r="H87" s="41">
        <v>59</v>
      </c>
      <c r="I87" s="85">
        <f t="shared" si="4"/>
        <v>15603.923600712958</v>
      </c>
      <c r="J87" s="25">
        <f t="shared" si="5"/>
        <v>11531.842433763321</v>
      </c>
    </row>
    <row r="88" spans="1:10" x14ac:dyDescent="0.25">
      <c r="A88" s="20"/>
      <c r="B88" s="21"/>
      <c r="C88" s="22">
        <v>109</v>
      </c>
      <c r="D88" s="50"/>
      <c r="E88" s="42">
        <f t="shared" si="3"/>
        <v>27.280807399742461</v>
      </c>
      <c r="F88" s="49"/>
      <c r="G88" s="40">
        <v>26158</v>
      </c>
      <c r="H88" s="41">
        <v>59</v>
      </c>
      <c r="I88" s="85">
        <f t="shared" si="4"/>
        <v>15569.237721336449</v>
      </c>
      <c r="J88" s="25">
        <f t="shared" si="5"/>
        <v>11506.111069240687</v>
      </c>
    </row>
    <row r="89" spans="1:10" x14ac:dyDescent="0.25">
      <c r="A89" s="20"/>
      <c r="B89" s="21"/>
      <c r="C89" s="22">
        <v>110</v>
      </c>
      <c r="D89" s="50"/>
      <c r="E89" s="42">
        <f t="shared" si="3"/>
        <v>27.341208566956052</v>
      </c>
      <c r="F89" s="49"/>
      <c r="G89" s="40">
        <v>26158</v>
      </c>
      <c r="H89" s="41">
        <v>59</v>
      </c>
      <c r="I89" s="85">
        <f t="shared" si="4"/>
        <v>15534.973088892175</v>
      </c>
      <c r="J89" s="25">
        <f t="shared" si="5"/>
        <v>11480.692202442264</v>
      </c>
    </row>
    <row r="90" spans="1:10" x14ac:dyDescent="0.25">
      <c r="A90" s="20"/>
      <c r="B90" s="21"/>
      <c r="C90" s="22">
        <v>111</v>
      </c>
      <c r="D90" s="50"/>
      <c r="E90" s="42">
        <f t="shared" si="3"/>
        <v>27.401146905126847</v>
      </c>
      <c r="F90" s="49"/>
      <c r="G90" s="40">
        <v>26158</v>
      </c>
      <c r="H90" s="41">
        <v>59</v>
      </c>
      <c r="I90" s="85">
        <f t="shared" si="4"/>
        <v>15501.120341350774</v>
      </c>
      <c r="J90" s="25">
        <f t="shared" si="5"/>
        <v>11455.578888242413</v>
      </c>
    </row>
    <row r="91" spans="1:10" x14ac:dyDescent="0.25">
      <c r="A91" s="20"/>
      <c r="B91" s="21"/>
      <c r="C91" s="22">
        <v>112</v>
      </c>
      <c r="D91" s="50"/>
      <c r="E91" s="42">
        <f t="shared" si="3"/>
        <v>27.460630716289565</v>
      </c>
      <c r="F91" s="49"/>
      <c r="G91" s="40">
        <v>26158</v>
      </c>
      <c r="H91" s="41">
        <v>59</v>
      </c>
      <c r="I91" s="85">
        <f t="shared" si="4"/>
        <v>15467.670411528439</v>
      </c>
      <c r="J91" s="25">
        <f t="shared" si="5"/>
        <v>11430.764400243646</v>
      </c>
    </row>
    <row r="92" spans="1:10" x14ac:dyDescent="0.25">
      <c r="A92" s="20"/>
      <c r="B92" s="21"/>
      <c r="C92" s="22">
        <v>113</v>
      </c>
      <c r="D92" s="50"/>
      <c r="E92" s="42">
        <f t="shared" si="3"/>
        <v>27.519668081085406</v>
      </c>
      <c r="F92" s="49"/>
      <c r="G92" s="40">
        <v>26158</v>
      </c>
      <c r="H92" s="41">
        <v>59</v>
      </c>
      <c r="I92" s="85">
        <f t="shared" si="4"/>
        <v>15434.614515162832</v>
      </c>
      <c r="J92" s="25">
        <f t="shared" si="5"/>
        <v>11406.242221930883</v>
      </c>
    </row>
    <row r="93" spans="1:10" x14ac:dyDescent="0.25">
      <c r="A93" s="20"/>
      <c r="B93" s="21"/>
      <c r="C93" s="22">
        <v>114</v>
      </c>
      <c r="D93" s="50"/>
      <c r="E93" s="42">
        <f t="shared" si="3"/>
        <v>27.578266866564732</v>
      </c>
      <c r="F93" s="49"/>
      <c r="G93" s="40">
        <v>26158</v>
      </c>
      <c r="H93" s="41">
        <v>59</v>
      </c>
      <c r="I93" s="85">
        <f t="shared" si="4"/>
        <v>15401.944139575191</v>
      </c>
      <c r="J93" s="25">
        <f t="shared" si="5"/>
        <v>11382.006038260526</v>
      </c>
    </row>
    <row r="94" spans="1:10" x14ac:dyDescent="0.25">
      <c r="A94" s="20"/>
      <c r="B94" s="21"/>
      <c r="C94" s="22">
        <v>115</v>
      </c>
      <c r="D94" s="50"/>
      <c r="E94" s="42">
        <f t="shared" si="3"/>
        <v>27.636434733649011</v>
      </c>
      <c r="F94" s="49"/>
      <c r="G94" s="40">
        <v>26158</v>
      </c>
      <c r="H94" s="41">
        <v>59</v>
      </c>
      <c r="I94" s="85">
        <f t="shared" si="4"/>
        <v>15369.651032884925</v>
      </c>
      <c r="J94" s="25">
        <f t="shared" si="5"/>
        <v>11358.04972765944</v>
      </c>
    </row>
    <row r="95" spans="1:10" x14ac:dyDescent="0.25">
      <c r="A95" s="20"/>
      <c r="B95" s="21"/>
      <c r="C95" s="22">
        <v>116</v>
      </c>
      <c r="D95" s="50"/>
      <c r="E95" s="42">
        <f t="shared" si="3"/>
        <v>27.694179144269711</v>
      </c>
      <c r="F95" s="49"/>
      <c r="G95" s="40">
        <v>26158</v>
      </c>
      <c r="H95" s="41">
        <v>59</v>
      </c>
      <c r="I95" s="85">
        <f t="shared" si="4"/>
        <v>15337.72719374503</v>
      </c>
      <c r="J95" s="25">
        <f t="shared" si="5"/>
        <v>11334.367354410258</v>
      </c>
    </row>
    <row r="96" spans="1:10" x14ac:dyDescent="0.25">
      <c r="A96" s="20"/>
      <c r="B96" s="21"/>
      <c r="C96" s="22">
        <v>117</v>
      </c>
      <c r="D96" s="50"/>
      <c r="E96" s="42">
        <f t="shared" si="3"/>
        <v>27.751507368200766</v>
      </c>
      <c r="F96" s="49"/>
      <c r="G96" s="40">
        <v>26158</v>
      </c>
      <c r="H96" s="41">
        <v>59</v>
      </c>
      <c r="I96" s="85">
        <f t="shared" si="4"/>
        <v>15306.164861568861</v>
      </c>
      <c r="J96" s="25">
        <f t="shared" si="5"/>
        <v>11310.95316140123</v>
      </c>
    </row>
    <row r="97" spans="1:10" x14ac:dyDescent="0.25">
      <c r="A97" s="20"/>
      <c r="B97" s="21"/>
      <c r="C97" s="22">
        <v>118</v>
      </c>
      <c r="D97" s="50"/>
      <c r="E97" s="42">
        <f t="shared" si="3"/>
        <v>27.808426489600315</v>
      </c>
      <c r="F97" s="49"/>
      <c r="G97" s="40">
        <v>26158</v>
      </c>
      <c r="H97" s="41">
        <v>59</v>
      </c>
      <c r="I97" s="85">
        <f t="shared" si="4"/>
        <v>15274.956507220615</v>
      </c>
      <c r="J97" s="25">
        <f t="shared" si="5"/>
        <v>11287.80156322004</v>
      </c>
    </row>
    <row r="98" spans="1:10" x14ac:dyDescent="0.25">
      <c r="A98" s="20"/>
      <c r="B98" s="21"/>
      <c r="C98" s="22">
        <v>119</v>
      </c>
      <c r="D98" s="50"/>
      <c r="E98" s="42">
        <f t="shared" si="3"/>
        <v>27.864943413276414</v>
      </c>
      <c r="F98" s="49"/>
      <c r="G98" s="40">
        <v>26158</v>
      </c>
      <c r="H98" s="41">
        <v>59</v>
      </c>
      <c r="I98" s="85">
        <f t="shared" si="4"/>
        <v>15244.094824143674</v>
      </c>
      <c r="J98" s="25">
        <f t="shared" si="5"/>
        <v>11264.907139572457</v>
      </c>
    </row>
    <row r="99" spans="1:10" x14ac:dyDescent="0.25">
      <c r="A99" s="20"/>
      <c r="B99" s="21"/>
      <c r="C99" s="22">
        <v>120</v>
      </c>
      <c r="D99" s="50"/>
      <c r="E99" s="42">
        <f t="shared" si="3"/>
        <v>27.921064870690564</v>
      </c>
      <c r="F99" s="49"/>
      <c r="G99" s="40">
        <v>26158</v>
      </c>
      <c r="H99" s="41">
        <v>59</v>
      </c>
      <c r="I99" s="85">
        <f t="shared" si="4"/>
        <v>15213.572719902671</v>
      </c>
      <c r="J99" s="25">
        <f t="shared" si="5"/>
        <v>11242.264629007916</v>
      </c>
    </row>
    <row r="100" spans="1:10" x14ac:dyDescent="0.25">
      <c r="A100" s="20"/>
      <c r="B100" s="21"/>
      <c r="C100" s="22">
        <v>121</v>
      </c>
      <c r="D100" s="50"/>
      <c r="E100" s="42">
        <f t="shared" si="3"/>
        <v>27.976797425712121</v>
      </c>
      <c r="F100" s="49"/>
      <c r="G100" s="40">
        <v>26158</v>
      </c>
      <c r="H100" s="41">
        <v>59</v>
      </c>
      <c r="I100" s="85">
        <f t="shared" si="4"/>
        <v>15183.383308116607</v>
      </c>
      <c r="J100" s="25">
        <f t="shared" si="5"/>
        <v>11219.868922935166</v>
      </c>
    </row>
    <row r="101" spans="1:10" x14ac:dyDescent="0.25">
      <c r="A101" s="20"/>
      <c r="B101" s="21"/>
      <c r="C101" s="22">
        <v>122</v>
      </c>
      <c r="D101" s="50"/>
      <c r="E101" s="42">
        <f t="shared" si="3"/>
        <v>28.032147480135865</v>
      </c>
      <c r="F101" s="49"/>
      <c r="G101" s="40">
        <v>26158</v>
      </c>
      <c r="H101" s="41">
        <v>59</v>
      </c>
      <c r="I101" s="85">
        <f t="shared" si="4"/>
        <v>15153.519900761781</v>
      </c>
      <c r="J101" s="25">
        <f t="shared" si="5"/>
        <v>11197.7150599123</v>
      </c>
    </row>
    <row r="102" spans="1:10" x14ac:dyDescent="0.25">
      <c r="A102" s="20"/>
      <c r="B102" s="21"/>
      <c r="C102" s="22">
        <v>123</v>
      </c>
      <c r="D102" s="50"/>
      <c r="E102" s="42">
        <f t="shared" si="3"/>
        <v>28.087121278974422</v>
      </c>
      <c r="F102" s="49"/>
      <c r="G102" s="40">
        <v>26158</v>
      </c>
      <c r="H102" s="41">
        <v>59</v>
      </c>
      <c r="I102" s="85">
        <f t="shared" si="4"/>
        <v>15123.976000824616</v>
      </c>
      <c r="J102" s="25">
        <f t="shared" si="5"/>
        <v>11175.798220196302</v>
      </c>
    </row>
    <row r="103" spans="1:10" x14ac:dyDescent="0.25">
      <c r="A103" s="20"/>
      <c r="B103" s="21"/>
      <c r="C103" s="22">
        <v>124</v>
      </c>
      <c r="D103" s="50"/>
      <c r="E103" s="42">
        <f t="shared" si="3"/>
        <v>28.141724915536354</v>
      </c>
      <c r="F103" s="49"/>
      <c r="G103" s="40">
        <v>26158</v>
      </c>
      <c r="H103" s="41">
        <v>59</v>
      </c>
      <c r="I103" s="85">
        <f t="shared" si="4"/>
        <v>15094.745295285698</v>
      </c>
      <c r="J103" s="25">
        <f t="shared" si="5"/>
        <v>11154.113720538351</v>
      </c>
    </row>
    <row r="104" spans="1:10" x14ac:dyDescent="0.25">
      <c r="A104" s="20"/>
      <c r="B104" s="21"/>
      <c r="C104" s="22">
        <v>125</v>
      </c>
      <c r="D104" s="50"/>
      <c r="E104" s="42">
        <f t="shared" si="3"/>
        <v>28.195964336300296</v>
      </c>
      <c r="F104" s="49"/>
      <c r="G104" s="40">
        <v>26158</v>
      </c>
      <c r="H104" s="41">
        <v>59</v>
      </c>
      <c r="I104" s="85">
        <f t="shared" si="4"/>
        <v>15065.821648417534</v>
      </c>
      <c r="J104" s="25">
        <f t="shared" si="5"/>
        <v>11132.65700921182</v>
      </c>
    </row>
    <row r="105" spans="1:10" x14ac:dyDescent="0.25">
      <c r="A105" s="20"/>
      <c r="B105" s="21"/>
      <c r="C105" s="22">
        <v>126</v>
      </c>
      <c r="D105" s="50"/>
      <c r="E105" s="42">
        <f t="shared" si="3"/>
        <v>28.249845345594942</v>
      </c>
      <c r="F105" s="49"/>
      <c r="G105" s="40">
        <v>26158</v>
      </c>
      <c r="H105" s="41">
        <v>59</v>
      </c>
      <c r="I105" s="85">
        <f t="shared" si="4"/>
        <v>15037.199095379468</v>
      </c>
      <c r="J105" s="25">
        <f t="shared" si="5"/>
        <v>11111.423661260733</v>
      </c>
    </row>
    <row r="106" spans="1:10" x14ac:dyDescent="0.25">
      <c r="A106" s="20"/>
      <c r="B106" s="21"/>
      <c r="C106" s="22">
        <v>127</v>
      </c>
      <c r="D106" s="50"/>
      <c r="E106" s="42">
        <f t="shared" si="3"/>
        <v>28.303373610094038</v>
      </c>
      <c r="F106" s="49"/>
      <c r="G106" s="40">
        <v>26158</v>
      </c>
      <c r="H106" s="41">
        <v>59</v>
      </c>
      <c r="I106" s="85">
        <f t="shared" si="4"/>
        <v>15008.871836094318</v>
      </c>
      <c r="J106" s="25">
        <f t="shared" si="5"/>
        <v>11090.409373957209</v>
      </c>
    </row>
    <row r="107" spans="1:10" x14ac:dyDescent="0.25">
      <c r="A107" s="20"/>
      <c r="B107" s="21"/>
      <c r="C107" s="22">
        <v>128</v>
      </c>
      <c r="D107" s="50"/>
      <c r="E107" s="42">
        <f t="shared" si="3"/>
        <v>28.356554663135036</v>
      </c>
      <c r="F107" s="49"/>
      <c r="G107" s="40">
        <v>26158</v>
      </c>
      <c r="H107" s="41">
        <v>59</v>
      </c>
      <c r="I107" s="85">
        <f t="shared" si="4"/>
        <v>14980.834229392221</v>
      </c>
      <c r="J107" s="25">
        <f t="shared" si="5"/>
        <v>11069.609962457136</v>
      </c>
    </row>
    <row r="108" spans="1:10" x14ac:dyDescent="0.25">
      <c r="A108" s="20"/>
      <c r="B108" s="21"/>
      <c r="C108" s="22">
        <v>129</v>
      </c>
      <c r="D108" s="50"/>
      <c r="E108" s="42">
        <f t="shared" si="3"/>
        <v>28.409393908869806</v>
      </c>
      <c r="F108" s="49"/>
      <c r="G108" s="40">
        <v>26158</v>
      </c>
      <c r="H108" s="41">
        <v>59</v>
      </c>
      <c r="I108" s="85">
        <f t="shared" si="4"/>
        <v>14953.080787407875</v>
      </c>
      <c r="J108" s="25">
        <f t="shared" si="5"/>
        <v>11049.021355643823</v>
      </c>
    </row>
    <row r="109" spans="1:10" x14ac:dyDescent="0.25">
      <c r="A109" s="20"/>
      <c r="B109" s="21"/>
      <c r="C109" s="22">
        <v>130</v>
      </c>
      <c r="D109" s="50"/>
      <c r="E109" s="42">
        <f t="shared" si="3"/>
        <v>28.461896626254962</v>
      </c>
      <c r="F109" s="49"/>
      <c r="G109" s="40">
        <v>26158</v>
      </c>
      <c r="H109" s="41">
        <v>59</v>
      </c>
      <c r="I109" s="85">
        <f t="shared" si="4"/>
        <v>14925.606170218391</v>
      </c>
      <c r="J109" s="25">
        <f t="shared" si="5"/>
        <v>11028.639592150141</v>
      </c>
    </row>
    <row r="110" spans="1:10" x14ac:dyDescent="0.25">
      <c r="A110" s="20"/>
      <c r="B110" s="21"/>
      <c r="C110" s="22">
        <v>131</v>
      </c>
      <c r="D110" s="50"/>
      <c r="E110" s="42">
        <f t="shared" si="3"/>
        <v>28.514067972889407</v>
      </c>
      <c r="F110" s="49"/>
      <c r="G110" s="40">
        <v>26158</v>
      </c>
      <c r="H110" s="41">
        <v>59</v>
      </c>
      <c r="I110" s="85">
        <f t="shared" si="4"/>
        <v>14898.405180709573</v>
      </c>
      <c r="J110" s="25">
        <f t="shared" si="5"/>
        <v>11008.460816550127</v>
      </c>
    </row>
    <row r="111" spans="1:10" x14ac:dyDescent="0.25">
      <c r="A111" s="20"/>
      <c r="B111" s="21"/>
      <c r="C111" s="22">
        <v>132</v>
      </c>
      <c r="D111" s="50"/>
      <c r="E111" s="42">
        <f t="shared" si="3"/>
        <v>28.565912988705897</v>
      </c>
      <c r="F111" s="49"/>
      <c r="G111" s="40">
        <v>26158</v>
      </c>
      <c r="H111" s="41">
        <v>59</v>
      </c>
      <c r="I111" s="85">
        <f t="shared" si="4"/>
        <v>14871.472759659166</v>
      </c>
      <c r="J111" s="25">
        <f t="shared" si="5"/>
        <v>10988.481275711547</v>
      </c>
    </row>
    <row r="112" spans="1:10" x14ac:dyDescent="0.25">
      <c r="A112" s="20"/>
      <c r="B112" s="21"/>
      <c r="C112" s="22">
        <v>133</v>
      </c>
      <c r="D112" s="50"/>
      <c r="E112" s="42">
        <f t="shared" si="3"/>
        <v>28.617436599523302</v>
      </c>
      <c r="F112" s="49"/>
      <c r="G112" s="40">
        <v>26158</v>
      </c>
      <c r="H112" s="41">
        <v>59</v>
      </c>
      <c r="I112" s="85">
        <f t="shared" si="4"/>
        <v>14844.803981026324</v>
      </c>
      <c r="J112" s="25">
        <f t="shared" si="5"/>
        <v>10968.697315301426</v>
      </c>
    </row>
    <row r="113" spans="1:10" x14ac:dyDescent="0.25">
      <c r="A113" s="20"/>
      <c r="B113" s="21"/>
      <c r="C113" s="22">
        <v>134</v>
      </c>
      <c r="D113" s="50"/>
      <c r="E113" s="42">
        <f t="shared" si="3"/>
        <v>28.66864362046584</v>
      </c>
      <c r="F113" s="49"/>
      <c r="G113" s="40">
        <v>26158</v>
      </c>
      <c r="H113" s="41">
        <v>59</v>
      </c>
      <c r="I113" s="85">
        <f t="shared" si="4"/>
        <v>14818.394047437132</v>
      </c>
      <c r="J113" s="25">
        <f t="shared" si="5"/>
        <v>10949.105376437041</v>
      </c>
    </row>
    <row r="114" spans="1:10" x14ac:dyDescent="0.25">
      <c r="A114" s="20"/>
      <c r="B114" s="21"/>
      <c r="C114" s="22">
        <v>135</v>
      </c>
      <c r="D114" s="50"/>
      <c r="E114" s="42">
        <f t="shared" si="3"/>
        <v>28.719538759255204</v>
      </c>
      <c r="F114" s="49"/>
      <c r="G114" s="40">
        <v>26158</v>
      </c>
      <c r="H114" s="41">
        <v>59</v>
      </c>
      <c r="I114" s="85">
        <f t="shared" si="4"/>
        <v>14792.238285856556</v>
      </c>
      <c r="J114" s="25">
        <f t="shared" si="5"/>
        <v>10929.701992475188</v>
      </c>
    </row>
    <row r="115" spans="1:10" x14ac:dyDescent="0.25">
      <c r="A115" s="20"/>
      <c r="B115" s="21"/>
      <c r="C115" s="22">
        <v>136</v>
      </c>
      <c r="D115" s="50"/>
      <c r="E115" s="42">
        <f t="shared" si="3"/>
        <v>28.770126619381152</v>
      </c>
      <c r="F115" s="49"/>
      <c r="G115" s="40">
        <v>26158</v>
      </c>
      <c r="H115" s="41">
        <v>59</v>
      </c>
      <c r="I115" s="85">
        <f t="shared" si="4"/>
        <v>14766.332143437807</v>
      </c>
      <c r="J115" s="25">
        <f t="shared" si="5"/>
        <v>10910.483785933089</v>
      </c>
    </row>
    <row r="116" spans="1:10" x14ac:dyDescent="0.25">
      <c r="A116" s="20"/>
      <c r="B116" s="21"/>
      <c r="C116" s="22">
        <v>137</v>
      </c>
      <c r="D116" s="50"/>
      <c r="E116" s="42">
        <f t="shared" si="3"/>
        <v>28.820411703156019</v>
      </c>
      <c r="F116" s="49"/>
      <c r="G116" s="40">
        <v>26158</v>
      </c>
      <c r="H116" s="41">
        <v>59</v>
      </c>
      <c r="I116" s="85">
        <f t="shared" si="4"/>
        <v>14740.671183540533</v>
      </c>
      <c r="J116" s="25">
        <f t="shared" si="5"/>
        <v>10891.447465534518</v>
      </c>
    </row>
    <row r="117" spans="1:10" x14ac:dyDescent="0.25">
      <c r="A117" s="20"/>
      <c r="B117" s="21"/>
      <c r="C117" s="22">
        <v>138</v>
      </c>
      <c r="D117" s="50"/>
      <c r="E117" s="42">
        <f t="shared" si="3"/>
        <v>28.870398414658126</v>
      </c>
      <c r="F117" s="49"/>
      <c r="G117" s="40">
        <v>26158</v>
      </c>
      <c r="H117" s="41">
        <v>59</v>
      </c>
      <c r="I117" s="85">
        <f t="shared" si="4"/>
        <v>14715.251081909799</v>
      </c>
      <c r="J117" s="25">
        <f t="shared" si="5"/>
        <v>10872.58982337522</v>
      </c>
    </row>
    <row r="118" spans="1:10" x14ac:dyDescent="0.25">
      <c r="A118" s="20"/>
      <c r="B118" s="21"/>
      <c r="C118" s="22">
        <v>139</v>
      </c>
      <c r="D118" s="50"/>
      <c r="E118" s="42">
        <f t="shared" si="3"/>
        <v>28.920091062568908</v>
      </c>
      <c r="F118" s="49"/>
      <c r="G118" s="40">
        <v>26158</v>
      </c>
      <c r="H118" s="41">
        <v>59</v>
      </c>
      <c r="I118" s="85">
        <f t="shared" si="4"/>
        <v>14690.067623008177</v>
      </c>
      <c r="J118" s="25">
        <f t="shared" si="5"/>
        <v>10853.907732201911</v>
      </c>
    </row>
    <row r="119" spans="1:10" x14ac:dyDescent="0.25">
      <c r="A119" s="20"/>
      <c r="B119" s="21"/>
      <c r="C119" s="22">
        <v>140</v>
      </c>
      <c r="D119" s="50"/>
      <c r="E119" s="42">
        <f t="shared" si="3"/>
        <v>28.969493862908397</v>
      </c>
      <c r="F119" s="49"/>
      <c r="G119" s="40">
        <v>26158</v>
      </c>
      <c r="H119" s="41">
        <v>59</v>
      </c>
      <c r="I119" s="85">
        <f t="shared" si="4"/>
        <v>14665.116696493767</v>
      </c>
      <c r="J119" s="25">
        <f t="shared" si="5"/>
        <v>10835.39814279953</v>
      </c>
    </row>
    <row r="120" spans="1:10" x14ac:dyDescent="0.25">
      <c r="A120" s="20"/>
      <c r="B120" s="21"/>
      <c r="C120" s="22">
        <v>141</v>
      </c>
      <c r="D120" s="50"/>
      <c r="E120" s="42">
        <f t="shared" si="3"/>
        <v>29.018610941673298</v>
      </c>
      <c r="F120" s="49"/>
      <c r="G120" s="40">
        <v>26158</v>
      </c>
      <c r="H120" s="41">
        <v>59</v>
      </c>
      <c r="I120" s="85">
        <f t="shared" si="4"/>
        <v>14640.394293837313</v>
      </c>
      <c r="J120" s="25">
        <f t="shared" si="5"/>
        <v>10817.058081481684</v>
      </c>
    </row>
    <row r="121" spans="1:10" x14ac:dyDescent="0.25">
      <c r="A121" s="20"/>
      <c r="B121" s="21"/>
      <c r="C121" s="22">
        <v>142</v>
      </c>
      <c r="D121" s="50"/>
      <c r="E121" s="42">
        <f t="shared" si="3"/>
        <v>29.067446337381874</v>
      </c>
      <c r="F121" s="49"/>
      <c r="G121" s="40">
        <v>26158</v>
      </c>
      <c r="H121" s="41">
        <v>59</v>
      </c>
      <c r="I121" s="85">
        <f t="shared" si="4"/>
        <v>14615.896505071929</v>
      </c>
      <c r="J121" s="25">
        <f t="shared" si="5"/>
        <v>10798.884647679472</v>
      </c>
    </row>
    <row r="122" spans="1:10" x14ac:dyDescent="0.25">
      <c r="A122" s="20"/>
      <c r="B122" s="21"/>
      <c r="C122" s="22">
        <v>143</v>
      </c>
      <c r="D122" s="50"/>
      <c r="E122" s="42">
        <f t="shared" si="3"/>
        <v>29.11600400352955</v>
      </c>
      <c r="F122" s="49"/>
      <c r="G122" s="40">
        <v>26158</v>
      </c>
      <c r="H122" s="41">
        <v>59</v>
      </c>
      <c r="I122" s="85">
        <f t="shared" si="4"/>
        <v>14591.619515669336</v>
      </c>
      <c r="J122" s="25">
        <f t="shared" si="5"/>
        <v>10780.875011624135</v>
      </c>
    </row>
    <row r="123" spans="1:10" x14ac:dyDescent="0.25">
      <c r="A123" s="20"/>
      <c r="B123" s="21"/>
      <c r="C123" s="22">
        <v>144</v>
      </c>
      <c r="D123" s="50"/>
      <c r="E123" s="42">
        <f t="shared" si="3"/>
        <v>29.164287810958935</v>
      </c>
      <c r="F123" s="49"/>
      <c r="G123" s="40">
        <v>26158</v>
      </c>
      <c r="H123" s="41">
        <v>59</v>
      </c>
      <c r="I123" s="85">
        <f t="shared" si="4"/>
        <v>14567.559603536818</v>
      </c>
      <c r="J123" s="25">
        <f t="shared" si="5"/>
        <v>10763.026412119299</v>
      </c>
    </row>
    <row r="124" spans="1:10" x14ac:dyDescent="0.25">
      <c r="A124" s="20"/>
      <c r="B124" s="21"/>
      <c r="C124" s="22">
        <v>145</v>
      </c>
      <c r="D124" s="50"/>
      <c r="E124" s="42">
        <f t="shared" si="3"/>
        <v>29.212301550147806</v>
      </c>
      <c r="F124" s="49"/>
      <c r="G124" s="40">
        <v>26158</v>
      </c>
      <c r="H124" s="41">
        <v>59</v>
      </c>
      <c r="I124" s="85">
        <f t="shared" si="4"/>
        <v>14543.71313612943</v>
      </c>
      <c r="J124" s="25">
        <f t="shared" si="5"/>
        <v>10745.336154398687</v>
      </c>
    </row>
    <row r="125" spans="1:10" x14ac:dyDescent="0.25">
      <c r="A125" s="20"/>
      <c r="B125" s="21"/>
      <c r="C125" s="22">
        <v>146</v>
      </c>
      <c r="D125" s="50"/>
      <c r="E125" s="42">
        <f t="shared" si="3"/>
        <v>29.260048933418535</v>
      </c>
      <c r="F125" s="49"/>
      <c r="G125" s="40">
        <v>26158</v>
      </c>
      <c r="H125" s="41">
        <v>59</v>
      </c>
      <c r="I125" s="85">
        <f t="shared" si="4"/>
        <v>14520.076567672177</v>
      </c>
      <c r="J125" s="25">
        <f t="shared" si="5"/>
        <v>10727.801608065412</v>
      </c>
    </row>
    <row r="126" spans="1:10" x14ac:dyDescent="0.25">
      <c r="A126" s="20"/>
      <c r="B126" s="21"/>
      <c r="C126" s="22">
        <v>147</v>
      </c>
      <c r="D126" s="50"/>
      <c r="E126" s="42">
        <f t="shared" si="3"/>
        <v>29.30753359707203</v>
      </c>
      <c r="F126" s="49"/>
      <c r="G126" s="40">
        <v>26158</v>
      </c>
      <c r="H126" s="41">
        <v>59</v>
      </c>
      <c r="I126" s="85">
        <f t="shared" si="4"/>
        <v>14496.646436487343</v>
      </c>
      <c r="J126" s="25">
        <f t="shared" si="5"/>
        <v>10710.420205109303</v>
      </c>
    </row>
    <row r="127" spans="1:10" x14ac:dyDescent="0.25">
      <c r="A127" s="20"/>
      <c r="B127" s="21"/>
      <c r="C127" s="22">
        <v>148</v>
      </c>
      <c r="D127" s="50"/>
      <c r="E127" s="42">
        <f t="shared" si="3"/>
        <v>29.35475910344941</v>
      </c>
      <c r="F127" s="49"/>
      <c r="G127" s="40">
        <v>26158</v>
      </c>
      <c r="H127" s="41">
        <v>59</v>
      </c>
      <c r="I127" s="85">
        <f t="shared" si="4"/>
        <v>14473.419362422183</v>
      </c>
      <c r="J127" s="25">
        <f t="shared" si="5"/>
        <v>10693.189437998652</v>
      </c>
    </row>
    <row r="128" spans="1:10" x14ac:dyDescent="0.25">
      <c r="A128" s="20"/>
      <c r="B128" s="21"/>
      <c r="C128" s="22">
        <v>149</v>
      </c>
      <c r="D128" s="50"/>
      <c r="E128" s="42">
        <f t="shared" si="3"/>
        <v>29.401728942924198</v>
      </c>
      <c r="F128" s="49"/>
      <c r="G128" s="40">
        <v>26158</v>
      </c>
      <c r="H128" s="41">
        <v>59</v>
      </c>
      <c r="I128" s="85">
        <f t="shared" si="4"/>
        <v>14450.392044372638</v>
      </c>
      <c r="J128" s="25">
        <f t="shared" si="5"/>
        <v>10676.106857843202</v>
      </c>
    </row>
    <row r="129" spans="1:10" x14ac:dyDescent="0.25">
      <c r="A129" s="20"/>
      <c r="B129" s="21"/>
      <c r="C129" s="22">
        <v>150</v>
      </c>
      <c r="D129" s="50"/>
      <c r="E129" s="42">
        <f t="shared" si="3"/>
        <v>29.448446535827919</v>
      </c>
      <c r="F129" s="49"/>
      <c r="G129" s="40">
        <v>26158</v>
      </c>
      <c r="H129" s="41">
        <v>59</v>
      </c>
      <c r="I129" s="85">
        <f t="shared" si="4"/>
        <v>14427.56125789876</v>
      </c>
      <c r="J129" s="25">
        <f t="shared" si="5"/>
        <v>10659.170072625191</v>
      </c>
    </row>
    <row r="130" spans="1:10" x14ac:dyDescent="0.25">
      <c r="A130" s="20"/>
      <c r="B130" s="21"/>
      <c r="C130" s="22">
        <v>151</v>
      </c>
      <c r="D130" s="50"/>
      <c r="E130" s="42">
        <f t="shared" si="3"/>
        <v>29.494915234311723</v>
      </c>
      <c r="F130" s="49"/>
      <c r="G130" s="40">
        <v>26158</v>
      </c>
      <c r="H130" s="41">
        <v>59</v>
      </c>
      <c r="I130" s="85">
        <f t="shared" si="4"/>
        <v>14404.923852927934</v>
      </c>
      <c r="J130" s="25">
        <f t="shared" si="5"/>
        <v>10642.376745495498</v>
      </c>
    </row>
    <row r="131" spans="1:10" x14ac:dyDescent="0.25">
      <c r="A131" s="20"/>
      <c r="B131" s="21"/>
      <c r="C131" s="22">
        <v>152</v>
      </c>
      <c r="D131" s="50"/>
      <c r="E131" s="42">
        <f t="shared" si="3"/>
        <v>29.541138324146555</v>
      </c>
      <c r="F131" s="49"/>
      <c r="G131" s="40">
        <v>26158</v>
      </c>
      <c r="H131" s="41">
        <v>59</v>
      </c>
      <c r="I131" s="85">
        <f t="shared" si="4"/>
        <v>14382.476751542017</v>
      </c>
      <c r="J131" s="25">
        <f t="shared" si="5"/>
        <v>10625.724593132058</v>
      </c>
    </row>
    <row r="132" spans="1:10" x14ac:dyDescent="0.25">
      <c r="A132" s="20"/>
      <c r="B132" s="21"/>
      <c r="C132" s="22">
        <v>153</v>
      </c>
      <c r="D132" s="50"/>
      <c r="E132" s="42">
        <f t="shared" si="3"/>
        <v>29.587119026464304</v>
      </c>
      <c r="F132" s="49"/>
      <c r="G132" s="40">
        <v>26158</v>
      </c>
      <c r="H132" s="41">
        <v>59</v>
      </c>
      <c r="I132" s="85">
        <f t="shared" si="4"/>
        <v>14360.216945844857</v>
      </c>
      <c r="J132" s="25">
        <f t="shared" si="5"/>
        <v>10609.211384157905</v>
      </c>
    </row>
    <row r="133" spans="1:10" x14ac:dyDescent="0.25">
      <c r="A133" s="20"/>
      <c r="B133" s="21"/>
      <c r="C133" s="22">
        <v>154</v>
      </c>
      <c r="D133" s="50"/>
      <c r="E133" s="42">
        <f t="shared" si="3"/>
        <v>29.632860499442252</v>
      </c>
      <c r="F133" s="49"/>
      <c r="G133" s="40">
        <v>26158</v>
      </c>
      <c r="H133" s="41">
        <v>59</v>
      </c>
      <c r="I133" s="85">
        <f t="shared" si="4"/>
        <v>14338.141495906688</v>
      </c>
      <c r="J133" s="25">
        <f t="shared" si="5"/>
        <v>10592.834937616237</v>
      </c>
    </row>
    <row r="134" spans="1:10" x14ac:dyDescent="0.25">
      <c r="A134" s="20"/>
      <c r="B134" s="21"/>
      <c r="C134" s="22">
        <v>155</v>
      </c>
      <c r="D134" s="50"/>
      <c r="E134" s="42">
        <f t="shared" si="3"/>
        <v>29.678365839932965</v>
      </c>
      <c r="F134" s="49"/>
      <c r="G134" s="40">
        <v>26158</v>
      </c>
      <c r="H134" s="41">
        <v>59</v>
      </c>
      <c r="I134" s="85">
        <f t="shared" si="4"/>
        <v>14316.247527782203</v>
      </c>
      <c r="J134" s="25">
        <f t="shared" si="5"/>
        <v>10576.593121500151</v>
      </c>
    </row>
    <row r="135" spans="1:10" x14ac:dyDescent="0.25">
      <c r="A135" s="20"/>
      <c r="B135" s="21"/>
      <c r="C135" s="22">
        <v>156</v>
      </c>
      <c r="D135" s="50"/>
      <c r="E135" s="42">
        <f t="shared" si="3"/>
        <v>29.723638085041848</v>
      </c>
      <c r="F135" s="49"/>
      <c r="G135" s="40">
        <v>26158</v>
      </c>
      <c r="H135" s="41">
        <v>59</v>
      </c>
      <c r="I135" s="85">
        <f t="shared" si="4"/>
        <v>14294.532231599109</v>
      </c>
      <c r="J135" s="25">
        <f t="shared" si="5"/>
        <v>10560.483851334649</v>
      </c>
    </row>
    <row r="136" spans="1:10" x14ac:dyDescent="0.25">
      <c r="A136" s="20"/>
      <c r="B136" s="21"/>
      <c r="C136" s="22">
        <v>157</v>
      </c>
      <c r="D136" s="50"/>
      <c r="E136" s="42">
        <f t="shared" si="3"/>
        <v>29.768680213654225</v>
      </c>
      <c r="F136" s="49"/>
      <c r="G136" s="40">
        <v>26158</v>
      </c>
      <c r="H136" s="41">
        <v>59</v>
      </c>
      <c r="I136" s="85">
        <f t="shared" si="4"/>
        <v>14272.992859714317</v>
      </c>
      <c r="J136" s="25">
        <f t="shared" si="5"/>
        <v>10544.505088808841</v>
      </c>
    </row>
    <row r="137" spans="1:10" x14ac:dyDescent="0.25">
      <c r="A137" s="20"/>
      <c r="B137" s="21"/>
      <c r="C137" s="22">
        <v>158</v>
      </c>
      <c r="D137" s="50"/>
      <c r="E137" s="42">
        <f t="shared" si="3"/>
        <v>29.813495147913976</v>
      </c>
      <c r="F137" s="49"/>
      <c r="G137" s="40">
        <v>26158</v>
      </c>
      <c r="H137" s="41">
        <v>59</v>
      </c>
      <c r="I137" s="85">
        <f t="shared" si="4"/>
        <v>14251.626724934873</v>
      </c>
      <c r="J137" s="25">
        <f t="shared" si="5"/>
        <v>10528.654840456136</v>
      </c>
    </row>
    <row r="138" spans="1:10" x14ac:dyDescent="0.25">
      <c r="A138" s="20"/>
      <c r="B138" s="21"/>
      <c r="C138" s="22">
        <v>159</v>
      </c>
      <c r="D138" s="50"/>
      <c r="E138" s="42">
        <f t="shared" ref="E138:E201" si="6">5.6*LN(C138)+(C138)/108</f>
        <v>29.858085754655516</v>
      </c>
      <c r="F138" s="49"/>
      <c r="G138" s="40">
        <v>26158</v>
      </c>
      <c r="H138" s="41">
        <v>59</v>
      </c>
      <c r="I138" s="85">
        <f t="shared" ref="I138:I201" si="7">12*1.348*(1/E138*G138)+H138</f>
        <v>14230.431198800974</v>
      </c>
      <c r="J138" s="25">
        <f t="shared" ref="J138:J155" si="8">12*(1/E138*G138)</f>
        <v>10512.931156380542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29.902454846790906</v>
      </c>
      <c r="F139" s="49"/>
      <c r="G139" s="40">
        <v>26158</v>
      </c>
      <c r="H139" s="41">
        <v>59</v>
      </c>
      <c r="I139" s="85">
        <f t="shared" si="7"/>
        <v>14209.403709928518</v>
      </c>
      <c r="J139" s="25">
        <f t="shared" si="8"/>
        <v>10497.332129027089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29.94660518465373</v>
      </c>
      <c r="F140" s="49"/>
      <c r="G140" s="40">
        <v>26158</v>
      </c>
      <c r="H140" s="41">
        <v>59</v>
      </c>
      <c r="I140" s="85">
        <f t="shared" si="7"/>
        <v>14188.541742408777</v>
      </c>
      <c r="J140" s="25">
        <f t="shared" si="8"/>
        <v>10481.855891994641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29.990539477301347</v>
      </c>
      <c r="F141" s="49"/>
      <c r="G141" s="40">
        <v>26158</v>
      </c>
      <c r="H141" s="41">
        <v>59</v>
      </c>
      <c r="I141" s="85">
        <f t="shared" si="7"/>
        <v>14167.842834262845</v>
      </c>
      <c r="J141" s="25">
        <f t="shared" si="8"/>
        <v>10466.500618889349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30.034260383777127</v>
      </c>
      <c r="F142" s="49"/>
      <c r="G142" s="40">
        <v>26158</v>
      </c>
      <c r="H142" s="41">
        <v>59</v>
      </c>
      <c r="I142" s="85">
        <f t="shared" si="7"/>
        <v>14147.304575948634</v>
      </c>
      <c r="J142" s="25">
        <f t="shared" si="8"/>
        <v>10451.264522217087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30.077770514334031</v>
      </c>
      <c r="F143" s="49"/>
      <c r="G143" s="40">
        <v>26158</v>
      </c>
      <c r="H143" s="41">
        <v>59</v>
      </c>
      <c r="I143" s="85">
        <f t="shared" si="7"/>
        <v>14126.924608918405</v>
      </c>
      <c r="J143" s="25">
        <f t="shared" si="8"/>
        <v>10436.145852313355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30.121072431621027</v>
      </c>
      <c r="F144" s="49"/>
      <c r="G144" s="40">
        <v>26158</v>
      </c>
      <c r="H144" s="41">
        <v>59</v>
      </c>
      <c r="I144" s="85">
        <f t="shared" si="7"/>
        <v>14106.700624224697</v>
      </c>
      <c r="J144" s="25">
        <f t="shared" si="8"/>
        <v>10421.14289630912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30.16416865183368</v>
      </c>
      <c r="F145" s="49"/>
      <c r="G145" s="40">
        <v>26158</v>
      </c>
      <c r="H145" s="41">
        <v>59</v>
      </c>
      <c r="I145" s="85">
        <f t="shared" si="7"/>
        <v>14086.630361172836</v>
      </c>
      <c r="J145" s="25">
        <f t="shared" si="8"/>
        <v>10406.253977131182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30.207061645830127</v>
      </c>
      <c r="F146" s="49"/>
      <c r="G146" s="40">
        <v>26158</v>
      </c>
      <c r="H146" s="41">
        <v>59</v>
      </c>
      <c r="I146" s="85">
        <f t="shared" si="7"/>
        <v>14066.71160601814</v>
      </c>
      <c r="J146" s="25">
        <f t="shared" si="8"/>
        <v>10391.47745253571</v>
      </c>
    </row>
    <row r="147" spans="1:10" x14ac:dyDescent="0.25">
      <c r="A147" s="20"/>
      <c r="B147" s="21"/>
      <c r="C147" s="22">
        <v>168</v>
      </c>
      <c r="D147" s="50"/>
      <c r="E147" s="42">
        <f t="shared" si="6"/>
        <v>30.249753840213803</v>
      </c>
      <c r="F147" s="49"/>
      <c r="G147" s="40">
        <v>26158</v>
      </c>
      <c r="H147" s="41">
        <v>59</v>
      </c>
      <c r="I147" s="85">
        <f t="shared" si="7"/>
        <v>14046.942190706084</v>
      </c>
      <c r="J147" s="25">
        <f t="shared" si="8"/>
        <v>10376.811714173651</v>
      </c>
    </row>
    <row r="148" spans="1:10" x14ac:dyDescent="0.25">
      <c r="A148" s="20"/>
      <c r="B148" s="21"/>
      <c r="C148" s="22">
        <v>169</v>
      </c>
      <c r="D148" s="50"/>
      <c r="E148" s="42">
        <f t="shared" si="6"/>
        <v>30.292247618384025</v>
      </c>
      <c r="F148" s="49"/>
      <c r="G148" s="40">
        <v>26158</v>
      </c>
      <c r="H148" s="41">
        <v>59</v>
      </c>
      <c r="I148" s="85">
        <f t="shared" si="7"/>
        <v>14027.319991653774</v>
      </c>
      <c r="J148" s="25">
        <f t="shared" si="8"/>
        <v>10362.255186686774</v>
      </c>
    </row>
    <row r="149" spans="1:10" x14ac:dyDescent="0.25">
      <c r="A149" s="20"/>
      <c r="B149" s="21"/>
      <c r="C149" s="22">
        <v>170</v>
      </c>
      <c r="D149" s="50"/>
      <c r="E149" s="42">
        <f t="shared" si="6"/>
        <v>30.334545321555538</v>
      </c>
      <c r="F149" s="49"/>
      <c r="G149" s="40">
        <v>26158</v>
      </c>
      <c r="H149" s="41">
        <v>59</v>
      </c>
      <c r="I149" s="85">
        <f t="shared" si="7"/>
        <v>14007.842928571117</v>
      </c>
      <c r="J149" s="25">
        <f t="shared" si="8"/>
        <v>10347.806326833172</v>
      </c>
    </row>
    <row r="150" spans="1:10" x14ac:dyDescent="0.25">
      <c r="A150" s="20"/>
      <c r="B150" s="21"/>
      <c r="C150" s="22">
        <v>171</v>
      </c>
      <c r="D150" s="50"/>
      <c r="E150" s="42">
        <f t="shared" si="6"/>
        <v>30.376649249748226</v>
      </c>
      <c r="F150" s="49"/>
      <c r="G150" s="40">
        <v>26158</v>
      </c>
      <c r="H150" s="41">
        <v>59</v>
      </c>
      <c r="I150" s="85">
        <f t="shared" si="7"/>
        <v>13988.508963320144</v>
      </c>
      <c r="J150" s="25">
        <f t="shared" si="8"/>
        <v>10333.463622641055</v>
      </c>
    </row>
    <row r="151" spans="1:10" x14ac:dyDescent="0.25">
      <c r="A151" s="20"/>
      <c r="B151" s="21"/>
      <c r="C151" s="22">
        <v>172</v>
      </c>
      <c r="D151" s="50"/>
      <c r="E151" s="42">
        <f t="shared" si="6"/>
        <v>30.418561662747926</v>
      </c>
      <c r="F151" s="49"/>
      <c r="G151" s="40">
        <v>26158</v>
      </c>
      <c r="H151" s="41">
        <v>59</v>
      </c>
      <c r="I151" s="85">
        <f t="shared" si="7"/>
        <v>13969.316098811081</v>
      </c>
      <c r="J151" s="25">
        <f t="shared" si="8"/>
        <v>10319.225592589823</v>
      </c>
    </row>
    <row r="152" spans="1:10" x14ac:dyDescent="0.25">
      <c r="A152" s="20"/>
      <c r="B152" s="21"/>
      <c r="C152" s="22">
        <v>173</v>
      </c>
      <c r="D152" s="50"/>
      <c r="E152" s="42">
        <f t="shared" si="6"/>
        <v>30.460284781039412</v>
      </c>
      <c r="F152" s="49"/>
      <c r="G152" s="40">
        <v>26158</v>
      </c>
      <c r="H152" s="41">
        <v>59</v>
      </c>
      <c r="I152" s="85">
        <f t="shared" si="7"/>
        <v>13950.262377933726</v>
      </c>
      <c r="J152" s="25">
        <f t="shared" si="8"/>
        <v>10305.090784817305</v>
      </c>
    </row>
    <row r="153" spans="1:10" x14ac:dyDescent="0.25">
      <c r="A153" s="20"/>
      <c r="B153" s="21"/>
      <c r="C153" s="22">
        <v>174</v>
      </c>
      <c r="D153" s="50"/>
      <c r="E153" s="42">
        <f t="shared" si="6"/>
        <v>30.501820786712472</v>
      </c>
      <c r="F153" s="49"/>
      <c r="G153" s="40">
        <v>26158</v>
      </c>
      <c r="H153" s="41">
        <v>59</v>
      </c>
      <c r="I153" s="85">
        <f t="shared" si="7"/>
        <v>13931.345882522832</v>
      </c>
      <c r="J153" s="25">
        <f t="shared" si="8"/>
        <v>10291.057776352249</v>
      </c>
    </row>
    <row r="154" spans="1:10" x14ac:dyDescent="0.25">
      <c r="A154" s="20"/>
      <c r="B154" s="21"/>
      <c r="C154" s="22">
        <v>175</v>
      </c>
      <c r="D154" s="50"/>
      <c r="E154" s="42">
        <f t="shared" si="6"/>
        <v>30.54317182434205</v>
      </c>
      <c r="F154" s="49"/>
      <c r="G154" s="40">
        <v>26158</v>
      </c>
      <c r="H154" s="41">
        <v>59</v>
      </c>
      <c r="I154" s="85">
        <f t="shared" si="7"/>
        <v>13912.564732356183</v>
      </c>
      <c r="J154" s="25">
        <f t="shared" si="8"/>
        <v>10277.125172371054</v>
      </c>
    </row>
    <row r="155" spans="1:10" x14ac:dyDescent="0.25">
      <c r="A155" s="20"/>
      <c r="B155" s="21"/>
      <c r="C155" s="22">
        <v>176</v>
      </c>
      <c r="D155" s="50"/>
      <c r="E155" s="42">
        <f t="shared" si="6"/>
        <v>30.584340001843277</v>
      </c>
      <c r="F155" s="49"/>
      <c r="G155" s="40">
        <v>26158</v>
      </c>
      <c r="H155" s="41">
        <v>59</v>
      </c>
      <c r="I155" s="85">
        <f t="shared" si="7"/>
        <v>13893.91708418421</v>
      </c>
      <c r="J155" s="25">
        <f t="shared" si="8"/>
        <v>10263.291605477898</v>
      </c>
    </row>
    <row r="156" spans="1:10" x14ac:dyDescent="0.25">
      <c r="A156" s="20"/>
      <c r="B156" s="21"/>
      <c r="C156" s="22">
        <v>177</v>
      </c>
      <c r="D156" s="50"/>
      <c r="E156" s="42">
        <f t="shared" si="6"/>
        <v>30.625327391302328</v>
      </c>
      <c r="F156" s="49"/>
      <c r="G156" s="40">
        <v>26158</v>
      </c>
      <c r="H156" s="41">
        <v>59</v>
      </c>
      <c r="I156" s="85">
        <f t="shared" si="7"/>
        <v>13875.401130789889</v>
      </c>
      <c r="J156" s="25">
        <f t="shared" ref="J156:J219" si="9">12*(1/E156*G156)</f>
        <v>10249.555735007336</v>
      </c>
    </row>
    <row r="157" spans="1:10" x14ac:dyDescent="0.25">
      <c r="A157" s="20"/>
      <c r="B157" s="21"/>
      <c r="C157" s="22">
        <v>178</v>
      </c>
      <c r="D157" s="50"/>
      <c r="E157" s="42">
        <f t="shared" si="6"/>
        <v>30.666136029783821</v>
      </c>
      <c r="F157" s="49"/>
      <c r="G157" s="40">
        <v>26158</v>
      </c>
      <c r="H157" s="41">
        <v>59</v>
      </c>
      <c r="I157" s="85">
        <f t="shared" si="7"/>
        <v>13857.015100077899</v>
      </c>
      <c r="J157" s="25">
        <f t="shared" si="9"/>
        <v>10235.916246348588</v>
      </c>
    </row>
    <row r="158" spans="1:10" x14ac:dyDescent="0.25">
      <c r="A158" s="20"/>
      <c r="B158" s="21"/>
      <c r="C158" s="22">
        <v>179</v>
      </c>
      <c r="D158" s="50"/>
      <c r="E158" s="42">
        <f t="shared" si="6"/>
        <v>30.706767920115634</v>
      </c>
      <c r="F158" s="49"/>
      <c r="G158" s="40">
        <v>26158</v>
      </c>
      <c r="H158" s="41">
        <v>59</v>
      </c>
      <c r="I158" s="85">
        <f t="shared" si="7"/>
        <v>13838.757254191883</v>
      </c>
      <c r="J158" s="25">
        <f t="shared" si="9"/>
        <v>10222.371850290714</v>
      </c>
    </row>
    <row r="159" spans="1:10" x14ac:dyDescent="0.25">
      <c r="A159" s="20"/>
      <c r="B159" s="21"/>
      <c r="C159" s="22">
        <v>180</v>
      </c>
      <c r="D159" s="50"/>
      <c r="E159" s="42">
        <f t="shared" si="6"/>
        <v>30.747225031651844</v>
      </c>
      <c r="F159" s="49"/>
      <c r="G159" s="40">
        <v>26158</v>
      </c>
      <c r="H159" s="41">
        <v>59</v>
      </c>
      <c r="I159" s="85">
        <f t="shared" si="7"/>
        <v>13820.625888658869</v>
      </c>
      <c r="J159" s="25">
        <f t="shared" si="9"/>
        <v>10208.921282387884</v>
      </c>
    </row>
    <row r="160" spans="1:10" x14ac:dyDescent="0.25">
      <c r="A160" s="20"/>
      <c r="B160" s="21"/>
      <c r="C160" s="22">
        <v>181</v>
      </c>
      <c r="D160" s="50"/>
      <c r="E160" s="42">
        <f t="shared" si="6"/>
        <v>30.787509301014552</v>
      </c>
      <c r="F160" s="49"/>
      <c r="G160" s="40">
        <v>26158</v>
      </c>
      <c r="H160" s="41">
        <v>59</v>
      </c>
      <c r="I160" s="85">
        <f t="shared" si="7"/>
        <v>13802.619331559779</v>
      </c>
      <c r="J160" s="25">
        <f t="shared" si="9"/>
        <v>10195.56330234405</v>
      </c>
    </row>
    <row r="161" spans="1:10" x14ac:dyDescent="0.25">
      <c r="A161" s="20"/>
      <c r="B161" s="21"/>
      <c r="C161" s="22">
        <v>182</v>
      </c>
      <c r="D161" s="50"/>
      <c r="E161" s="42">
        <f t="shared" si="6"/>
        <v>30.827622632815235</v>
      </c>
      <c r="F161" s="49"/>
      <c r="G161" s="40">
        <v>26158</v>
      </c>
      <c r="H161" s="41">
        <v>59</v>
      </c>
      <c r="I161" s="85">
        <f t="shared" si="7"/>
        <v>13784.73594272517</v>
      </c>
      <c r="J161" s="25">
        <f t="shared" si="9"/>
        <v>10182.296693416298</v>
      </c>
    </row>
    <row r="162" spans="1:10" x14ac:dyDescent="0.25">
      <c r="A162" s="20"/>
      <c r="B162" s="21"/>
      <c r="C162" s="22">
        <v>183</v>
      </c>
      <c r="D162" s="50"/>
      <c r="E162" s="42">
        <f t="shared" si="6"/>
        <v>30.867566900356401</v>
      </c>
      <c r="F162" s="49"/>
      <c r="G162" s="40">
        <v>26158</v>
      </c>
      <c r="H162" s="41">
        <v>59</v>
      </c>
      <c r="I162" s="85">
        <f t="shared" si="7"/>
        <v>13766.974112955255</v>
      </c>
      <c r="J162" s="25">
        <f t="shared" si="9"/>
        <v>10169.12026183624</v>
      </c>
    </row>
    <row r="163" spans="1:10" x14ac:dyDescent="0.25">
      <c r="A163" s="20"/>
      <c r="B163" s="21"/>
      <c r="C163" s="22">
        <v>184</v>
      </c>
      <c r="D163" s="50"/>
      <c r="E163" s="42">
        <f t="shared" si="6"/>
        <v>30.907343946314022</v>
      </c>
      <c r="F163" s="49"/>
      <c r="G163" s="40">
        <v>26158</v>
      </c>
      <c r="H163" s="41">
        <v>59</v>
      </c>
      <c r="I163" s="85">
        <f t="shared" si="7"/>
        <v>13749.33226326335</v>
      </c>
      <c r="J163" s="25">
        <f t="shared" si="9"/>
        <v>10156.032836248774</v>
      </c>
    </row>
    <row r="164" spans="1:10" x14ac:dyDescent="0.25">
      <c r="A164" s="20"/>
      <c r="B164" s="21"/>
      <c r="C164" s="22">
        <v>185</v>
      </c>
      <c r="D164" s="50"/>
      <c r="E164" s="42">
        <f t="shared" si="6"/>
        <v>30.946955583401575</v>
      </c>
      <c r="F164" s="49"/>
      <c r="G164" s="40">
        <v>26158</v>
      </c>
      <c r="H164" s="41">
        <v>59</v>
      </c>
      <c r="I164" s="85">
        <f t="shared" si="7"/>
        <v>13731.808844141913</v>
      </c>
      <c r="J164" s="25">
        <f t="shared" si="9"/>
        <v>10143.03326716759</v>
      </c>
    </row>
    <row r="165" spans="1:10" x14ac:dyDescent="0.25">
      <c r="A165" s="20"/>
      <c r="B165" s="21"/>
      <c r="C165" s="22">
        <v>186</v>
      </c>
      <c r="D165" s="50"/>
      <c r="E165" s="42">
        <f t="shared" si="6"/>
        <v>30.986403595016149</v>
      </c>
      <c r="F165" s="49"/>
      <c r="G165" s="40">
        <v>26158</v>
      </c>
      <c r="H165" s="41">
        <v>59</v>
      </c>
      <c r="I165" s="85">
        <f t="shared" si="7"/>
        <v>13714.402334850391</v>
      </c>
      <c r="J165" s="25">
        <f t="shared" si="9"/>
        <v>10130.120426446876</v>
      </c>
    </row>
    <row r="166" spans="1:10" x14ac:dyDescent="0.25">
      <c r="A166" s="20"/>
      <c r="B166" s="21"/>
      <c r="C166" s="22">
        <v>187</v>
      </c>
      <c r="D166" s="50"/>
      <c r="E166" s="42">
        <f t="shared" si="6"/>
        <v>31.025689735867164</v>
      </c>
      <c r="F166" s="49"/>
      <c r="G166" s="40">
        <v>26158</v>
      </c>
      <c r="H166" s="41">
        <v>59</v>
      </c>
      <c r="I166" s="85">
        <f t="shared" si="7"/>
        <v>13697.11124272411</v>
      </c>
      <c r="J166" s="25">
        <f t="shared" si="9"/>
        <v>10117.293206768627</v>
      </c>
    </row>
    <row r="167" spans="1:10" x14ac:dyDescent="0.25">
      <c r="A167" s="20"/>
      <c r="B167" s="21"/>
      <c r="C167" s="22">
        <v>188</v>
      </c>
      <c r="D167" s="50"/>
      <c r="E167" s="42">
        <f t="shared" si="6"/>
        <v>31.064815732588453</v>
      </c>
      <c r="F167" s="49"/>
      <c r="G167" s="40">
        <v>26158</v>
      </c>
      <c r="H167" s="41">
        <v>59</v>
      </c>
      <c r="I167" s="85">
        <f t="shared" si="7"/>
        <v>13679.934102503459</v>
      </c>
      <c r="J167" s="25">
        <f t="shared" si="9"/>
        <v>10104.550521144998</v>
      </c>
    </row>
    <row r="168" spans="1:10" x14ac:dyDescent="0.25">
      <c r="A168" s="20"/>
      <c r="B168" s="21"/>
      <c r="C168" s="22">
        <v>189</v>
      </c>
      <c r="D168" s="50"/>
      <c r="E168" s="42">
        <f t="shared" si="6"/>
        <v>31.103783284333996</v>
      </c>
      <c r="F168" s="49"/>
      <c r="G168" s="40">
        <v>26158</v>
      </c>
      <c r="H168" s="41">
        <v>59</v>
      </c>
      <c r="I168" s="85">
        <f t="shared" si="7"/>
        <v>13662.86947568267</v>
      </c>
      <c r="J168" s="25">
        <f t="shared" si="9"/>
        <v>10091.891302435213</v>
      </c>
    </row>
    <row r="169" spans="1:10" x14ac:dyDescent="0.25">
      <c r="A169" s="20"/>
      <c r="B169" s="21"/>
      <c r="C169" s="22">
        <v>190</v>
      </c>
      <c r="D169" s="50"/>
      <c r="E169" s="42">
        <f t="shared" si="6"/>
        <v>31.142594063357979</v>
      </c>
      <c r="F169" s="49"/>
      <c r="G169" s="40">
        <v>26158</v>
      </c>
      <c r="H169" s="41">
        <v>59</v>
      </c>
      <c r="I169" s="85">
        <f t="shared" si="7"/>
        <v>13645.915949877541</v>
      </c>
      <c r="J169" s="25">
        <f t="shared" si="9"/>
        <v>10079.314502876512</v>
      </c>
    </row>
    <row r="170" spans="1:10" x14ac:dyDescent="0.25">
      <c r="A170" s="20"/>
      <c r="B170" s="21"/>
      <c r="C170" s="22">
        <v>191</v>
      </c>
      <c r="D170" s="50"/>
      <c r="E170" s="42">
        <f t="shared" si="6"/>
        <v>31.181249715579643</v>
      </c>
      <c r="F170" s="49"/>
      <c r="G170" s="40">
        <v>26158</v>
      </c>
      <c r="H170" s="41">
        <v>59</v>
      </c>
      <c r="I170" s="85">
        <f t="shared" si="7"/>
        <v>13629.072138211419</v>
      </c>
      <c r="J170" s="25">
        <f t="shared" si="9"/>
        <v>10066.819093628648</v>
      </c>
    </row>
    <row r="171" spans="1:10" x14ac:dyDescent="0.25">
      <c r="A171" s="20"/>
      <c r="B171" s="21"/>
      <c r="C171" s="22">
        <v>192</v>
      </c>
      <c r="D171" s="50"/>
      <c r="E171" s="42">
        <f t="shared" si="6"/>
        <v>31.219751861133354</v>
      </c>
      <c r="F171" s="49"/>
      <c r="G171" s="40">
        <v>26158</v>
      </c>
      <c r="H171" s="41">
        <v>59</v>
      </c>
      <c r="I171" s="85">
        <f t="shared" si="7"/>
        <v>13612.336678718859</v>
      </c>
      <c r="J171" s="25">
        <f t="shared" si="9"/>
        <v>10054.404064331497</v>
      </c>
    </row>
    <row r="172" spans="1:10" x14ac:dyDescent="0.25">
      <c r="A172" s="20"/>
      <c r="B172" s="21"/>
      <c r="C172" s="22">
        <v>193</v>
      </c>
      <c r="D172" s="50"/>
      <c r="E172" s="42">
        <f t="shared" si="6"/>
        <v>31.258102094904395</v>
      </c>
      <c r="F172" s="49"/>
      <c r="G172" s="40">
        <v>26158</v>
      </c>
      <c r="H172" s="41">
        <v>59</v>
      </c>
      <c r="I172" s="85">
        <f t="shared" si="7"/>
        <v>13595.708233766305</v>
      </c>
      <c r="J172" s="25">
        <f t="shared" si="9"/>
        <v>10042.068422675298</v>
      </c>
    </row>
    <row r="173" spans="1:10" x14ac:dyDescent="0.25">
      <c r="A173" s="20"/>
      <c r="B173" s="21"/>
      <c r="C173" s="22">
        <v>194</v>
      </c>
      <c r="D173" s="50"/>
      <c r="E173" s="42">
        <f t="shared" si="6"/>
        <v>31.296301987050935</v>
      </c>
      <c r="F173" s="49"/>
      <c r="G173" s="40">
        <v>26158</v>
      </c>
      <c r="H173" s="41">
        <v>59</v>
      </c>
      <c r="I173" s="85">
        <f t="shared" si="7"/>
        <v>13579.185489489262</v>
      </c>
      <c r="J173" s="25">
        <f t="shared" si="9"/>
        <v>10029.811193983132</v>
      </c>
    </row>
    <row r="174" spans="1:10" x14ac:dyDescent="0.25">
      <c r="A174" s="20"/>
      <c r="B174" s="21"/>
      <c r="C174" s="22">
        <v>195</v>
      </c>
      <c r="D174" s="50"/>
      <c r="E174" s="42">
        <f t="shared" si="6"/>
        <v>31.334353083512536</v>
      </c>
      <c r="F174" s="49"/>
      <c r="G174" s="40">
        <v>26158</v>
      </c>
      <c r="H174" s="41">
        <v>59</v>
      </c>
      <c r="I174" s="85">
        <f t="shared" si="7"/>
        <v>13562.767155245432</v>
      </c>
      <c r="J174" s="25">
        <f t="shared" si="9"/>
        <v>10017.631420805215</v>
      </c>
    </row>
    <row r="175" spans="1:10" x14ac:dyDescent="0.25">
      <c r="A175" s="20"/>
      <c r="B175" s="21"/>
      <c r="C175" s="22">
        <v>196</v>
      </c>
      <c r="D175" s="50"/>
      <c r="E175" s="42">
        <f t="shared" si="6"/>
        <v>31.372256906505704</v>
      </c>
      <c r="F175" s="49"/>
      <c r="G175" s="40">
        <v>26158</v>
      </c>
      <c r="H175" s="41">
        <v>59</v>
      </c>
      <c r="I175" s="85">
        <f t="shared" si="7"/>
        <v>13546.451963083176</v>
      </c>
      <c r="J175" s="25">
        <f t="shared" si="9"/>
        <v>10005.52816252461</v>
      </c>
    </row>
    <row r="176" spans="1:10" x14ac:dyDescent="0.25">
      <c r="A176" s="20"/>
      <c r="B176" s="21"/>
      <c r="C176" s="22">
        <v>197</v>
      </c>
      <c r="D176" s="50"/>
      <c r="E176" s="42">
        <f t="shared" si="6"/>
        <v>31.410014955006805</v>
      </c>
      <c r="F176" s="49"/>
      <c r="G176" s="40">
        <v>26158</v>
      </c>
      <c r="H176" s="41">
        <v>59</v>
      </c>
      <c r="I176" s="85">
        <f t="shared" si="7"/>
        <v>13530.238667224899</v>
      </c>
      <c r="J176" s="25">
        <f t="shared" si="9"/>
        <v>9993.5004949739596</v>
      </c>
    </row>
    <row r="177" spans="1:10" x14ac:dyDescent="0.25">
      <c r="A177" s="20"/>
      <c r="B177" s="21"/>
      <c r="C177" s="22">
        <v>198</v>
      </c>
      <c r="D177" s="50"/>
      <c r="E177" s="42">
        <f t="shared" si="6"/>
        <v>31.447628705222726</v>
      </c>
      <c r="F177" s="49"/>
      <c r="G177" s="40">
        <v>26158</v>
      </c>
      <c r="H177" s="41">
        <v>59</v>
      </c>
      <c r="I177" s="85">
        <f t="shared" si="7"/>
        <v>13514.126043564855</v>
      </c>
      <c r="J177" s="25">
        <f t="shared" si="9"/>
        <v>9981.5475100629483</v>
      </c>
    </row>
    <row r="178" spans="1:10" x14ac:dyDescent="0.25">
      <c r="A178" s="20"/>
      <c r="B178" s="21"/>
      <c r="C178" s="22">
        <v>199</v>
      </c>
      <c r="D178" s="50"/>
      <c r="E178" s="42">
        <f t="shared" si="6"/>
        <v>31.485099611049748</v>
      </c>
      <c r="F178" s="49"/>
      <c r="G178" s="40">
        <v>26158</v>
      </c>
      <c r="H178" s="41">
        <v>59</v>
      </c>
      <c r="I178" s="85">
        <f t="shared" si="7"/>
        <v>13498.1128891808</v>
      </c>
      <c r="J178" s="25">
        <f t="shared" si="9"/>
        <v>9969.6683154160237</v>
      </c>
    </row>
    <row r="179" spans="1:10" x14ac:dyDescent="0.25">
      <c r="A179" s="20"/>
      <c r="B179" s="21"/>
      <c r="C179" s="22">
        <v>200</v>
      </c>
      <c r="D179" s="50"/>
      <c r="E179" s="42">
        <f t="shared" si="6"/>
        <v>31.522429104520853</v>
      </c>
      <c r="F179" s="49"/>
      <c r="G179" s="40">
        <v>26158</v>
      </c>
      <c r="H179" s="41">
        <v>59</v>
      </c>
      <c r="I179" s="85">
        <f t="shared" si="7"/>
        <v>13482.198021859165</v>
      </c>
      <c r="J179" s="25">
        <f t="shared" si="9"/>
        <v>9957.8620340201524</v>
      </c>
    </row>
    <row r="180" spans="1:10" x14ac:dyDescent="0.25">
      <c r="A180" s="20"/>
      <c r="B180" s="21"/>
      <c r="C180" s="22">
        <v>201</v>
      </c>
      <c r="D180" s="50"/>
      <c r="E180" s="42">
        <f t="shared" si="6"/>
        <v>31.559618596241933</v>
      </c>
      <c r="F180" s="49"/>
      <c r="G180" s="40">
        <v>26158</v>
      </c>
      <c r="H180" s="41">
        <v>59</v>
      </c>
      <c r="I180" s="85">
        <f t="shared" si="7"/>
        <v>13466.380279633224</v>
      </c>
      <c r="J180" s="25">
        <f t="shared" si="9"/>
        <v>9946.1278038822129</v>
      </c>
    </row>
    <row r="181" spans="1:10" x14ac:dyDescent="0.25">
      <c r="A181" s="20"/>
      <c r="B181" s="21"/>
      <c r="C181" s="22">
        <v>202</v>
      </c>
      <c r="D181" s="50"/>
      <c r="E181" s="42">
        <f t="shared" si="6"/>
        <v>31.596669475817116</v>
      </c>
      <c r="F181" s="49"/>
      <c r="G181" s="40">
        <v>26158</v>
      </c>
      <c r="H181" s="41">
        <v>59</v>
      </c>
      <c r="I181" s="85">
        <f t="shared" si="7"/>
        <v>13450.658520333889</v>
      </c>
      <c r="J181" s="25">
        <f t="shared" si="9"/>
        <v>9934.4647776957627</v>
      </c>
    </row>
    <row r="182" spans="1:10" x14ac:dyDescent="0.25">
      <c r="A182" s="20"/>
      <c r="B182" s="21"/>
      <c r="C182" s="22">
        <v>203</v>
      </c>
      <c r="D182" s="50"/>
      <c r="E182" s="42">
        <f t="shared" si="6"/>
        <v>31.633583112263636</v>
      </c>
      <c r="F182" s="49"/>
      <c r="G182" s="40">
        <v>26158</v>
      </c>
      <c r="H182" s="41">
        <v>59</v>
      </c>
      <c r="I182" s="85">
        <f t="shared" si="7"/>
        <v>13435.03162115269</v>
      </c>
      <c r="J182" s="25">
        <f t="shared" si="9"/>
        <v>9922.8721225168301</v>
      </c>
    </row>
    <row r="183" spans="1:10" x14ac:dyDescent="0.25">
      <c r="A183" s="20"/>
      <c r="B183" s="21"/>
      <c r="C183" s="22">
        <v>204</v>
      </c>
      <c r="D183" s="50"/>
      <c r="E183" s="42">
        <f t="shared" si="6"/>
        <v>31.670360854416497</v>
      </c>
      <c r="F183" s="49"/>
      <c r="G183" s="40">
        <v>26158</v>
      </c>
      <c r="H183" s="41">
        <v>59</v>
      </c>
      <c r="I183" s="85">
        <f t="shared" si="7"/>
        <v>13419.49847821653</v>
      </c>
      <c r="J183" s="25">
        <f t="shared" si="9"/>
        <v>9911.3490194484639</v>
      </c>
    </row>
    <row r="184" spans="1:10" x14ac:dyDescent="0.25">
      <c r="A184" s="20"/>
      <c r="B184" s="21"/>
      <c r="C184" s="22">
        <v>205</v>
      </c>
      <c r="D184" s="50"/>
      <c r="E184" s="42">
        <f t="shared" si="6"/>
        <v>31.707004031323233</v>
      </c>
      <c r="F184" s="49"/>
      <c r="G184" s="40">
        <v>26158</v>
      </c>
      <c r="H184" s="41">
        <v>59</v>
      </c>
      <c r="I184" s="85">
        <f t="shared" si="7"/>
        <v>13404.058006173957</v>
      </c>
      <c r="J184" s="25">
        <f t="shared" si="9"/>
        <v>9899.8946633337946</v>
      </c>
    </row>
    <row r="185" spans="1:10" x14ac:dyDescent="0.25">
      <c r="A185" s="20"/>
      <c r="B185" s="21"/>
      <c r="C185" s="22">
        <v>206</v>
      </c>
      <c r="D185" s="50"/>
      <c r="E185" s="42">
        <f t="shared" si="6"/>
        <v>31.743513952629062</v>
      </c>
      <c r="F185" s="49"/>
      <c r="G185" s="40">
        <v>26158</v>
      </c>
      <c r="H185" s="41">
        <v>59</v>
      </c>
      <c r="I185" s="85">
        <f t="shared" si="7"/>
        <v>13388.709137792397</v>
      </c>
      <c r="J185" s="25">
        <f t="shared" si="9"/>
        <v>9888.508262457266</v>
      </c>
    </row>
    <row r="186" spans="1:10" x14ac:dyDescent="0.25">
      <c r="A186" s="20"/>
      <c r="B186" s="21"/>
      <c r="C186" s="22">
        <v>207</v>
      </c>
      <c r="D186" s="50"/>
      <c r="E186" s="42">
        <f t="shared" si="6"/>
        <v>31.779891908952731</v>
      </c>
      <c r="F186" s="49"/>
      <c r="G186" s="40">
        <v>26158</v>
      </c>
      <c r="H186" s="41">
        <v>59</v>
      </c>
      <c r="I186" s="85">
        <f t="shared" si="7"/>
        <v>13373.450823566187</v>
      </c>
      <c r="J186" s="25">
        <f t="shared" si="9"/>
        <v>9877.1890382538477</v>
      </c>
    </row>
    <row r="187" spans="1:10" x14ac:dyDescent="0.25">
      <c r="A187" s="20"/>
      <c r="B187" s="21"/>
      <c r="C187" s="22">
        <v>208</v>
      </c>
      <c r="D187" s="50"/>
      <c r="E187" s="42">
        <f t="shared" si="6"/>
        <v>31.816139172253305</v>
      </c>
      <c r="F187" s="49"/>
      <c r="G187" s="40">
        <v>26158</v>
      </c>
      <c r="H187" s="41">
        <v>59</v>
      </c>
      <c r="I187" s="85">
        <f t="shared" si="7"/>
        <v>13358.282031334938</v>
      </c>
      <c r="J187" s="25">
        <f t="shared" si="9"/>
        <v>9865.9362250259182</v>
      </c>
    </row>
    <row r="188" spans="1:10" x14ac:dyDescent="0.25">
      <c r="A188" s="20"/>
      <c r="B188" s="21"/>
      <c r="C188" s="22">
        <v>209</v>
      </c>
      <c r="D188" s="50"/>
      <c r="E188" s="42">
        <f t="shared" si="6"/>
        <v>31.852256996188125</v>
      </c>
      <c r="F188" s="49"/>
      <c r="G188" s="40">
        <v>26158</v>
      </c>
      <c r="H188" s="41">
        <v>59</v>
      </c>
      <c r="I188" s="85">
        <f t="shared" si="7"/>
        <v>13343.201745912003</v>
      </c>
      <c r="J188" s="25">
        <f t="shared" si="9"/>
        <v>9854.7490696676577</v>
      </c>
    </row>
    <row r="189" spans="1:10" x14ac:dyDescent="0.25">
      <c r="A189" s="20"/>
      <c r="B189" s="21"/>
      <c r="C189" s="22">
        <v>210</v>
      </c>
      <c r="D189" s="50"/>
      <c r="E189" s="42">
        <f t="shared" si="6"/>
        <v>31.888246616462265</v>
      </c>
      <c r="F189" s="49"/>
      <c r="G189" s="40">
        <v>26158</v>
      </c>
      <c r="H189" s="41">
        <v>59</v>
      </c>
      <c r="I189" s="85">
        <f t="shared" si="7"/>
        <v>13328.208968722625</v>
      </c>
      <c r="J189" s="25">
        <f t="shared" si="9"/>
        <v>9843.6268313966048</v>
      </c>
    </row>
    <row r="190" spans="1:10" x14ac:dyDescent="0.25">
      <c r="A190" s="20"/>
      <c r="B190" s="21"/>
      <c r="C190" s="22">
        <v>211</v>
      </c>
      <c r="D190" s="50"/>
      <c r="E190" s="42">
        <f t="shared" si="6"/>
        <v>31.924109251169675</v>
      </c>
      <c r="F190" s="49"/>
      <c r="G190" s="40">
        <v>26158</v>
      </c>
      <c r="H190" s="41">
        <v>59</v>
      </c>
      <c r="I190" s="85">
        <f t="shared" si="7"/>
        <v>13313.302717451603</v>
      </c>
      <c r="J190" s="25">
        <f t="shared" si="9"/>
        <v>9832.5687814922858</v>
      </c>
    </row>
    <row r="191" spans="1:10" x14ac:dyDescent="0.25">
      <c r="A191" s="20"/>
      <c r="B191" s="21"/>
      <c r="C191" s="22">
        <v>212</v>
      </c>
      <c r="D191" s="50"/>
      <c r="E191" s="42">
        <f t="shared" si="6"/>
        <v>31.959846101126228</v>
      </c>
      <c r="F191" s="49"/>
      <c r="G191" s="40">
        <v>26158</v>
      </c>
      <c r="H191" s="41">
        <v>59</v>
      </c>
      <c r="I191" s="85">
        <f t="shared" si="7"/>
        <v>13298.482025700034</v>
      </c>
      <c r="J191" s="25">
        <f t="shared" si="9"/>
        <v>9821.5742030415677</v>
      </c>
    </row>
    <row r="192" spans="1:10" x14ac:dyDescent="0.25">
      <c r="A192" s="20"/>
      <c r="B192" s="21"/>
      <c r="C192" s="22">
        <v>213</v>
      </c>
      <c r="D192" s="50"/>
      <c r="E192" s="42">
        <f t="shared" si="6"/>
        <v>31.995458350195001</v>
      </c>
      <c r="F192" s="49"/>
      <c r="G192" s="40">
        <v>26158</v>
      </c>
      <c r="H192" s="41">
        <v>59</v>
      </c>
      <c r="I192" s="85">
        <f t="shared" si="7"/>
        <v>13283.745942650989</v>
      </c>
      <c r="J192" s="25">
        <f t="shared" si="9"/>
        <v>9810.6423906906421</v>
      </c>
    </row>
    <row r="193" spans="1:10" x14ac:dyDescent="0.25">
      <c r="A193" s="20"/>
      <c r="B193" s="21"/>
      <c r="C193" s="22">
        <v>214</v>
      </c>
      <c r="D193" s="50"/>
      <c r="E193" s="42">
        <f t="shared" si="6"/>
        <v>32.030947165603848</v>
      </c>
      <c r="F193" s="49"/>
      <c r="G193" s="40">
        <v>26158</v>
      </c>
      <c r="H193" s="41">
        <v>59</v>
      </c>
      <c r="I193" s="85">
        <f t="shared" si="7"/>
        <v>13269.093532743747</v>
      </c>
      <c r="J193" s="25">
        <f t="shared" si="9"/>
        <v>9799.7726504033726</v>
      </c>
    </row>
    <row r="194" spans="1:10" x14ac:dyDescent="0.25">
      <c r="A194" s="20"/>
      <c r="B194" s="21"/>
      <c r="C194" s="22">
        <v>215</v>
      </c>
      <c r="D194" s="50"/>
      <c r="E194" s="42">
        <f t="shared" si="6"/>
        <v>32.066313698255648</v>
      </c>
      <c r="F194" s="49"/>
      <c r="G194" s="40">
        <v>26158</v>
      </c>
      <c r="H194" s="41">
        <v>59</v>
      </c>
      <c r="I194" s="85">
        <f t="shared" si="7"/>
        <v>13254.523875356388</v>
      </c>
      <c r="J194" s="25">
        <f t="shared" si="9"/>
        <v>9788.9642992258068</v>
      </c>
    </row>
    <row r="195" spans="1:10" x14ac:dyDescent="0.25">
      <c r="A195" s="20"/>
      <c r="B195" s="21"/>
      <c r="C195" s="22">
        <v>216</v>
      </c>
      <c r="D195" s="50"/>
      <c r="E195" s="42">
        <f t="shared" si="6"/>
        <v>32.101559083031319</v>
      </c>
      <c r="F195" s="49"/>
      <c r="G195" s="40">
        <v>26158</v>
      </c>
      <c r="H195" s="41">
        <v>59</v>
      </c>
      <c r="I195" s="85">
        <f t="shared" si="7"/>
        <v>13240.036064496469</v>
      </c>
      <c r="J195" s="25">
        <f t="shared" si="9"/>
        <v>9778.2166650567269</v>
      </c>
    </row>
    <row r="196" spans="1:10" x14ac:dyDescent="0.25">
      <c r="A196" s="20"/>
      <c r="B196" s="21"/>
      <c r="C196" s="22">
        <v>217</v>
      </c>
      <c r="D196" s="50"/>
      <c r="E196" s="42">
        <f t="shared" si="6"/>
        <v>32.136684439085833</v>
      </c>
      <c r="F196" s="49"/>
      <c r="G196" s="40">
        <v>26158</v>
      </c>
      <c r="H196" s="41">
        <v>59</v>
      </c>
      <c r="I196" s="85">
        <f t="shared" si="7"/>
        <v>13225.629208499537</v>
      </c>
      <c r="J196" s="25">
        <f t="shared" si="9"/>
        <v>9767.5290864239869</v>
      </c>
    </row>
    <row r="197" spans="1:10" x14ac:dyDescent="0.25">
      <c r="A197" s="20"/>
      <c r="B197" s="21"/>
      <c r="C197" s="22">
        <v>218</v>
      </c>
      <c r="D197" s="50"/>
      <c r="E197" s="42">
        <f t="shared" si="6"/>
        <v>32.171690870137411</v>
      </c>
      <c r="F197" s="49"/>
      <c r="G197" s="40">
        <v>26158</v>
      </c>
      <c r="H197" s="41">
        <v>59</v>
      </c>
      <c r="I197" s="85">
        <f t="shared" si="7"/>
        <v>13211.302429735264</v>
      </c>
      <c r="J197" s="25">
        <f t="shared" si="9"/>
        <v>9756.9009122665157</v>
      </c>
    </row>
    <row r="198" spans="1:10" x14ac:dyDescent="0.25">
      <c r="A198" s="20"/>
      <c r="B198" s="21"/>
      <c r="C198" s="22">
        <v>219</v>
      </c>
      <c r="D198" s="50"/>
      <c r="E198" s="42">
        <f t="shared" si="6"/>
        <v>32.206579464750178</v>
      </c>
      <c r="F198" s="49"/>
      <c r="G198" s="40">
        <v>26158</v>
      </c>
      <c r="H198" s="41">
        <v>59</v>
      </c>
      <c r="I198" s="85">
        <f t="shared" si="7"/>
        <v>13197.054864320942</v>
      </c>
      <c r="J198" s="25">
        <f t="shared" si="9"/>
        <v>9746.3315017217665</v>
      </c>
    </row>
    <row r="199" spans="1:10" x14ac:dyDescent="0.25">
      <c r="A199" s="20"/>
      <c r="B199" s="21"/>
      <c r="C199" s="22">
        <v>220</v>
      </c>
      <c r="D199" s="50"/>
      <c r="E199" s="42">
        <f t="shared" si="6"/>
        <v>32.241351296610262</v>
      </c>
      <c r="F199" s="49"/>
      <c r="G199" s="40">
        <v>26158</v>
      </c>
      <c r="H199" s="41">
        <v>59</v>
      </c>
      <c r="I199" s="85">
        <f t="shared" si="7"/>
        <v>13182.885661842174</v>
      </c>
      <c r="J199" s="25">
        <f t="shared" si="9"/>
        <v>9735.8202239185266</v>
      </c>
    </row>
    <row r="200" spans="1:10" x14ac:dyDescent="0.25">
      <c r="A200" s="20"/>
      <c r="B200" s="21"/>
      <c r="C200" s="22">
        <v>221</v>
      </c>
      <c r="D200" s="50"/>
      <c r="E200" s="42">
        <f t="shared" si="6"/>
        <v>32.276007424795708</v>
      </c>
      <c r="F200" s="49"/>
      <c r="G200" s="40">
        <v>26158</v>
      </c>
      <c r="H200" s="41">
        <v>59</v>
      </c>
      <c r="I200" s="85">
        <f t="shared" si="7"/>
        <v>13168.793985080491</v>
      </c>
      <c r="J200" s="25">
        <f t="shared" si="9"/>
        <v>9725.3664577748441</v>
      </c>
    </row>
    <row r="201" spans="1:10" x14ac:dyDescent="0.25">
      <c r="A201" s="20"/>
      <c r="B201" s="21"/>
      <c r="C201" s="22">
        <v>222</v>
      </c>
      <c r="D201" s="50"/>
      <c r="E201" s="42">
        <f t="shared" si="6"/>
        <v>32.310548894040316</v>
      </c>
      <c r="F201" s="49"/>
      <c r="G201" s="40">
        <v>26158</v>
      </c>
      <c r="H201" s="41">
        <v>59</v>
      </c>
      <c r="I201" s="85">
        <f t="shared" si="7"/>
        <v>13154.779009747705</v>
      </c>
      <c r="J201" s="25">
        <f t="shared" si="9"/>
        <v>9714.9695918009656</v>
      </c>
    </row>
    <row r="202" spans="1:10" x14ac:dyDescent="0.25">
      <c r="A202" s="20"/>
      <c r="B202" s="21"/>
      <c r="C202" s="22">
        <v>223</v>
      </c>
      <c r="D202" s="50"/>
      <c r="E202" s="42">
        <f t="shared" ref="E202:E265" si="10">5.6*LN(C202)+(C202)/108</f>
        <v>32.344976734991477</v>
      </c>
      <c r="F202" s="49"/>
      <c r="G202" s="40">
        <v>26158</v>
      </c>
      <c r="H202" s="41">
        <v>59</v>
      </c>
      <c r="I202" s="85">
        <f t="shared" ref="I202:I265" si="11">12*1.348*(1/E202*G202)+H202</f>
        <v>13140.839924226848</v>
      </c>
      <c r="J202" s="25">
        <f t="shared" si="9"/>
        <v>9704.6290239071568</v>
      </c>
    </row>
    <row r="203" spans="1:10" x14ac:dyDescent="0.25">
      <c r="A203" s="20"/>
      <c r="B203" s="21"/>
      <c r="C203" s="22">
        <v>224</v>
      </c>
      <c r="D203" s="50"/>
      <c r="E203" s="42">
        <f t="shared" si="10"/>
        <v>32.379291964462297</v>
      </c>
      <c r="F203" s="49"/>
      <c r="G203" s="40">
        <v>26158</v>
      </c>
      <c r="H203" s="41">
        <v>59</v>
      </c>
      <c r="I203" s="85">
        <f t="shared" si="11"/>
        <v>13126.975929319453</v>
      </c>
      <c r="J203" s="25">
        <f t="shared" si="9"/>
        <v>9694.3441612162096</v>
      </c>
    </row>
    <row r="204" spans="1:10" x14ac:dyDescent="0.25">
      <c r="A204" s="20"/>
      <c r="B204" s="21"/>
      <c r="C204" s="22">
        <v>225</v>
      </c>
      <c r="D204" s="50"/>
      <c r="E204" s="42">
        <f t="shared" si="10"/>
        <v>32.413495585678085</v>
      </c>
      <c r="F204" s="49"/>
      <c r="G204" s="40">
        <v>26158</v>
      </c>
      <c r="H204" s="41">
        <v>59</v>
      </c>
      <c r="I204" s="85">
        <f t="shared" si="11"/>
        <v>13113.186237998996</v>
      </c>
      <c r="J204" s="25">
        <f t="shared" si="9"/>
        <v>9684.1144198805596</v>
      </c>
    </row>
    <row r="205" spans="1:10" x14ac:dyDescent="0.25">
      <c r="A205" s="20"/>
      <c r="B205" s="21"/>
      <c r="C205" s="22">
        <v>226</v>
      </c>
      <c r="D205" s="50"/>
      <c r="E205" s="42">
        <f t="shared" si="10"/>
        <v>32.447588588517391</v>
      </c>
      <c r="F205" s="49"/>
      <c r="G205" s="40">
        <v>26158</v>
      </c>
      <c r="H205" s="41">
        <v>59</v>
      </c>
      <c r="I205" s="85">
        <f t="shared" si="11"/>
        <v>13099.470075170351</v>
      </c>
      <c r="J205" s="25">
        <f t="shared" si="9"/>
        <v>9673.939224903821</v>
      </c>
    </row>
    <row r="206" spans="1:10" x14ac:dyDescent="0.25">
      <c r="A206" s="20"/>
      <c r="B206" s="21"/>
      <c r="C206" s="22">
        <v>227</v>
      </c>
      <c r="D206" s="50"/>
      <c r="E206" s="42">
        <f t="shared" si="10"/>
        <v>32.48157194974771</v>
      </c>
      <c r="F206" s="49"/>
      <c r="G206" s="40">
        <v>26158</v>
      </c>
      <c r="H206" s="41">
        <v>59</v>
      </c>
      <c r="I206" s="85">
        <f t="shared" si="11"/>
        <v>13085.826677435067</v>
      </c>
      <c r="J206" s="25">
        <f t="shared" si="9"/>
        <v>9663.8180099666661</v>
      </c>
    </row>
    <row r="207" spans="1:10" x14ac:dyDescent="0.25">
      <c r="A207" s="20"/>
      <c r="B207" s="21"/>
      <c r="C207" s="22">
        <v>228</v>
      </c>
      <c r="D207" s="50"/>
      <c r="E207" s="42">
        <f t="shared" si="10"/>
        <v>32.515446633255983</v>
      </c>
      <c r="F207" s="49"/>
      <c r="G207" s="40">
        <v>26158</v>
      </c>
      <c r="H207" s="41">
        <v>59</v>
      </c>
      <c r="I207" s="85">
        <f t="shared" si="11"/>
        <v>13072.255292862299</v>
      </c>
      <c r="J207" s="25">
        <f t="shared" si="9"/>
        <v>9653.7502172568966</v>
      </c>
    </row>
    <row r="208" spans="1:10" x14ac:dyDescent="0.25">
      <c r="A208" s="20"/>
      <c r="B208" s="21"/>
      <c r="C208" s="22">
        <v>229</v>
      </c>
      <c r="D208" s="50"/>
      <c r="E208" s="42">
        <f t="shared" si="10"/>
        <v>32.549213590274107</v>
      </c>
      <c r="F208" s="49"/>
      <c r="G208" s="40">
        <v>26158</v>
      </c>
      <c r="H208" s="41">
        <v>59</v>
      </c>
      <c r="I208" s="85">
        <f t="shared" si="11"/>
        <v>13058.755180765234</v>
      </c>
      <c r="J208" s="25">
        <f t="shared" si="9"/>
        <v>9643.735297303585</v>
      </c>
    </row>
    <row r="209" spans="1:10" x14ac:dyDescent="0.25">
      <c r="A209" s="20"/>
      <c r="B209" s="21"/>
      <c r="C209" s="22">
        <v>230</v>
      </c>
      <c r="D209" s="50"/>
      <c r="E209" s="42">
        <f t="shared" si="10"/>
        <v>32.582873759599522</v>
      </c>
      <c r="F209" s="49"/>
      <c r="G209" s="40">
        <v>26158</v>
      </c>
      <c r="H209" s="41">
        <v>59</v>
      </c>
      <c r="I209" s="85">
        <f t="shared" si="11"/>
        <v>13045.32561148286</v>
      </c>
      <c r="J209" s="25">
        <f t="shared" si="9"/>
        <v>9633.7727088151769</v>
      </c>
    </row>
    <row r="210" spans="1:10" x14ac:dyDescent="0.25">
      <c r="A210" s="20"/>
      <c r="B210" s="21"/>
      <c r="C210" s="22">
        <v>231</v>
      </c>
      <c r="D210" s="50"/>
      <c r="E210" s="42">
        <f t="shared" si="10"/>
        <v>32.616428067810929</v>
      </c>
      <c r="F210" s="49"/>
      <c r="G210" s="40">
        <v>26158</v>
      </c>
      <c r="H210" s="41">
        <v>59</v>
      </c>
      <c r="I210" s="85">
        <f t="shared" si="11"/>
        <v>13031.965866166925</v>
      </c>
      <c r="J210" s="25">
        <f t="shared" si="9"/>
        <v>9623.8619185214575</v>
      </c>
    </row>
    <row r="211" spans="1:10" x14ac:dyDescent="0.25">
      <c r="A211" s="20"/>
      <c r="B211" s="21"/>
      <c r="C211" s="22">
        <v>232</v>
      </c>
      <c r="D211" s="50"/>
      <c r="E211" s="42">
        <f t="shared" si="10"/>
        <v>32.649877429479481</v>
      </c>
      <c r="F211" s="49"/>
      <c r="G211" s="40">
        <v>26158</v>
      </c>
      <c r="H211" s="41">
        <v>59</v>
      </c>
      <c r="I211" s="85">
        <f t="shared" si="11"/>
        <v>13018.675236573952</v>
      </c>
      <c r="J211" s="25">
        <f t="shared" si="9"/>
        <v>9614.0024010192519</v>
      </c>
    </row>
    <row r="212" spans="1:10" x14ac:dyDescent="0.25">
      <c r="A212" s="20"/>
      <c r="B212" s="21"/>
      <c r="C212" s="22">
        <v>233</v>
      </c>
      <c r="D212" s="50"/>
      <c r="E212" s="42">
        <f t="shared" si="10"/>
        <v>32.683222747375325</v>
      </c>
      <c r="F212" s="49"/>
      <c r="G212" s="40">
        <v>26158</v>
      </c>
      <c r="H212" s="41">
        <v>59</v>
      </c>
      <c r="I212" s="85">
        <f t="shared" si="11"/>
        <v>13005.453024862132</v>
      </c>
      <c r="J212" s="25">
        <f t="shared" si="9"/>
        <v>9604.1936386217585</v>
      </c>
    </row>
    <row r="213" spans="1:10" x14ac:dyDescent="0.25">
      <c r="A213" s="20"/>
      <c r="B213" s="21"/>
      <c r="C213" s="22">
        <v>234</v>
      </c>
      <c r="D213" s="50"/>
      <c r="E213" s="42">
        <f t="shared" si="10"/>
        <v>32.716464912669792</v>
      </c>
      <c r="F213" s="49"/>
      <c r="G213" s="40">
        <v>26158</v>
      </c>
      <c r="H213" s="41">
        <v>59</v>
      </c>
      <c r="I213" s="85">
        <f t="shared" si="11"/>
        <v>12992.29854339299</v>
      </c>
      <c r="J213" s="25">
        <f t="shared" si="9"/>
        <v>9594.4351212114161</v>
      </c>
    </row>
    <row r="214" spans="1:10" x14ac:dyDescent="0.25">
      <c r="A214" s="20"/>
      <c r="B214" s="21"/>
      <c r="C214" s="22">
        <v>235</v>
      </c>
      <c r="D214" s="50"/>
      <c r="E214" s="42">
        <f t="shared" si="10"/>
        <v>32.749604805133217</v>
      </c>
      <c r="F214" s="49"/>
      <c r="G214" s="40">
        <v>26158</v>
      </c>
      <c r="H214" s="41">
        <v>59</v>
      </c>
      <c r="I214" s="85">
        <f t="shared" si="11"/>
        <v>12979.211114537718</v>
      </c>
      <c r="J214" s="25">
        <f t="shared" si="9"/>
        <v>9584.7263460962295</v>
      </c>
    </row>
    <row r="215" spans="1:10" x14ac:dyDescent="0.25">
      <c r="A215" s="20"/>
      <c r="B215" s="21"/>
      <c r="C215" s="22">
        <v>236</v>
      </c>
      <c r="D215" s="50"/>
      <c r="E215" s="42">
        <f t="shared" si="10"/>
        <v>32.782643293328604</v>
      </c>
      <c r="F215" s="49"/>
      <c r="G215" s="40">
        <v>26158</v>
      </c>
      <c r="H215" s="41">
        <v>59</v>
      </c>
      <c r="I215" s="85">
        <f t="shared" si="11"/>
        <v>12966.190070487972</v>
      </c>
      <c r="J215" s="25">
        <f t="shared" si="9"/>
        <v>9575.0668178694141</v>
      </c>
    </row>
    <row r="216" spans="1:10" x14ac:dyDescent="0.25">
      <c r="A216" s="20"/>
      <c r="B216" s="21"/>
      <c r="C216" s="22">
        <v>237</v>
      </c>
      <c r="D216" s="50"/>
      <c r="E216" s="42">
        <f t="shared" si="10"/>
        <v>32.815581234801179</v>
      </c>
      <c r="F216" s="49"/>
      <c r="G216" s="40">
        <v>26158</v>
      </c>
      <c r="H216" s="41">
        <v>59</v>
      </c>
      <c r="I216" s="85">
        <f t="shared" si="11"/>
        <v>12953.234753071065</v>
      </c>
      <c r="J216" s="25">
        <f t="shared" si="9"/>
        <v>9565.4560482723027</v>
      </c>
    </row>
    <row r="217" spans="1:10" x14ac:dyDescent="0.25">
      <c r="A217" s="20"/>
      <c r="B217" s="21"/>
      <c r="C217" s="22">
        <v>238</v>
      </c>
      <c r="D217" s="50"/>
      <c r="E217" s="42">
        <f t="shared" si="10"/>
        <v>32.848419476263963</v>
      </c>
      <c r="F217" s="49"/>
      <c r="G217" s="40">
        <v>26158</v>
      </c>
      <c r="H217" s="41">
        <v>59</v>
      </c>
      <c r="I217" s="85">
        <f t="shared" si="11"/>
        <v>12940.344513569431</v>
      </c>
      <c r="J217" s="25">
        <f t="shared" si="9"/>
        <v>9555.8935560604077</v>
      </c>
    </row>
    <row r="218" spans="1:10" x14ac:dyDescent="0.25">
      <c r="A218" s="20"/>
      <c r="B218" s="21"/>
      <c r="C218" s="22">
        <v>239</v>
      </c>
      <c r="D218" s="50"/>
      <c r="E218" s="42">
        <f t="shared" si="10"/>
        <v>32.881158853779425</v>
      </c>
      <c r="F218" s="49"/>
      <c r="G218" s="40">
        <v>26158</v>
      </c>
      <c r="H218" s="41">
        <v>59</v>
      </c>
      <c r="I218" s="85">
        <f t="shared" si="11"/>
        <v>12927.518712544235</v>
      </c>
      <c r="J218" s="25">
        <f t="shared" si="9"/>
        <v>9546.3788668725756</v>
      </c>
    </row>
    <row r="219" spans="1:10" x14ac:dyDescent="0.25">
      <c r="A219" s="20"/>
      <c r="B219" s="21"/>
      <c r="C219" s="22">
        <v>240</v>
      </c>
      <c r="D219" s="50"/>
      <c r="E219" s="42">
        <f t="shared" si="10"/>
        <v>32.913800192937373</v>
      </c>
      <c r="F219" s="49"/>
      <c r="G219" s="40">
        <v>26158</v>
      </c>
      <c r="H219" s="41">
        <v>59</v>
      </c>
      <c r="I219" s="85">
        <f t="shared" si="11"/>
        <v>12914.756719663003</v>
      </c>
      <c r="J219" s="25">
        <f t="shared" si="9"/>
        <v>9536.9115131031158</v>
      </c>
    </row>
    <row r="220" spans="1:10" x14ac:dyDescent="0.25">
      <c r="A220" s="20"/>
      <c r="B220" s="21"/>
      <c r="C220" s="22">
        <v>241</v>
      </c>
      <c r="D220" s="50"/>
      <c r="E220" s="42">
        <f t="shared" si="10"/>
        <v>32.946344309029151</v>
      </c>
      <c r="F220" s="49"/>
      <c r="G220" s="40">
        <v>26158</v>
      </c>
      <c r="H220" s="41">
        <v>59</v>
      </c>
      <c r="I220" s="85">
        <f t="shared" si="11"/>
        <v>12902.057913531187</v>
      </c>
      <c r="J220" s="25">
        <f t="shared" ref="J220:J283" si="12">12*(1/E220*G220)</f>
        <v>9527.4910337768451</v>
      </c>
    </row>
    <row r="221" spans="1:10" x14ac:dyDescent="0.25">
      <c r="A221" s="20"/>
      <c r="B221" s="21"/>
      <c r="C221" s="22">
        <v>242</v>
      </c>
      <c r="D221" s="50"/>
      <c r="E221" s="42">
        <f t="shared" si="10"/>
        <v>32.978792007218189</v>
      </c>
      <c r="F221" s="49"/>
      <c r="G221" s="40">
        <v>26158</v>
      </c>
      <c r="H221" s="41">
        <v>59</v>
      </c>
      <c r="I221" s="85">
        <f t="shared" si="11"/>
        <v>12889.421681527559</v>
      </c>
      <c r="J221" s="25">
        <f t="shared" si="12"/>
        <v>9518.1169744269719</v>
      </c>
    </row>
    <row r="222" spans="1:10" x14ac:dyDescent="0.25">
      <c r="A222" s="20"/>
      <c r="B222" s="21"/>
      <c r="C222" s="22">
        <v>243</v>
      </c>
      <c r="D222" s="50"/>
      <c r="E222" s="42">
        <f t="shared" si="10"/>
        <v>33.011144082707069</v>
      </c>
      <c r="F222" s="49"/>
      <c r="G222" s="40">
        <v>26158</v>
      </c>
      <c r="H222" s="41">
        <v>59</v>
      </c>
      <c r="I222" s="85">
        <f t="shared" si="11"/>
        <v>12876.8474196433</v>
      </c>
      <c r="J222" s="25">
        <f t="shared" si="12"/>
        <v>9508.7888869757408</v>
      </c>
    </row>
    <row r="223" spans="1:10" x14ac:dyDescent="0.25">
      <c r="A223" s="20"/>
      <c r="B223" s="21"/>
      <c r="C223" s="22">
        <v>244</v>
      </c>
      <c r="D223" s="50"/>
      <c r="E223" s="42">
        <f t="shared" si="10"/>
        <v>33.043401320901189</v>
      </c>
      <c r="F223" s="49"/>
      <c r="G223" s="40">
        <v>26158</v>
      </c>
      <c r="H223" s="41">
        <v>59</v>
      </c>
      <c r="I223" s="85">
        <f t="shared" si="11"/>
        <v>12864.334532324714</v>
      </c>
      <c r="J223" s="25">
        <f t="shared" si="12"/>
        <v>9499.5063296177395</v>
      </c>
    </row>
    <row r="224" spans="1:10" x14ac:dyDescent="0.25">
      <c r="A224" s="20"/>
      <c r="B224" s="21"/>
      <c r="C224" s="22">
        <v>245</v>
      </c>
      <c r="D224" s="50"/>
      <c r="E224" s="42">
        <f t="shared" si="10"/>
        <v>33.07556449756899</v>
      </c>
      <c r="F224" s="49"/>
      <c r="G224" s="40">
        <v>26158</v>
      </c>
      <c r="H224" s="41">
        <v>59</v>
      </c>
      <c r="I224" s="85">
        <f t="shared" si="11"/>
        <v>12851.882432319473</v>
      </c>
      <c r="J224" s="25">
        <f t="shared" si="12"/>
        <v>9490.2688667058392</v>
      </c>
    </row>
    <row r="225" spans="1:10" x14ac:dyDescent="0.25">
      <c r="A225" s="20"/>
      <c r="B225" s="21"/>
      <c r="C225" s="22">
        <v>246</v>
      </c>
      <c r="D225" s="50"/>
      <c r="E225" s="42">
        <f t="shared" si="10"/>
        <v>33.107634378999002</v>
      </c>
      <c r="F225" s="49"/>
      <c r="G225" s="40">
        <v>26158</v>
      </c>
      <c r="H225" s="41">
        <v>59</v>
      </c>
      <c r="I225" s="85">
        <f t="shared" si="11"/>
        <v>12839.4905405263</v>
      </c>
      <c r="J225" s="25">
        <f t="shared" si="12"/>
        <v>9481.0760686396861</v>
      </c>
    </row>
    <row r="226" spans="1:10" x14ac:dyDescent="0.25">
      <c r="A226" s="20"/>
      <c r="B226" s="21"/>
      <c r="C226" s="22">
        <v>247</v>
      </c>
      <c r="D226" s="50"/>
      <c r="E226" s="42">
        <f t="shared" si="10"/>
        <v>33.13961172215371</v>
      </c>
      <c r="F226" s="49"/>
      <c r="G226" s="40">
        <v>26158</v>
      </c>
      <c r="H226" s="41">
        <v>59</v>
      </c>
      <c r="I226" s="85">
        <f t="shared" si="11"/>
        <v>12827.158285847929</v>
      </c>
      <c r="J226" s="25">
        <f t="shared" si="12"/>
        <v>9471.9275117566231</v>
      </c>
    </row>
    <row r="227" spans="1:10" x14ac:dyDescent="0.25">
      <c r="A227" s="20"/>
      <c r="B227" s="21"/>
      <c r="C227" s="22">
        <v>248</v>
      </c>
      <c r="D227" s="50"/>
      <c r="E227" s="42">
        <f t="shared" si="10"/>
        <v>33.171497274820197</v>
      </c>
      <c r="F227" s="49"/>
      <c r="G227" s="40">
        <v>26158</v>
      </c>
      <c r="H227" s="41">
        <v>59</v>
      </c>
      <c r="I227" s="85">
        <f t="shared" si="11"/>
        <v>12814.88510504742</v>
      </c>
      <c r="J227" s="25">
        <f t="shared" si="12"/>
        <v>9462.8227782250888</v>
      </c>
    </row>
    <row r="228" spans="1:10" x14ac:dyDescent="0.25">
      <c r="A228" s="20"/>
      <c r="B228" s="21"/>
      <c r="C228" s="22">
        <v>249</v>
      </c>
      <c r="D228" s="50"/>
      <c r="E228" s="42">
        <f t="shared" si="10"/>
        <v>33.203291775757911</v>
      </c>
      <c r="F228" s="49"/>
      <c r="G228" s="40">
        <v>26158</v>
      </c>
      <c r="H228" s="41">
        <v>59</v>
      </c>
      <c r="I228" s="85">
        <f t="shared" si="11"/>
        <v>12802.670442607538</v>
      </c>
      <c r="J228" s="25">
        <f t="shared" si="12"/>
        <v>9453.7614559403082</v>
      </c>
    </row>
    <row r="229" spans="1:10" x14ac:dyDescent="0.25">
      <c r="A229" s="20"/>
      <c r="B229" s="21"/>
      <c r="C229" s="22">
        <v>250</v>
      </c>
      <c r="D229" s="50"/>
      <c r="E229" s="42">
        <f t="shared" si="10"/>
        <v>33.234995954843392</v>
      </c>
      <c r="F229" s="49"/>
      <c r="G229" s="40">
        <v>26158</v>
      </c>
      <c r="H229" s="41">
        <v>59</v>
      </c>
      <c r="I229" s="85">
        <f t="shared" si="11"/>
        <v>12790.513750593262</v>
      </c>
      <c r="J229" s="25">
        <f t="shared" si="12"/>
        <v>9444.7431384223</v>
      </c>
    </row>
    <row r="230" spans="1:10" x14ac:dyDescent="0.25">
      <c r="A230" s="20"/>
      <c r="B230" s="21"/>
      <c r="C230" s="22">
        <v>251</v>
      </c>
      <c r="D230" s="50"/>
      <c r="E230" s="42">
        <f t="shared" si="10"/>
        <v>33.266610533212059</v>
      </c>
      <c r="F230" s="49"/>
      <c r="G230" s="40">
        <v>26158</v>
      </c>
      <c r="H230" s="41">
        <v>59</v>
      </c>
      <c r="I230" s="85">
        <f t="shared" si="11"/>
        <v>12778.414488517312</v>
      </c>
      <c r="J230" s="25">
        <f t="shared" si="12"/>
        <v>9435.7674247161049</v>
      </c>
    </row>
    <row r="231" spans="1:10" x14ac:dyDescent="0.25">
      <c r="A231" s="20"/>
      <c r="B231" s="21"/>
      <c r="C231" s="22">
        <v>252</v>
      </c>
      <c r="D231" s="50"/>
      <c r="E231" s="42">
        <f t="shared" si="10"/>
        <v>33.2981362233973</v>
      </c>
      <c r="F231" s="49"/>
      <c r="G231" s="40">
        <v>26158</v>
      </c>
      <c r="H231" s="41">
        <v>59</v>
      </c>
      <c r="I231" s="85">
        <f t="shared" si="11"/>
        <v>12766.372123208561</v>
      </c>
      <c r="J231" s="25">
        <f t="shared" si="12"/>
        <v>9426.8339192941821</v>
      </c>
    </row>
    <row r="232" spans="1:10" x14ac:dyDescent="0.25">
      <c r="A232" s="20"/>
      <c r="B232" s="21"/>
      <c r="C232" s="22">
        <v>253</v>
      </c>
      <c r="D232" s="50"/>
      <c r="E232" s="42">
        <f t="shared" si="10"/>
        <v>33.329573729466702</v>
      </c>
      <c r="F232" s="49"/>
      <c r="G232" s="40">
        <v>26158</v>
      </c>
      <c r="H232" s="41">
        <v>59</v>
      </c>
      <c r="I232" s="85">
        <f t="shared" si="11"/>
        <v>12754.386128683334</v>
      </c>
      <c r="J232" s="25">
        <f t="shared" si="12"/>
        <v>9417.9422319609293</v>
      </c>
    </row>
    <row r="233" spans="1:10" x14ac:dyDescent="0.25">
      <c r="A233" s="20"/>
      <c r="B233" s="21"/>
      <c r="C233" s="22">
        <v>254</v>
      </c>
      <c r="D233" s="50"/>
      <c r="E233" s="42">
        <f t="shared" si="10"/>
        <v>33.360923747155653</v>
      </c>
      <c r="F233" s="49"/>
      <c r="G233" s="40">
        <v>26158</v>
      </c>
      <c r="H233" s="41">
        <v>59</v>
      </c>
      <c r="I233" s="85">
        <f t="shared" si="11"/>
        <v>12742.455986019459</v>
      </c>
      <c r="J233" s="25">
        <f t="shared" si="12"/>
        <v>9409.0919777592408</v>
      </c>
    </row>
    <row r="234" spans="1:10" x14ac:dyDescent="0.25">
      <c r="A234" s="20"/>
      <c r="B234" s="21"/>
      <c r="C234" s="22">
        <v>255</v>
      </c>
      <c r="D234" s="50"/>
      <c r="E234" s="42">
        <f t="shared" si="10"/>
        <v>33.392186963998292</v>
      </c>
      <c r="F234" s="49"/>
      <c r="G234" s="40">
        <v>26158</v>
      </c>
      <c r="H234" s="41">
        <v>59</v>
      </c>
      <c r="I234" s="85">
        <f t="shared" si="11"/>
        <v>12730.581183233029</v>
      </c>
      <c r="J234" s="25">
        <f t="shared" si="12"/>
        <v>9400.2827768791012</v>
      </c>
    </row>
    <row r="235" spans="1:10" x14ac:dyDescent="0.25">
      <c r="A235" s="20"/>
      <c r="B235" s="21"/>
      <c r="C235" s="22">
        <v>256</v>
      </c>
      <c r="D235" s="50"/>
      <c r="E235" s="42">
        <f t="shared" si="10"/>
        <v>33.42336405945592</v>
      </c>
      <c r="F235" s="49"/>
      <c r="G235" s="40">
        <v>26158</v>
      </c>
      <c r="H235" s="41">
        <v>59</v>
      </c>
      <c r="I235" s="85">
        <f t="shared" si="11"/>
        <v>12718.761215157825</v>
      </c>
      <c r="J235" s="25">
        <f t="shared" si="12"/>
        <v>9391.5142545681192</v>
      </c>
    </row>
    <row r="236" spans="1:10" x14ac:dyDescent="0.25">
      <c r="A236" s="20"/>
      <c r="B236" s="21"/>
      <c r="C236" s="22">
        <v>257</v>
      </c>
      <c r="D236" s="50"/>
      <c r="E236" s="42">
        <f t="shared" si="10"/>
        <v>33.454455705042861</v>
      </c>
      <c r="F236" s="49"/>
      <c r="G236" s="40">
        <v>26158</v>
      </c>
      <c r="H236" s="41">
        <v>59</v>
      </c>
      <c r="I236" s="85">
        <f t="shared" si="11"/>
        <v>12706.995583327274</v>
      </c>
      <c r="J236" s="25">
        <f t="shared" si="12"/>
        <v>9382.7860410439716</v>
      </c>
    </row>
    <row r="237" spans="1:10" x14ac:dyDescent="0.25">
      <c r="A237" s="20"/>
      <c r="B237" s="21"/>
      <c r="C237" s="22">
        <v>258</v>
      </c>
      <c r="D237" s="50"/>
      <c r="E237" s="42">
        <f t="shared" si="10"/>
        <v>33.485462564449939</v>
      </c>
      <c r="F237" s="49"/>
      <c r="G237" s="40">
        <v>26158</v>
      </c>
      <c r="H237" s="41">
        <v>59</v>
      </c>
      <c r="I237" s="85">
        <f t="shared" si="11"/>
        <v>12695.283795858944</v>
      </c>
      <c r="J237" s="25">
        <f t="shared" si="12"/>
        <v>9374.0977714087112</v>
      </c>
    </row>
    <row r="238" spans="1:10" x14ac:dyDescent="0.25">
      <c r="A238" s="20"/>
      <c r="B238" s="21"/>
      <c r="C238" s="22">
        <v>259</v>
      </c>
      <c r="D238" s="50"/>
      <c r="E238" s="42">
        <f t="shared" si="10"/>
        <v>33.516385293665557</v>
      </c>
      <c r="F238" s="49"/>
      <c r="G238" s="40">
        <v>26158</v>
      </c>
      <c r="H238" s="41">
        <v>59</v>
      </c>
      <c r="I238" s="85">
        <f t="shared" si="11"/>
        <v>12683.62536734145</v>
      </c>
      <c r="J238" s="25">
        <f t="shared" si="12"/>
        <v>9365.4490855648728</v>
      </c>
    </row>
    <row r="239" spans="1:10" x14ac:dyDescent="0.25">
      <c r="A239" s="20"/>
      <c r="B239" s="21"/>
      <c r="C239" s="22">
        <v>260</v>
      </c>
      <c r="D239" s="50"/>
      <c r="E239" s="42">
        <f t="shared" si="10"/>
        <v>33.547224541094359</v>
      </c>
      <c r="F239" s="49"/>
      <c r="G239" s="40">
        <v>26158</v>
      </c>
      <c r="H239" s="41">
        <v>59</v>
      </c>
      <c r="I239" s="85">
        <f t="shared" si="11"/>
        <v>12672.019818723784</v>
      </c>
      <c r="J239" s="25">
        <f t="shared" si="12"/>
        <v>9356.8396281333698</v>
      </c>
    </row>
    <row r="240" spans="1:10" x14ac:dyDescent="0.25">
      <c r="A240" s="20"/>
      <c r="B240" s="21"/>
      <c r="C240" s="22">
        <v>261</v>
      </c>
      <c r="D240" s="50"/>
      <c r="E240" s="42">
        <f t="shared" si="10"/>
        <v>33.577980947673751</v>
      </c>
      <c r="F240" s="49"/>
      <c r="G240" s="40">
        <v>26158</v>
      </c>
      <c r="H240" s="41">
        <v>59</v>
      </c>
      <c r="I240" s="85">
        <f t="shared" si="11"/>
        <v>12660.466677206932</v>
      </c>
      <c r="J240" s="25">
        <f t="shared" si="12"/>
        <v>9348.2690483730948</v>
      </c>
    </row>
    <row r="241" spans="1:10" x14ac:dyDescent="0.25">
      <c r="A241" s="20"/>
      <c r="B241" s="21"/>
      <c r="C241" s="22">
        <v>262</v>
      </c>
      <c r="D241" s="50"/>
      <c r="E241" s="42">
        <f t="shared" si="10"/>
        <v>33.608655146988063</v>
      </c>
      <c r="F241" s="49"/>
      <c r="G241" s="40">
        <v>26158</v>
      </c>
      <c r="H241" s="41">
        <v>59</v>
      </c>
      <c r="I241" s="85">
        <f t="shared" si="11"/>
        <v>12648.965476137781</v>
      </c>
      <c r="J241" s="25">
        <f t="shared" si="12"/>
        <v>9339.73700010221</v>
      </c>
    </row>
    <row r="242" spans="1:10" x14ac:dyDescent="0.25">
      <c r="A242" s="20"/>
      <c r="B242" s="21"/>
      <c r="C242" s="22">
        <v>263</v>
      </c>
      <c r="D242" s="50"/>
      <c r="E242" s="42">
        <f t="shared" si="10"/>
        <v>33.639247765380667</v>
      </c>
      <c r="F242" s="49"/>
      <c r="G242" s="40">
        <v>26158</v>
      </c>
      <c r="H242" s="41">
        <v>59</v>
      </c>
      <c r="I242" s="85">
        <f t="shared" si="11"/>
        <v>12637.515754905195</v>
      </c>
      <c r="J242" s="25">
        <f t="shared" si="12"/>
        <v>9331.243141621062</v>
      </c>
    </row>
    <row r="243" spans="1:10" x14ac:dyDescent="0.25">
      <c r="A243" s="20"/>
      <c r="B243" s="21"/>
      <c r="C243" s="22">
        <v>264</v>
      </c>
      <c r="D243" s="50"/>
      <c r="E243" s="42">
        <f t="shared" si="10"/>
        <v>33.669759422063812</v>
      </c>
      <c r="F243" s="49"/>
      <c r="G243" s="40">
        <v>26158</v>
      </c>
      <c r="H243" s="41">
        <v>59</v>
      </c>
      <c r="I243" s="85">
        <f t="shared" si="11"/>
        <v>12626.11705883831</v>
      </c>
      <c r="J243" s="25">
        <f t="shared" si="12"/>
        <v>9322.7871356367286</v>
      </c>
    </row>
    <row r="244" spans="1:10" x14ac:dyDescent="0.25">
      <c r="A244" s="20"/>
      <c r="B244" s="21"/>
      <c r="C244" s="22">
        <v>265</v>
      </c>
      <c r="D244" s="50"/>
      <c r="E244" s="42">
        <f t="shared" si="10"/>
        <v>33.700190729226549</v>
      </c>
      <c r="F244" s="49"/>
      <c r="G244" s="40">
        <v>26158</v>
      </c>
      <c r="H244" s="41">
        <v>59</v>
      </c>
      <c r="I244" s="85">
        <f t="shared" si="11"/>
        <v>12614.768939106871</v>
      </c>
      <c r="J244" s="25">
        <f t="shared" si="12"/>
        <v>9314.368649189073</v>
      </c>
    </row>
    <row r="245" spans="1:10" x14ac:dyDescent="0.25">
      <c r="A245" s="20"/>
      <c r="B245" s="21"/>
      <c r="C245" s="22">
        <v>266</v>
      </c>
      <c r="D245" s="50"/>
      <c r="E245" s="42">
        <f t="shared" si="10"/>
        <v>33.730542292140477</v>
      </c>
      <c r="F245" s="49"/>
      <c r="G245" s="40">
        <v>26158</v>
      </c>
      <c r="H245" s="41">
        <v>59</v>
      </c>
      <c r="I245" s="85">
        <f t="shared" si="11"/>
        <v>12603.470952623658</v>
      </c>
      <c r="J245" s="25">
        <f t="shared" si="12"/>
        <v>9305.9873535783809</v>
      </c>
    </row>
    <row r="246" spans="1:10" x14ac:dyDescent="0.25">
      <c r="A246" s="20"/>
      <c r="B246" s="21"/>
      <c r="C246" s="22">
        <v>267</v>
      </c>
      <c r="D246" s="50"/>
      <c r="E246" s="42">
        <f t="shared" si="10"/>
        <v>33.76081470926362</v>
      </c>
      <c r="F246" s="49"/>
      <c r="G246" s="40">
        <v>26158</v>
      </c>
      <c r="H246" s="41">
        <v>59</v>
      </c>
      <c r="I246" s="85">
        <f t="shared" si="11"/>
        <v>12592.222661948883</v>
      </c>
      <c r="J246" s="25">
        <f t="shared" si="12"/>
        <v>9297.6429242944232</v>
      </c>
    </row>
    <row r="247" spans="1:10" x14ac:dyDescent="0.25">
      <c r="A247" s="20"/>
      <c r="B247" s="21"/>
      <c r="C247" s="22">
        <v>268</v>
      </c>
      <c r="D247" s="50"/>
      <c r="E247" s="42">
        <f t="shared" si="10"/>
        <v>33.791008572342278</v>
      </c>
      <c r="F247" s="49"/>
      <c r="G247" s="40">
        <v>26158</v>
      </c>
      <c r="H247" s="41">
        <v>59</v>
      </c>
      <c r="I247" s="85">
        <f t="shared" si="11"/>
        <v>12581.023635196574</v>
      </c>
      <c r="J247" s="25">
        <f t="shared" si="12"/>
        <v>9289.3350409470113</v>
      </c>
    </row>
    <row r="248" spans="1:10" x14ac:dyDescent="0.25">
      <c r="A248" s="20"/>
      <c r="B248" s="21"/>
      <c r="C248" s="22">
        <v>269</v>
      </c>
      <c r="D248" s="50"/>
      <c r="E248" s="42">
        <f t="shared" si="10"/>
        <v>33.821124466511037</v>
      </c>
      <c r="F248" s="49"/>
      <c r="G248" s="40">
        <v>26158</v>
      </c>
      <c r="H248" s="41">
        <v>59</v>
      </c>
      <c r="I248" s="85">
        <f t="shared" si="11"/>
        <v>12569.873445942823</v>
      </c>
      <c r="J248" s="25">
        <f t="shared" si="12"/>
        <v>9281.0633871979389</v>
      </c>
    </row>
    <row r="249" spans="1:10" x14ac:dyDescent="0.25">
      <c r="A249" s="20"/>
      <c r="B249" s="21"/>
      <c r="C249" s="22">
        <v>270</v>
      </c>
      <c r="D249" s="50"/>
      <c r="E249" s="42">
        <f t="shared" si="10"/>
        <v>33.851162970390902</v>
      </c>
      <c r="F249" s="49"/>
      <c r="G249" s="40">
        <v>26158</v>
      </c>
      <c r="H249" s="41">
        <v>59</v>
      </c>
      <c r="I249" s="85">
        <f t="shared" si="11"/>
        <v>12558.771673135929</v>
      </c>
      <c r="J249" s="25">
        <f t="shared" si="12"/>
        <v>9272.8276506943075</v>
      </c>
    </row>
    <row r="250" spans="1:10" x14ac:dyDescent="0.25">
      <c r="A250" s="20"/>
      <c r="B250" s="21"/>
      <c r="C250" s="22">
        <v>271</v>
      </c>
      <c r="D250" s="50"/>
      <c r="E250" s="42">
        <f t="shared" si="10"/>
        <v>33.881124656185584</v>
      </c>
      <c r="F250" s="49"/>
      <c r="G250" s="40">
        <v>26158</v>
      </c>
      <c r="H250" s="41">
        <v>59</v>
      </c>
      <c r="I250" s="85">
        <f t="shared" si="11"/>
        <v>12547.717901008344</v>
      </c>
      <c r="J250" s="25">
        <f t="shared" si="12"/>
        <v>9264.6275230032224</v>
      </c>
    </row>
    <row r="251" spans="1:10" x14ac:dyDescent="0.25">
      <c r="A251" s="20"/>
      <c r="B251" s="21"/>
      <c r="C251" s="22">
        <v>272</v>
      </c>
      <c r="D251" s="50"/>
      <c r="E251" s="42">
        <f t="shared" si="10"/>
        <v>33.911010089776106</v>
      </c>
      <c r="F251" s="49"/>
      <c r="G251" s="40">
        <v>26158</v>
      </c>
      <c r="H251" s="41">
        <v>59</v>
      </c>
      <c r="I251" s="85">
        <f t="shared" si="11"/>
        <v>12536.711718990371</v>
      </c>
      <c r="J251" s="25">
        <f t="shared" si="12"/>
        <v>9256.462699547752</v>
      </c>
    </row>
    <row r="252" spans="1:10" x14ac:dyDescent="0.25">
      <c r="A252" s="20"/>
      <c r="B252" s="21"/>
      <c r="C252" s="22">
        <v>273</v>
      </c>
      <c r="D252" s="50"/>
      <c r="E252" s="42">
        <f t="shared" si="10"/>
        <v>33.940819830813552</v>
      </c>
      <c r="F252" s="49"/>
      <c r="G252" s="40">
        <v>26158</v>
      </c>
      <c r="H252" s="41">
        <v>59</v>
      </c>
      <c r="I252" s="85">
        <f t="shared" si="11"/>
        <v>12525.752721625629</v>
      </c>
      <c r="J252" s="25">
        <f t="shared" si="12"/>
        <v>9248.3328795442358</v>
      </c>
    </row>
    <row r="253" spans="1:10" x14ac:dyDescent="0.25">
      <c r="A253" s="20"/>
      <c r="B253" s="21"/>
      <c r="C253" s="22">
        <v>274</v>
      </c>
      <c r="D253" s="50"/>
      <c r="E253" s="42">
        <f t="shared" si="10"/>
        <v>33.970554432810232</v>
      </c>
      <c r="F253" s="49"/>
      <c r="G253" s="40">
        <v>26158</v>
      </c>
      <c r="H253" s="41">
        <v>59</v>
      </c>
      <c r="I253" s="85">
        <f t="shared" si="11"/>
        <v>12514.840508488169</v>
      </c>
      <c r="J253" s="25">
        <f t="shared" si="12"/>
        <v>9240.2377659407775</v>
      </c>
    </row>
    <row r="254" spans="1:10" x14ac:dyDescent="0.25">
      <c r="A254" s="20"/>
      <c r="B254" s="21"/>
      <c r="C254" s="22">
        <v>275</v>
      </c>
      <c r="D254" s="50"/>
      <c r="E254" s="42">
        <f t="shared" si="10"/>
        <v>34.000214443229098</v>
      </c>
      <c r="F254" s="49"/>
      <c r="G254" s="40">
        <v>26158</v>
      </c>
      <c r="H254" s="41">
        <v>59</v>
      </c>
      <c r="I254" s="85">
        <f t="shared" si="11"/>
        <v>12503.974684101258</v>
      </c>
      <c r="J254" s="25">
        <f t="shared" si="12"/>
        <v>9232.1770653570147</v>
      </c>
    </row>
    <row r="255" spans="1:10" x14ac:dyDescent="0.25">
      <c r="A255" s="20"/>
      <c r="B255" s="21"/>
      <c r="C255" s="22">
        <v>276</v>
      </c>
      <c r="D255" s="50"/>
      <c r="E255" s="42">
        <f t="shared" si="10"/>
        <v>34.029800403571592</v>
      </c>
      <c r="F255" s="49"/>
      <c r="G255" s="40">
        <v>26158</v>
      </c>
      <c r="H255" s="41">
        <v>59</v>
      </c>
      <c r="I255" s="85">
        <f t="shared" si="11"/>
        <v>12493.154857857771</v>
      </c>
      <c r="J255" s="25">
        <f t="shared" si="12"/>
        <v>9224.1504880250523</v>
      </c>
    </row>
    <row r="256" spans="1:10" x14ac:dyDescent="0.25">
      <c r="A256" s="20"/>
      <c r="B256" s="21"/>
      <c r="C256" s="22">
        <v>277</v>
      </c>
      <c r="D256" s="50"/>
      <c r="E256" s="42">
        <f t="shared" si="10"/>
        <v>34.059312849463907</v>
      </c>
      <c r="F256" s="49"/>
      <c r="G256" s="40">
        <v>26158</v>
      </c>
      <c r="H256" s="41">
        <v>59</v>
      </c>
      <c r="I256" s="85">
        <f t="shared" si="11"/>
        <v>12482.38064394215</v>
      </c>
      <c r="J256" s="25">
        <f t="shared" si="12"/>
        <v>9216.1577477315641</v>
      </c>
    </row>
    <row r="257" spans="1:10" x14ac:dyDescent="0.25">
      <c r="A257" s="20"/>
      <c r="B257" s="21"/>
      <c r="C257" s="22">
        <v>278</v>
      </c>
      <c r="D257" s="50"/>
      <c r="E257" s="42">
        <f t="shared" si="10"/>
        <v>34.08875231074164</v>
      </c>
      <c r="F257" s="49"/>
      <c r="G257" s="40">
        <v>26158</v>
      </c>
      <c r="H257" s="41">
        <v>59</v>
      </c>
      <c r="I257" s="85">
        <f t="shared" si="11"/>
        <v>12471.651661253904</v>
      </c>
      <c r="J257" s="25">
        <f t="shared" si="12"/>
        <v>9208.1985617610553</v>
      </c>
    </row>
    <row r="258" spans="1:10" x14ac:dyDescent="0.25">
      <c r="A258" s="20"/>
      <c r="B258" s="21"/>
      <c r="C258" s="22">
        <v>279</v>
      </c>
      <c r="D258" s="50"/>
      <c r="E258" s="42">
        <f t="shared" si="10"/>
        <v>34.118119311532979</v>
      </c>
      <c r="F258" s="49"/>
      <c r="G258" s="40">
        <v>26158</v>
      </c>
      <c r="H258" s="41">
        <v>59</v>
      </c>
      <c r="I258" s="85">
        <f t="shared" si="11"/>
        <v>12460.967533332601</v>
      </c>
      <c r="J258" s="25">
        <f t="shared" si="12"/>
        <v>9200.2726508402084</v>
      </c>
    </row>
    <row r="259" spans="1:10" x14ac:dyDescent="0.25">
      <c r="A259" s="20"/>
      <c r="B259" s="21"/>
      <c r="C259" s="22">
        <v>280</v>
      </c>
      <c r="D259" s="50"/>
      <c r="E259" s="42">
        <f t="shared" si="10"/>
        <v>34.147414370340385</v>
      </c>
      <c r="F259" s="49"/>
      <c r="G259" s="40">
        <v>26158</v>
      </c>
      <c r="H259" s="41">
        <v>59</v>
      </c>
      <c r="I259" s="85">
        <f t="shared" si="11"/>
        <v>12450.327888284335</v>
      </c>
      <c r="J259" s="25">
        <f t="shared" si="12"/>
        <v>9192.3797390833333</v>
      </c>
    </row>
    <row r="260" spans="1:10" x14ac:dyDescent="0.25">
      <c r="A260" s="20"/>
      <c r="B260" s="21"/>
      <c r="C260" s="22">
        <v>281</v>
      </c>
      <c r="D260" s="50"/>
      <c r="E260" s="42">
        <f t="shared" si="10"/>
        <v>34.176638000120825</v>
      </c>
      <c r="F260" s="49"/>
      <c r="G260" s="40">
        <v>26158</v>
      </c>
      <c r="H260" s="41">
        <v>59</v>
      </c>
      <c r="I260" s="85">
        <f t="shared" si="11"/>
        <v>12439.7323587096</v>
      </c>
      <c r="J260" s="25">
        <f t="shared" si="12"/>
        <v>9184.5195539388715</v>
      </c>
    </row>
    <row r="261" spans="1:10" x14ac:dyDescent="0.25">
      <c r="A261" s="20"/>
      <c r="B261" s="21"/>
      <c r="C261" s="22">
        <v>282</v>
      </c>
      <c r="D261" s="50"/>
      <c r="E261" s="42">
        <f t="shared" si="10"/>
        <v>34.205790708364546</v>
      </c>
      <c r="F261" s="49"/>
      <c r="G261" s="40">
        <v>26158</v>
      </c>
      <c r="H261" s="41">
        <v>59</v>
      </c>
      <c r="I261" s="85">
        <f t="shared" si="11"/>
        <v>12429.180581632603</v>
      </c>
      <c r="J261" s="25">
        <f t="shared" si="12"/>
        <v>9176.6918261369447</v>
      </c>
    </row>
    <row r="262" spans="1:10" x14ac:dyDescent="0.25">
      <c r="A262" s="20"/>
      <c r="B262" s="21"/>
      <c r="C262" s="22">
        <v>283</v>
      </c>
      <c r="D262" s="50"/>
      <c r="E262" s="42">
        <f t="shared" si="10"/>
        <v>34.234872997172502</v>
      </c>
      <c r="F262" s="49"/>
      <c r="G262" s="40">
        <v>26158</v>
      </c>
      <c r="H262" s="41">
        <v>59</v>
      </c>
      <c r="I262" s="85">
        <f t="shared" si="11"/>
        <v>12418.672198431903</v>
      </c>
      <c r="J262" s="25">
        <f t="shared" si="12"/>
        <v>9168.8962896379089</v>
      </c>
    </row>
    <row r="263" spans="1:10" x14ac:dyDescent="0.25">
      <c r="A263" s="20"/>
      <c r="B263" s="21"/>
      <c r="C263" s="22">
        <v>284</v>
      </c>
      <c r="D263" s="50"/>
      <c r="E263" s="42">
        <f t="shared" si="10"/>
        <v>34.263885363332378</v>
      </c>
      <c r="F263" s="49"/>
      <c r="G263" s="40">
        <v>26158</v>
      </c>
      <c r="H263" s="41">
        <v>59</v>
      </c>
      <c r="I263" s="85">
        <f t="shared" si="11"/>
        <v>12408.206854772405</v>
      </c>
      <c r="J263" s="25">
        <f t="shared" si="12"/>
        <v>9161.1326815819011</v>
      </c>
    </row>
    <row r="264" spans="1:10" x14ac:dyDescent="0.25">
      <c r="A264" s="20"/>
      <c r="B264" s="21"/>
      <c r="C264" s="22">
        <v>285</v>
      </c>
      <c r="D264" s="50"/>
      <c r="E264" s="42">
        <f t="shared" si="10"/>
        <v>34.292828298393331</v>
      </c>
      <c r="F264" s="49"/>
      <c r="G264" s="40">
        <v>26158</v>
      </c>
      <c r="H264" s="41">
        <v>59</v>
      </c>
      <c r="I264" s="85">
        <f t="shared" si="11"/>
        <v>12397.784200538643</v>
      </c>
      <c r="J264" s="25">
        <f t="shared" si="12"/>
        <v>9153.4007422393479</v>
      </c>
    </row>
    <row r="265" spans="1:10" x14ac:dyDescent="0.25">
      <c r="A265" s="20"/>
      <c r="B265" s="21"/>
      <c r="C265" s="22">
        <v>286</v>
      </c>
      <c r="D265" s="50"/>
      <c r="E265" s="42">
        <f t="shared" si="10"/>
        <v>34.321702288739317</v>
      </c>
      <c r="F265" s="49"/>
      <c r="G265" s="40">
        <v>26158</v>
      </c>
      <c r="H265" s="41">
        <v>59</v>
      </c>
      <c r="I265" s="85">
        <f t="shared" si="11"/>
        <v>12387.403889769368</v>
      </c>
      <c r="J265" s="25">
        <f t="shared" si="12"/>
        <v>9145.7002149624386</v>
      </c>
    </row>
    <row r="266" spans="1:10" x14ac:dyDescent="0.25">
      <c r="A266" s="20"/>
      <c r="B266" s="21"/>
      <c r="C266" s="22">
        <v>287</v>
      </c>
      <c r="D266" s="50"/>
      <c r="E266" s="42">
        <f t="shared" ref="E266:E329" si="13">5.6*LN(C266)+(C266)/108</f>
        <v>34.350507815661281</v>
      </c>
      <c r="F266" s="49"/>
      <c r="G266" s="40">
        <v>26158</v>
      </c>
      <c r="H266" s="41">
        <v>59</v>
      </c>
      <c r="I266" s="85">
        <f t="shared" ref="I266:I329" si="14">12*1.348*(1/E266*G266)+H266</f>
        <v>12377.065580593349</v>
      </c>
      <c r="J266" s="25">
        <f t="shared" si="12"/>
        <v>9138.0308461374989</v>
      </c>
    </row>
    <row r="267" spans="1:10" x14ac:dyDescent="0.25">
      <c r="A267" s="20"/>
      <c r="B267" s="21"/>
      <c r="C267" s="22">
        <v>288</v>
      </c>
      <c r="D267" s="50"/>
      <c r="E267" s="42">
        <f t="shared" si="13"/>
        <v>34.379245355427962</v>
      </c>
      <c r="F267" s="49"/>
      <c r="G267" s="40">
        <v>26158</v>
      </c>
      <c r="H267" s="41">
        <v>59</v>
      </c>
      <c r="I267" s="85">
        <f t="shared" si="14"/>
        <v>12366.768935166401</v>
      </c>
      <c r="J267" s="25">
        <f t="shared" si="12"/>
        <v>9130.3923851382788</v>
      </c>
    </row>
    <row r="268" spans="1:10" x14ac:dyDescent="0.25">
      <c r="A268" s="20"/>
      <c r="B268" s="21"/>
      <c r="C268" s="22">
        <v>289</v>
      </c>
      <c r="D268" s="50"/>
      <c r="E268" s="42">
        <f t="shared" si="13"/>
        <v>34.407915379355543</v>
      </c>
      <c r="F268" s="49"/>
      <c r="G268" s="40">
        <v>26158</v>
      </c>
      <c r="H268" s="41">
        <v>59</v>
      </c>
      <c r="I268" s="85">
        <f t="shared" si="14"/>
        <v>12356.513619609619</v>
      </c>
      <c r="J268" s="25">
        <f t="shared" si="12"/>
        <v>9122.7845842801325</v>
      </c>
    </row>
    <row r="269" spans="1:10" x14ac:dyDescent="0.25">
      <c r="A269" s="20"/>
      <c r="B269" s="21"/>
      <c r="C269" s="22">
        <v>290</v>
      </c>
      <c r="D269" s="50"/>
      <c r="E269" s="42">
        <f t="shared" si="13"/>
        <v>34.436518353876096</v>
      </c>
      <c r="F269" s="49"/>
      <c r="G269" s="40">
        <v>26158</v>
      </c>
      <c r="H269" s="41">
        <v>59</v>
      </c>
      <c r="I269" s="85">
        <f t="shared" si="14"/>
        <v>12346.299303948748</v>
      </c>
      <c r="J269" s="25">
        <f t="shared" si="12"/>
        <v>9115.2071987750351</v>
      </c>
    </row>
    <row r="270" spans="1:10" x14ac:dyDescent="0.25">
      <c r="A270" s="20"/>
      <c r="B270" s="21"/>
      <c r="C270" s="22">
        <v>291</v>
      </c>
      <c r="D270" s="50"/>
      <c r="E270" s="42">
        <f t="shared" si="13"/>
        <v>34.465054740604799</v>
      </c>
      <c r="F270" s="49"/>
      <c r="G270" s="40">
        <v>26158</v>
      </c>
      <c r="H270" s="41">
        <v>59</v>
      </c>
      <c r="I270" s="85">
        <f t="shared" si="14"/>
        <v>12336.125662054725</v>
      </c>
      <c r="J270" s="25">
        <f t="shared" si="12"/>
        <v>9107.6599866874803</v>
      </c>
    </row>
    <row r="271" spans="1:10" x14ac:dyDescent="0.25">
      <c r="A271" s="20"/>
      <c r="B271" s="21"/>
      <c r="C271" s="22">
        <v>292</v>
      </c>
      <c r="D271" s="50"/>
      <c r="E271" s="42">
        <f t="shared" si="13"/>
        <v>34.49352499640608</v>
      </c>
      <c r="F271" s="49"/>
      <c r="G271" s="40">
        <v>26158</v>
      </c>
      <c r="H271" s="41">
        <v>59</v>
      </c>
      <c r="I271" s="85">
        <f t="shared" si="14"/>
        <v>12325.992371585295</v>
      </c>
      <c r="J271" s="25">
        <f t="shared" si="12"/>
        <v>9100.142708891166</v>
      </c>
    </row>
    <row r="272" spans="1:10" x14ac:dyDescent="0.25">
      <c r="A272" s="20"/>
      <c r="B272" s="21"/>
      <c r="C272" s="22">
        <v>293</v>
      </c>
      <c r="D272" s="50"/>
      <c r="E272" s="42">
        <f t="shared" si="13"/>
        <v>34.521929573458543</v>
      </c>
      <c r="F272" s="49"/>
      <c r="G272" s="40">
        <v>26158</v>
      </c>
      <c r="H272" s="41">
        <v>59</v>
      </c>
      <c r="I272" s="85">
        <f t="shared" si="14"/>
        <v>12315.899113927746</v>
      </c>
      <c r="J272" s="25">
        <f t="shared" si="12"/>
        <v>9092.6551290265161</v>
      </c>
    </row>
    <row r="273" spans="1:10" x14ac:dyDescent="0.25">
      <c r="A273" s="20"/>
      <c r="B273" s="21"/>
      <c r="C273" s="22">
        <v>294</v>
      </c>
      <c r="D273" s="50"/>
      <c r="E273" s="42">
        <f t="shared" si="13"/>
        <v>34.550268919318839</v>
      </c>
      <c r="F273" s="49"/>
      <c r="G273" s="40">
        <v>26158</v>
      </c>
      <c r="H273" s="41">
        <v>59</v>
      </c>
      <c r="I273" s="85">
        <f t="shared" si="14"/>
        <v>12305.845574142701</v>
      </c>
      <c r="J273" s="25">
        <f t="shared" si="12"/>
        <v>9085.1970134589756</v>
      </c>
    </row>
    <row r="274" spans="1:10" x14ac:dyDescent="0.25">
      <c r="A274" s="20"/>
      <c r="B274" s="21"/>
      <c r="C274" s="22">
        <v>295</v>
      </c>
      <c r="D274" s="50"/>
      <c r="E274" s="42">
        <f t="shared" si="13"/>
        <v>34.578543476984471</v>
      </c>
      <c r="F274" s="49"/>
      <c r="G274" s="40">
        <v>26158</v>
      </c>
      <c r="H274" s="41">
        <v>59</v>
      </c>
      <c r="I274" s="85">
        <f t="shared" si="14"/>
        <v>12295.831440908933</v>
      </c>
      <c r="J274" s="25">
        <f t="shared" si="12"/>
        <v>9077.7681312380791</v>
      </c>
    </row>
    <row r="275" spans="1:10" x14ac:dyDescent="0.25">
      <c r="A275" s="20"/>
      <c r="B275" s="21"/>
      <c r="C275" s="22">
        <v>296</v>
      </c>
      <c r="D275" s="50"/>
      <c r="E275" s="42">
        <f t="shared" si="13"/>
        <v>34.606753684955478</v>
      </c>
      <c r="F275" s="49"/>
      <c r="G275" s="40">
        <v>26158</v>
      </c>
      <c r="H275" s="41">
        <v>59</v>
      </c>
      <c r="I275" s="85">
        <f t="shared" si="14"/>
        <v>12285.856406469216</v>
      </c>
      <c r="J275" s="25">
        <f t="shared" si="12"/>
        <v>9070.3682540572809</v>
      </c>
    </row>
    <row r="276" spans="1:10" x14ac:dyDescent="0.25">
      <c r="A276" s="20"/>
      <c r="B276" s="21"/>
      <c r="C276" s="22">
        <v>297</v>
      </c>
      <c r="D276" s="50"/>
      <c r="E276" s="42">
        <f t="shared" si="13"/>
        <v>34.63489997729512</v>
      </c>
      <c r="F276" s="49"/>
      <c r="G276" s="40">
        <v>26158</v>
      </c>
      <c r="H276" s="41">
        <v>59</v>
      </c>
      <c r="I276" s="85">
        <f t="shared" si="14"/>
        <v>12275.920166577172</v>
      </c>
      <c r="J276" s="25">
        <f t="shared" si="12"/>
        <v>9062.9971562145183</v>
      </c>
    </row>
    <row r="277" spans="1:10" x14ac:dyDescent="0.25">
      <c r="A277" s="20"/>
      <c r="B277" s="21"/>
      <c r="C277" s="22">
        <v>298</v>
      </c>
      <c r="D277" s="50"/>
      <c r="E277" s="42">
        <f t="shared" si="13"/>
        <v>34.662982783689522</v>
      </c>
      <c r="F277" s="49"/>
      <c r="G277" s="40">
        <v>26158</v>
      </c>
      <c r="H277" s="41">
        <v>59</v>
      </c>
      <c r="I277" s="85">
        <f t="shared" si="14"/>
        <v>12266.022420445088</v>
      </c>
      <c r="J277" s="25">
        <f t="shared" si="12"/>
        <v>9055.6546145735065</v>
      </c>
    </row>
    <row r="278" spans="1:10" x14ac:dyDescent="0.25">
      <c r="A278" s="20"/>
      <c r="B278" s="21"/>
      <c r="C278" s="22">
        <v>299</v>
      </c>
      <c r="D278" s="50"/>
      <c r="E278" s="42">
        <f t="shared" si="13"/>
        <v>34.691002529506363</v>
      </c>
      <c r="F278" s="49"/>
      <c r="G278" s="40">
        <v>26158</v>
      </c>
      <c r="H278" s="41">
        <v>59</v>
      </c>
      <c r="I278" s="85">
        <f t="shared" si="14"/>
        <v>12256.162870692659</v>
      </c>
      <c r="J278" s="25">
        <f t="shared" si="12"/>
        <v>9048.3404085257098</v>
      </c>
    </row>
    <row r="279" spans="1:10" x14ac:dyDescent="0.25">
      <c r="A279" s="20"/>
      <c r="B279" s="21"/>
      <c r="C279" s="22">
        <v>300</v>
      </c>
      <c r="D279" s="50"/>
      <c r="E279" s="42">
        <f t="shared" si="13"/>
        <v>34.718959635852499</v>
      </c>
      <c r="F279" s="49"/>
      <c r="G279" s="40">
        <v>26158</v>
      </c>
      <c r="H279" s="41">
        <v>59</v>
      </c>
      <c r="I279" s="85">
        <f t="shared" si="14"/>
        <v>12246.34122329672</v>
      </c>
      <c r="J279" s="25">
        <f t="shared" si="12"/>
        <v>9041.0543199530548</v>
      </c>
    </row>
    <row r="280" spans="1:10" x14ac:dyDescent="0.25">
      <c r="A280" s="20"/>
      <c r="B280" s="21"/>
      <c r="C280" s="22">
        <v>301</v>
      </c>
      <c r="D280" s="50"/>
      <c r="E280" s="42">
        <f t="shared" si="13"/>
        <v>34.746854519630737</v>
      </c>
      <c r="F280" s="49"/>
      <c r="G280" s="40">
        <v>26158</v>
      </c>
      <c r="H280" s="41">
        <v>59</v>
      </c>
      <c r="I280" s="85">
        <f t="shared" si="14"/>
        <v>12236.557187541841</v>
      </c>
      <c r="J280" s="25">
        <f t="shared" si="12"/>
        <v>9033.7961331912757</v>
      </c>
    </row>
    <row r="281" spans="1:10" x14ac:dyDescent="0.25">
      <c r="A281" s="20"/>
      <c r="B281" s="21"/>
      <c r="C281" s="22">
        <v>302</v>
      </c>
      <c r="D281" s="50"/>
      <c r="E281" s="42">
        <f t="shared" si="13"/>
        <v>34.774687593595566</v>
      </c>
      <c r="F281" s="49"/>
      <c r="G281" s="40">
        <v>26158</v>
      </c>
      <c r="H281" s="41">
        <v>59</v>
      </c>
      <c r="I281" s="85">
        <f t="shared" si="14"/>
        <v>12226.810475971839</v>
      </c>
      <c r="J281" s="25">
        <f t="shared" si="12"/>
        <v>9026.5656349939454</v>
      </c>
    </row>
    <row r="282" spans="1:10" x14ac:dyDescent="0.25">
      <c r="A282" s="20"/>
      <c r="B282" s="21"/>
      <c r="C282" s="22">
        <v>303</v>
      </c>
      <c r="D282" s="50"/>
      <c r="E282" s="42">
        <f t="shared" si="13"/>
        <v>34.802459266408022</v>
      </c>
      <c r="F282" s="49"/>
      <c r="G282" s="40">
        <v>26158</v>
      </c>
      <c r="H282" s="41">
        <v>59</v>
      </c>
      <c r="I282" s="85">
        <f t="shared" si="14"/>
        <v>12217.100804342143</v>
      </c>
      <c r="J282" s="25">
        <f t="shared" si="12"/>
        <v>9019.3626144971386</v>
      </c>
    </row>
    <row r="283" spans="1:10" x14ac:dyDescent="0.25">
      <c r="A283" s="20"/>
      <c r="B283" s="21"/>
      <c r="C283" s="22">
        <v>304</v>
      </c>
      <c r="D283" s="50"/>
      <c r="E283" s="42">
        <f t="shared" si="13"/>
        <v>34.830169942689658</v>
      </c>
      <c r="F283" s="49"/>
      <c r="G283" s="40">
        <v>26158</v>
      </c>
      <c r="H283" s="41">
        <v>59</v>
      </c>
      <c r="I283" s="85">
        <f t="shared" si="14"/>
        <v>12207.427891573043</v>
      </c>
      <c r="J283" s="25">
        <f t="shared" si="12"/>
        <v>9012.1868631847483</v>
      </c>
    </row>
    <row r="284" spans="1:10" x14ac:dyDescent="0.25">
      <c r="A284" s="20"/>
      <c r="B284" s="21"/>
      <c r="C284" s="22">
        <v>305</v>
      </c>
      <c r="D284" s="50"/>
      <c r="E284" s="42">
        <f t="shared" si="13"/>
        <v>34.857820023075583</v>
      </c>
      <c r="F284" s="49"/>
      <c r="G284" s="40">
        <v>26158</v>
      </c>
      <c r="H284" s="41">
        <v>59</v>
      </c>
      <c r="I284" s="85">
        <f t="shared" si="14"/>
        <v>12197.791459703743</v>
      </c>
      <c r="J284" s="25">
        <f t="shared" ref="J284:J347" si="15">12*(1/E284*G284)</f>
        <v>9005.0381748544078</v>
      </c>
    </row>
    <row r="285" spans="1:10" x14ac:dyDescent="0.25">
      <c r="A285" s="20"/>
      <c r="B285" s="21"/>
      <c r="C285" s="22">
        <v>306</v>
      </c>
      <c r="D285" s="50"/>
      <c r="E285" s="42">
        <f t="shared" si="13"/>
        <v>34.885409904266666</v>
      </c>
      <c r="F285" s="49"/>
      <c r="G285" s="40">
        <v>26158</v>
      </c>
      <c r="H285" s="41">
        <v>59</v>
      </c>
      <c r="I285" s="85">
        <f t="shared" si="14"/>
        <v>12188.191233847272</v>
      </c>
      <c r="J285" s="25">
        <f t="shared" si="15"/>
        <v>8997.916345584028</v>
      </c>
    </row>
    <row r="286" spans="1:10" x14ac:dyDescent="0.25">
      <c r="A286" s="20"/>
      <c r="B286" s="21"/>
      <c r="C286" s="22">
        <v>307</v>
      </c>
      <c r="D286" s="50"/>
      <c r="E286" s="42">
        <f t="shared" si="13"/>
        <v>34.912939979080896</v>
      </c>
      <c r="F286" s="49"/>
      <c r="G286" s="40">
        <v>26158</v>
      </c>
      <c r="H286" s="41">
        <v>59</v>
      </c>
      <c r="I286" s="85">
        <f t="shared" si="14"/>
        <v>12178.626942146144</v>
      </c>
      <c r="J286" s="25">
        <f t="shared" si="15"/>
        <v>8990.8211736989197</v>
      </c>
    </row>
    <row r="287" spans="1:10" x14ac:dyDescent="0.25">
      <c r="A287" s="20"/>
      <c r="B287" s="21"/>
      <c r="C287" s="22">
        <v>308</v>
      </c>
      <c r="D287" s="50"/>
      <c r="E287" s="42">
        <f t="shared" si="13"/>
        <v>34.94041063650387</v>
      </c>
      <c r="F287" s="49"/>
      <c r="G287" s="40">
        <v>26158</v>
      </c>
      <c r="H287" s="41">
        <v>59</v>
      </c>
      <c r="I287" s="85">
        <f t="shared" si="14"/>
        <v>12169.098315728854</v>
      </c>
      <c r="J287" s="25">
        <f t="shared" si="15"/>
        <v>8983.752459739504</v>
      </c>
    </row>
    <row r="288" spans="1:10" x14ac:dyDescent="0.25">
      <c r="A288" s="20"/>
      <c r="B288" s="21"/>
      <c r="C288" s="22">
        <v>309</v>
      </c>
      <c r="D288" s="50"/>
      <c r="E288" s="42">
        <f t="shared" si="13"/>
        <v>34.96782226173849</v>
      </c>
      <c r="F288" s="49"/>
      <c r="G288" s="40">
        <v>26158</v>
      </c>
      <c r="H288" s="41">
        <v>59</v>
      </c>
      <c r="I288" s="85">
        <f t="shared" si="14"/>
        <v>12159.605088667118</v>
      </c>
      <c r="J288" s="25">
        <f t="shared" si="15"/>
        <v>8976.7100064296119</v>
      </c>
    </row>
    <row r="289" spans="1:10" x14ac:dyDescent="0.25">
      <c r="A289" s="20"/>
      <c r="B289" s="21"/>
      <c r="C289" s="22">
        <v>310</v>
      </c>
      <c r="D289" s="50"/>
      <c r="E289" s="42">
        <f t="shared" si="13"/>
        <v>34.995175236253843</v>
      </c>
      <c r="F289" s="49"/>
      <c r="G289" s="40">
        <v>26158</v>
      </c>
      <c r="H289" s="41">
        <v>59</v>
      </c>
      <c r="I289" s="85">
        <f t="shared" si="14"/>
        <v>12150.146997933862</v>
      </c>
      <c r="J289" s="25">
        <f t="shared" si="15"/>
        <v>8969.6936186452967</v>
      </c>
    </row>
    <row r="290" spans="1:10" x14ac:dyDescent="0.25">
      <c r="A290" s="20"/>
      <c r="B290" s="21"/>
      <c r="C290" s="22">
        <v>311</v>
      </c>
      <c r="D290" s="50"/>
      <c r="E290" s="42">
        <f t="shared" si="13"/>
        <v>35.022469937833336</v>
      </c>
      <c r="F290" s="49"/>
      <c r="G290" s="40">
        <v>26158</v>
      </c>
      <c r="H290" s="41">
        <v>59</v>
      </c>
      <c r="I290" s="85">
        <f t="shared" si="14"/>
        <v>12140.723783361953</v>
      </c>
      <c r="J290" s="25">
        <f t="shared" si="15"/>
        <v>8962.7031033842377</v>
      </c>
    </row>
    <row r="291" spans="1:10" x14ac:dyDescent="0.25">
      <c r="A291" s="20"/>
      <c r="B291" s="21"/>
      <c r="C291" s="22">
        <v>312</v>
      </c>
      <c r="D291" s="50"/>
      <c r="E291" s="42">
        <f t="shared" si="13"/>
        <v>35.049706740621986</v>
      </c>
      <c r="F291" s="49"/>
      <c r="G291" s="40">
        <v>26158</v>
      </c>
      <c r="H291" s="41">
        <v>59</v>
      </c>
      <c r="I291" s="85">
        <f t="shared" si="14"/>
        <v>12131.335187603663</v>
      </c>
      <c r="J291" s="25">
        <f t="shared" si="15"/>
        <v>8955.7382697356534</v>
      </c>
    </row>
    <row r="292" spans="1:10" x14ac:dyDescent="0.25">
      <c r="A292" s="20"/>
      <c r="B292" s="21"/>
      <c r="C292" s="22">
        <v>313</v>
      </c>
      <c r="D292" s="50"/>
      <c r="E292" s="42">
        <f t="shared" si="13"/>
        <v>35.076886015173002</v>
      </c>
      <c r="F292" s="49"/>
      <c r="G292" s="40">
        <v>26158</v>
      </c>
      <c r="H292" s="41">
        <v>59</v>
      </c>
      <c r="I292" s="85">
        <f t="shared" si="14"/>
        <v>12121.980956090812</v>
      </c>
      <c r="J292" s="25">
        <f t="shared" si="15"/>
        <v>8948.7989288507488</v>
      </c>
    </row>
    <row r="293" spans="1:10" x14ac:dyDescent="0.25">
      <c r="A293" s="20"/>
      <c r="B293" s="21"/>
      <c r="C293" s="22">
        <v>314</v>
      </c>
      <c r="D293" s="50"/>
      <c r="E293" s="42">
        <f t="shared" si="13"/>
        <v>35.104008128493618</v>
      </c>
      <c r="F293" s="49"/>
      <c r="G293" s="40">
        <v>26158</v>
      </c>
      <c r="H293" s="41">
        <v>59</v>
      </c>
      <c r="I293" s="85">
        <f t="shared" si="14"/>
        <v>12112.660836995638</v>
      </c>
      <c r="J293" s="25">
        <f t="shared" si="15"/>
        <v>8941.8848939136769</v>
      </c>
    </row>
    <row r="294" spans="1:10" x14ac:dyDescent="0.25">
      <c r="A294" s="20"/>
      <c r="B294" s="21"/>
      <c r="C294" s="22">
        <v>315</v>
      </c>
      <c r="D294" s="50"/>
      <c r="E294" s="42">
        <f t="shared" si="13"/>
        <v>35.131073444090205</v>
      </c>
      <c r="F294" s="49"/>
      <c r="G294" s="40">
        <v>26158</v>
      </c>
      <c r="H294" s="41">
        <v>59</v>
      </c>
      <c r="I294" s="85">
        <f t="shared" si="14"/>
        <v>12103.374581192305</v>
      </c>
      <c r="J294" s="25">
        <f t="shared" si="15"/>
        <v>8934.9959801129844</v>
      </c>
    </row>
    <row r="295" spans="1:10" x14ac:dyDescent="0.25">
      <c r="A295" s="20"/>
      <c r="B295" s="21"/>
      <c r="C295" s="22">
        <v>316</v>
      </c>
      <c r="D295" s="50"/>
      <c r="E295" s="42">
        <f t="shared" si="13"/>
        <v>35.158082322012632</v>
      </c>
      <c r="F295" s="49"/>
      <c r="G295" s="40">
        <v>26158</v>
      </c>
      <c r="H295" s="41">
        <v>59</v>
      </c>
      <c r="I295" s="85">
        <f t="shared" si="14"/>
        <v>12094.12194221911</v>
      </c>
      <c r="J295" s="25">
        <f t="shared" si="15"/>
        <v>8928.1320046135825</v>
      </c>
    </row>
    <row r="296" spans="1:10" x14ac:dyDescent="0.25">
      <c r="A296" s="20"/>
      <c r="B296" s="21"/>
      <c r="C296" s="22">
        <v>317</v>
      </c>
      <c r="D296" s="50"/>
      <c r="E296" s="42">
        <f t="shared" si="13"/>
        <v>35.18503511889795</v>
      </c>
      <c r="F296" s="49"/>
      <c r="G296" s="40">
        <v>26158</v>
      </c>
      <c r="H296" s="41">
        <v>59</v>
      </c>
      <c r="I296" s="85">
        <f t="shared" si="14"/>
        <v>12084.90267624133</v>
      </c>
      <c r="J296" s="25">
        <f t="shared" si="15"/>
        <v>8921.2927865291767</v>
      </c>
    </row>
    <row r="297" spans="1:10" x14ac:dyDescent="0.25">
      <c r="A297" s="20"/>
      <c r="B297" s="21"/>
      <c r="C297" s="22">
        <v>318</v>
      </c>
      <c r="D297" s="50"/>
      <c r="E297" s="42">
        <f t="shared" si="13"/>
        <v>35.211932188013435</v>
      </c>
      <c r="F297" s="49"/>
      <c r="G297" s="40">
        <v>26158</v>
      </c>
      <c r="H297" s="41">
        <v>59</v>
      </c>
      <c r="I297" s="85">
        <f t="shared" si="14"/>
        <v>12075.716542014674</v>
      </c>
      <c r="J297" s="25">
        <f t="shared" si="15"/>
        <v>8914.4781468951587</v>
      </c>
    </row>
    <row r="298" spans="1:10" x14ac:dyDescent="0.25">
      <c r="A298" s="20"/>
      <c r="B298" s="21"/>
      <c r="C298" s="22">
        <v>319</v>
      </c>
      <c r="D298" s="50"/>
      <c r="E298" s="42">
        <f t="shared" si="13"/>
        <v>35.238773879298826</v>
      </c>
      <c r="F298" s="49"/>
      <c r="G298" s="40">
        <v>26158</v>
      </c>
      <c r="H298" s="41">
        <v>59</v>
      </c>
      <c r="I298" s="85">
        <f t="shared" si="14"/>
        <v>12066.563300849428</v>
      </c>
      <c r="J298" s="25">
        <f t="shared" si="15"/>
        <v>8907.6879086420086</v>
      </c>
    </row>
    <row r="299" spans="1:10" x14ac:dyDescent="0.25">
      <c r="A299" s="20"/>
      <c r="B299" s="21"/>
      <c r="C299" s="22">
        <v>320</v>
      </c>
      <c r="D299" s="50"/>
      <c r="E299" s="42">
        <f t="shared" si="13"/>
        <v>35.265560539408085</v>
      </c>
      <c r="F299" s="49"/>
      <c r="G299" s="40">
        <v>26158</v>
      </c>
      <c r="H299" s="41">
        <v>59</v>
      </c>
      <c r="I299" s="85">
        <f t="shared" si="14"/>
        <v>12057.442716575124</v>
      </c>
      <c r="J299" s="25">
        <f t="shared" si="15"/>
        <v>8900.9218965690816</v>
      </c>
    </row>
    <row r="300" spans="1:10" x14ac:dyDescent="0.25">
      <c r="A300" s="20"/>
      <c r="B300" s="21"/>
      <c r="C300" s="22">
        <v>321</v>
      </c>
      <c r="D300" s="50"/>
      <c r="E300" s="42">
        <f t="shared" si="13"/>
        <v>35.292292511750311</v>
      </c>
      <c r="F300" s="49"/>
      <c r="G300" s="40">
        <v>26158</v>
      </c>
      <c r="H300" s="41">
        <v>59</v>
      </c>
      <c r="I300" s="85">
        <f t="shared" si="14"/>
        <v>12048.354555505892</v>
      </c>
      <c r="J300" s="25">
        <f t="shared" si="15"/>
        <v>8894.1799373189097</v>
      </c>
    </row>
    <row r="301" spans="1:10" x14ac:dyDescent="0.25">
      <c r="A301" s="20"/>
      <c r="B301" s="21"/>
      <c r="C301" s="22">
        <v>322</v>
      </c>
      <c r="D301" s="50"/>
      <c r="E301" s="42">
        <f t="shared" si="13"/>
        <v>35.318970136530169</v>
      </c>
      <c r="F301" s="49"/>
      <c r="G301" s="40">
        <v>26158</v>
      </c>
      <c r="H301" s="41">
        <v>59</v>
      </c>
      <c r="I301" s="85">
        <f t="shared" si="14"/>
        <v>12039.298586406339</v>
      </c>
      <c r="J301" s="25">
        <f t="shared" si="15"/>
        <v>8887.4618593518826</v>
      </c>
    </row>
    <row r="302" spans="1:10" x14ac:dyDescent="0.25">
      <c r="A302" s="20"/>
      <c r="B302" s="21"/>
      <c r="C302" s="22">
        <v>323</v>
      </c>
      <c r="D302" s="50"/>
      <c r="E302" s="42">
        <f t="shared" si="13"/>
        <v>35.345593750787614</v>
      </c>
      <c r="F302" s="49"/>
      <c r="G302" s="40">
        <v>26158</v>
      </c>
      <c r="H302" s="41">
        <v>59</v>
      </c>
      <c r="I302" s="85">
        <f t="shared" si="14"/>
        <v>12030.274580458032</v>
      </c>
      <c r="J302" s="25">
        <f t="shared" si="15"/>
        <v>8880.7674929213881</v>
      </c>
    </row>
    <row r="303" spans="1:10" x14ac:dyDescent="0.25">
      <c r="A303" s="20"/>
      <c r="B303" s="21"/>
      <c r="C303" s="22">
        <v>324</v>
      </c>
      <c r="D303" s="50"/>
      <c r="E303" s="42">
        <f t="shared" si="13"/>
        <v>35.372163688437041</v>
      </c>
      <c r="F303" s="49"/>
      <c r="G303" s="40">
        <v>26158</v>
      </c>
      <c r="H303" s="41">
        <v>59</v>
      </c>
      <c r="I303" s="85">
        <f t="shared" si="14"/>
        <v>12021.282311226538</v>
      </c>
      <c r="J303" s="25">
        <f t="shared" si="15"/>
        <v>8874.0966700493591</v>
      </c>
    </row>
    <row r="304" spans="1:10" x14ac:dyDescent="0.25">
      <c r="A304" s="20"/>
      <c r="B304" s="21"/>
      <c r="C304" s="22">
        <v>325</v>
      </c>
      <c r="D304" s="50"/>
      <c r="E304" s="42">
        <f t="shared" si="13"/>
        <v>35.39868028030579</v>
      </c>
      <c r="F304" s="49"/>
      <c r="G304" s="40">
        <v>26158</v>
      </c>
      <c r="H304" s="41">
        <v>59</v>
      </c>
      <c r="I304" s="85">
        <f t="shared" si="14"/>
        <v>12012.321554629008</v>
      </c>
      <c r="J304" s="25">
        <f t="shared" si="15"/>
        <v>8867.4492245022302</v>
      </c>
    </row>
    <row r="305" spans="1:10" x14ac:dyDescent="0.25">
      <c r="A305" s="20"/>
      <c r="B305" s="21"/>
      <c r="C305" s="22">
        <v>326</v>
      </c>
      <c r="D305" s="50"/>
      <c r="E305" s="42">
        <f t="shared" si="13"/>
        <v>35.425143854172077</v>
      </c>
      <c r="F305" s="49"/>
      <c r="G305" s="40">
        <v>26158</v>
      </c>
      <c r="H305" s="41">
        <v>59</v>
      </c>
      <c r="I305" s="85">
        <f t="shared" si="14"/>
        <v>12003.392088902332</v>
      </c>
      <c r="J305" s="25">
        <f t="shared" si="15"/>
        <v>8860.8249917673074</v>
      </c>
    </row>
    <row r="306" spans="1:10" x14ac:dyDescent="0.25">
      <c r="A306" s="20"/>
      <c r="B306" s="21"/>
      <c r="C306" s="22">
        <v>327</v>
      </c>
      <c r="D306" s="50"/>
      <c r="E306" s="42">
        <f t="shared" si="13"/>
        <v>35.451554734802393</v>
      </c>
      <c r="F306" s="49"/>
      <c r="G306" s="40">
        <v>26158</v>
      </c>
      <c r="H306" s="41">
        <v>59</v>
      </c>
      <c r="I306" s="85">
        <f t="shared" si="14"/>
        <v>11994.493694571773</v>
      </c>
      <c r="J306" s="25">
        <f t="shared" si="15"/>
        <v>8854.2238090295032</v>
      </c>
    </row>
    <row r="307" spans="1:10" x14ac:dyDescent="0.25">
      <c r="A307" s="20"/>
      <c r="B307" s="21"/>
      <c r="C307" s="22">
        <v>328</v>
      </c>
      <c r="D307" s="50"/>
      <c r="E307" s="42">
        <f t="shared" si="13"/>
        <v>35.47791324398824</v>
      </c>
      <c r="F307" s="49"/>
      <c r="G307" s="40">
        <v>26158</v>
      </c>
      <c r="H307" s="41">
        <v>59</v>
      </c>
      <c r="I307" s="85">
        <f t="shared" si="14"/>
        <v>11985.626154420175</v>
      </c>
      <c r="J307" s="25">
        <f t="shared" si="15"/>
        <v>8847.645515148497</v>
      </c>
    </row>
    <row r="308" spans="1:10" x14ac:dyDescent="0.25">
      <c r="A308" s="20"/>
      <c r="B308" s="21"/>
      <c r="C308" s="22">
        <v>329</v>
      </c>
      <c r="D308" s="50"/>
      <c r="E308" s="42">
        <f t="shared" si="13"/>
        <v>35.504219700582375</v>
      </c>
      <c r="F308" s="49"/>
      <c r="G308" s="40">
        <v>26158</v>
      </c>
      <c r="H308" s="41">
        <v>59</v>
      </c>
      <c r="I308" s="85">
        <f t="shared" si="14"/>
        <v>11976.789253457651</v>
      </c>
      <c r="J308" s="25">
        <f t="shared" si="15"/>
        <v>8841.0899506362384</v>
      </c>
    </row>
    <row r="309" spans="1:10" x14ac:dyDescent="0.25">
      <c r="A309" s="20"/>
      <c r="B309" s="21"/>
      <c r="C309" s="22">
        <v>330</v>
      </c>
      <c r="D309" s="50"/>
      <c r="E309" s="42">
        <f t="shared" si="13"/>
        <v>35.530474420534496</v>
      </c>
      <c r="F309" s="49"/>
      <c r="G309" s="40">
        <v>26158</v>
      </c>
      <c r="H309" s="41">
        <v>59</v>
      </c>
      <c r="I309" s="85">
        <f t="shared" si="14"/>
        <v>11967.982778891774</v>
      </c>
      <c r="J309" s="25">
        <f t="shared" si="15"/>
        <v>8834.5569576348462</v>
      </c>
    </row>
    <row r="310" spans="1:10" x14ac:dyDescent="0.25">
      <c r="A310" s="20"/>
      <c r="B310" s="21"/>
      <c r="C310" s="22">
        <v>331</v>
      </c>
      <c r="D310" s="50"/>
      <c r="E310" s="42">
        <f t="shared" si="13"/>
        <v>35.556677716926366</v>
      </c>
      <c r="F310" s="49"/>
      <c r="G310" s="40">
        <v>26158</v>
      </c>
      <c r="H310" s="41">
        <v>59</v>
      </c>
      <c r="I310" s="85">
        <f t="shared" si="14"/>
        <v>11959.206520098271</v>
      </c>
      <c r="J310" s="25">
        <f t="shared" si="15"/>
        <v>8828.0463798948585</v>
      </c>
    </row>
    <row r="311" spans="1:10" x14ac:dyDescent="0.25">
      <c r="A311" s="20"/>
      <c r="B311" s="21"/>
      <c r="C311" s="22">
        <v>332</v>
      </c>
      <c r="D311" s="50"/>
      <c r="E311" s="42">
        <f t="shared" si="13"/>
        <v>35.582829900006409</v>
      </c>
      <c r="F311" s="49"/>
      <c r="G311" s="40">
        <v>26158</v>
      </c>
      <c r="H311" s="41">
        <v>59</v>
      </c>
      <c r="I311" s="85">
        <f t="shared" si="14"/>
        <v>11950.46026859218</v>
      </c>
      <c r="J311" s="25">
        <f t="shared" si="15"/>
        <v>8821.558062753842</v>
      </c>
    </row>
    <row r="312" spans="1:10" x14ac:dyDescent="0.25">
      <c r="A312" s="20"/>
      <c r="B312" s="21"/>
      <c r="C312" s="22">
        <v>333</v>
      </c>
      <c r="D312" s="50"/>
      <c r="E312" s="42">
        <f t="shared" si="13"/>
        <v>35.608931277223817</v>
      </c>
      <c r="F312" s="49"/>
      <c r="G312" s="40">
        <v>26158</v>
      </c>
      <c r="H312" s="41">
        <v>59</v>
      </c>
      <c r="I312" s="85">
        <f t="shared" si="14"/>
        <v>11941.743817999492</v>
      </c>
      <c r="J312" s="25">
        <f t="shared" si="15"/>
        <v>8815.0918531153493</v>
      </c>
    </row>
    <row r="313" spans="1:10" x14ac:dyDescent="0.25">
      <c r="A313" s="20"/>
      <c r="B313" s="21"/>
      <c r="C313" s="22">
        <v>334</v>
      </c>
      <c r="D313" s="50"/>
      <c r="E313" s="42">
        <f t="shared" si="13"/>
        <v>35.634982153262115</v>
      </c>
      <c r="F313" s="49"/>
      <c r="G313" s="40">
        <v>26158</v>
      </c>
      <c r="H313" s="41">
        <v>59</v>
      </c>
      <c r="I313" s="85">
        <f t="shared" si="14"/>
        <v>11933.056964029251</v>
      </c>
      <c r="J313" s="25">
        <f t="shared" si="15"/>
        <v>8808.6475994282264</v>
      </c>
    </row>
    <row r="314" spans="1:10" x14ac:dyDescent="0.25">
      <c r="A314" s="20"/>
      <c r="B314" s="21"/>
      <c r="C314" s="22">
        <v>335</v>
      </c>
      <c r="D314" s="50"/>
      <c r="E314" s="42">
        <f t="shared" si="13"/>
        <v>35.660982830072221</v>
      </c>
      <c r="F314" s="49"/>
      <c r="G314" s="40">
        <v>26158</v>
      </c>
      <c r="H314" s="41">
        <v>59</v>
      </c>
      <c r="I314" s="85">
        <f t="shared" si="14"/>
        <v>11924.399504446106</v>
      </c>
      <c r="J314" s="25">
        <f t="shared" si="15"/>
        <v>8802.2251516662491</v>
      </c>
    </row>
    <row r="315" spans="1:10" x14ac:dyDescent="0.25">
      <c r="A315" s="20"/>
      <c r="B315" s="21"/>
      <c r="C315" s="22">
        <v>336</v>
      </c>
      <c r="D315" s="50"/>
      <c r="E315" s="42">
        <f t="shared" si="13"/>
        <v>35.686933606905058</v>
      </c>
      <c r="F315" s="49"/>
      <c r="G315" s="40">
        <v>26158</v>
      </c>
      <c r="H315" s="41">
        <v>59</v>
      </c>
      <c r="I315" s="85">
        <f t="shared" si="14"/>
        <v>11915.77123904331</v>
      </c>
      <c r="J315" s="25">
        <f t="shared" si="15"/>
        <v>8795.8243613080922</v>
      </c>
    </row>
    <row r="316" spans="1:10" x14ac:dyDescent="0.25">
      <c r="A316" s="20"/>
      <c r="B316" s="21"/>
      <c r="C316" s="22">
        <v>337</v>
      </c>
      <c r="D316" s="50"/>
      <c r="E316" s="42">
        <f t="shared" si="13"/>
        <v>35.712834780343599</v>
      </c>
      <c r="F316" s="49"/>
      <c r="G316" s="40">
        <v>26158</v>
      </c>
      <c r="H316" s="41">
        <v>59</v>
      </c>
      <c r="I316" s="85">
        <f t="shared" si="14"/>
        <v>11907.17196961616</v>
      </c>
      <c r="J316" s="25">
        <f t="shared" si="15"/>
        <v>8789.4450813176245</v>
      </c>
    </row>
    <row r="317" spans="1:10" x14ac:dyDescent="0.25">
      <c r="A317" s="20"/>
      <c r="B317" s="21"/>
      <c r="C317" s="22">
        <v>338</v>
      </c>
      <c r="D317" s="50"/>
      <c r="E317" s="42">
        <f t="shared" si="13"/>
        <v>35.738686644334535</v>
      </c>
      <c r="F317" s="49"/>
      <c r="G317" s="40">
        <v>26158</v>
      </c>
      <c r="H317" s="41">
        <v>59</v>
      </c>
      <c r="I317" s="85">
        <f t="shared" si="14"/>
        <v>11898.601499935838</v>
      </c>
      <c r="J317" s="25">
        <f t="shared" si="15"/>
        <v>8783.0871661245073</v>
      </c>
    </row>
    <row r="318" spans="1:10" x14ac:dyDescent="0.25">
      <c r="A318" s="20"/>
      <c r="B318" s="21"/>
      <c r="C318" s="22">
        <v>339</v>
      </c>
      <c r="D318" s="50"/>
      <c r="E318" s="42">
        <f t="shared" si="13"/>
        <v>35.764489490219404</v>
      </c>
      <c r="F318" s="49"/>
      <c r="G318" s="40">
        <v>26158</v>
      </c>
      <c r="H318" s="41">
        <v>59</v>
      </c>
      <c r="I318" s="85">
        <f t="shared" si="14"/>
        <v>11890.059635723721</v>
      </c>
      <c r="J318" s="25">
        <f t="shared" si="15"/>
        <v>8776.7504716051335</v>
      </c>
    </row>
    <row r="319" spans="1:10" x14ac:dyDescent="0.25">
      <c r="A319" s="20"/>
      <c r="B319" s="21"/>
      <c r="C319" s="22">
        <v>340</v>
      </c>
      <c r="D319" s="50"/>
      <c r="E319" s="42">
        <f t="shared" si="13"/>
        <v>35.790243606765308</v>
      </c>
      <c r="F319" s="49"/>
      <c r="G319" s="40">
        <v>26158</v>
      </c>
      <c r="H319" s="41">
        <v>59</v>
      </c>
      <c r="I319" s="85">
        <f t="shared" si="14"/>
        <v>11881.546184626051</v>
      </c>
      <c r="J319" s="25">
        <f t="shared" si="15"/>
        <v>8770.4348550638351</v>
      </c>
    </row>
    <row r="320" spans="1:10" x14ac:dyDescent="0.25">
      <c r="A320" s="20"/>
      <c r="B320" s="21"/>
      <c r="C320" s="22">
        <v>341</v>
      </c>
      <c r="D320" s="50"/>
      <c r="E320" s="42">
        <f t="shared" si="13"/>
        <v>35.815949280195099</v>
      </c>
      <c r="F320" s="49"/>
      <c r="G320" s="40">
        <v>26158</v>
      </c>
      <c r="H320" s="41">
        <v>59</v>
      </c>
      <c r="I320" s="85">
        <f t="shared" si="14"/>
        <v>11873.060956189045</v>
      </c>
      <c r="J320" s="25">
        <f t="shared" si="15"/>
        <v>8764.1401752144247</v>
      </c>
    </row>
    <row r="321" spans="1:10" x14ac:dyDescent="0.25">
      <c r="A321" s="20"/>
      <c r="B321" s="21"/>
      <c r="C321" s="22">
        <v>342</v>
      </c>
      <c r="D321" s="50"/>
      <c r="E321" s="42">
        <f t="shared" si="13"/>
        <v>35.841606794217249</v>
      </c>
      <c r="F321" s="49"/>
      <c r="G321" s="40">
        <v>26158</v>
      </c>
      <c r="H321" s="41">
        <v>59</v>
      </c>
      <c r="I321" s="85">
        <f t="shared" si="14"/>
        <v>11864.603761834385</v>
      </c>
      <c r="J321" s="25">
        <f t="shared" si="15"/>
        <v>8757.8662921620053</v>
      </c>
    </row>
    <row r="322" spans="1:10" x14ac:dyDescent="0.25">
      <c r="A322" s="20"/>
      <c r="B322" s="21"/>
      <c r="C322" s="22">
        <v>343</v>
      </c>
      <c r="D322" s="50"/>
      <c r="E322" s="42">
        <f t="shared" si="13"/>
        <v>35.86721643005518</v>
      </c>
      <c r="F322" s="49"/>
      <c r="G322" s="40">
        <v>26158</v>
      </c>
      <c r="H322" s="41">
        <v>59</v>
      </c>
      <c r="I322" s="85">
        <f t="shared" si="14"/>
        <v>11856.174414835099</v>
      </c>
      <c r="J322" s="25">
        <f t="shared" si="15"/>
        <v>8751.6130673850876</v>
      </c>
    </row>
    <row r="323" spans="1:10" x14ac:dyDescent="0.25">
      <c r="A323" s="20"/>
      <c r="B323" s="21"/>
      <c r="C323" s="22">
        <v>344</v>
      </c>
      <c r="D323" s="50"/>
      <c r="E323" s="42">
        <f t="shared" si="13"/>
        <v>35.892778466476209</v>
      </c>
      <c r="F323" s="49"/>
      <c r="G323" s="40">
        <v>26158</v>
      </c>
      <c r="H323" s="41">
        <v>59</v>
      </c>
      <c r="I323" s="85">
        <f t="shared" si="14"/>
        <v>11847.772730291816</v>
      </c>
      <c r="J323" s="25">
        <f t="shared" si="15"/>
        <v>8745.3803637179626</v>
      </c>
    </row>
    <row r="324" spans="1:10" x14ac:dyDescent="0.25">
      <c r="A324" s="20"/>
      <c r="B324" s="21"/>
      <c r="C324" s="22">
        <v>345</v>
      </c>
      <c r="D324" s="50"/>
      <c r="E324" s="42">
        <f t="shared" si="13"/>
        <v>35.918293179820061</v>
      </c>
      <c r="F324" s="49"/>
      <c r="G324" s="40">
        <v>26158</v>
      </c>
      <c r="H324" s="41">
        <v>59</v>
      </c>
      <c r="I324" s="85">
        <f t="shared" si="14"/>
        <v>11839.398525109422</v>
      </c>
      <c r="J324" s="25">
        <f t="shared" si="15"/>
        <v>8739.1680453333975</v>
      </c>
    </row>
    <row r="325" spans="1:10" x14ac:dyDescent="0.25">
      <c r="A325" s="20"/>
      <c r="B325" s="21"/>
      <c r="C325" s="22">
        <v>346</v>
      </c>
      <c r="D325" s="50"/>
      <c r="E325" s="42">
        <f t="shared" si="13"/>
        <v>35.943760844026961</v>
      </c>
      <c r="F325" s="49"/>
      <c r="G325" s="40">
        <v>26158</v>
      </c>
      <c r="H325" s="41">
        <v>59</v>
      </c>
      <c r="I325" s="85">
        <f t="shared" si="14"/>
        <v>11831.051617974055</v>
      </c>
      <c r="J325" s="25">
        <f t="shared" si="15"/>
        <v>8732.9759777255604</v>
      </c>
    </row>
    <row r="326" spans="1:10" x14ac:dyDescent="0.25">
      <c r="A326" s="20"/>
      <c r="B326" s="21"/>
      <c r="C326" s="22">
        <v>347</v>
      </c>
      <c r="D326" s="50"/>
      <c r="E326" s="42">
        <f t="shared" si="13"/>
        <v>35.969181730665369</v>
      </c>
      <c r="F326" s="49"/>
      <c r="G326" s="40">
        <v>26158</v>
      </c>
      <c r="H326" s="41">
        <v>59</v>
      </c>
      <c r="I326" s="85">
        <f t="shared" si="14"/>
        <v>11822.731829330465</v>
      </c>
      <c r="J326" s="25">
        <f t="shared" si="15"/>
        <v>8726.8040276932225</v>
      </c>
    </row>
    <row r="327" spans="1:10" x14ac:dyDescent="0.25">
      <c r="A327" s="20"/>
      <c r="B327" s="21"/>
      <c r="C327" s="22">
        <v>348</v>
      </c>
      <c r="D327" s="50"/>
      <c r="E327" s="42">
        <f t="shared" si="13"/>
        <v>35.99455610895928</v>
      </c>
      <c r="F327" s="49"/>
      <c r="G327" s="40">
        <v>26158</v>
      </c>
      <c r="H327" s="41">
        <v>59</v>
      </c>
      <c r="I327" s="85">
        <f t="shared" si="14"/>
        <v>11814.438981359734</v>
      </c>
      <c r="J327" s="25">
        <f t="shared" si="15"/>
        <v>8720.6520633232431</v>
      </c>
    </row>
    <row r="328" spans="1:10" x14ac:dyDescent="0.25">
      <c r="A328" s="20"/>
      <c r="B328" s="21"/>
      <c r="C328" s="22">
        <v>349</v>
      </c>
      <c r="D328" s="50"/>
      <c r="E328" s="42">
        <f t="shared" si="13"/>
        <v>36.019884245815071</v>
      </c>
      <c r="F328" s="49"/>
      <c r="G328" s="40">
        <v>26158</v>
      </c>
      <c r="H328" s="41">
        <v>59</v>
      </c>
      <c r="I328" s="85">
        <f t="shared" si="14"/>
        <v>11806.172897957358</v>
      </c>
      <c r="J328" s="25">
        <f t="shared" si="15"/>
        <v>8714.5199539743007</v>
      </c>
    </row>
    <row r="329" spans="1:10" x14ac:dyDescent="0.25">
      <c r="A329" s="20"/>
      <c r="B329" s="21"/>
      <c r="C329" s="22">
        <v>350</v>
      </c>
      <c r="D329" s="50"/>
      <c r="E329" s="42">
        <f t="shared" si="13"/>
        <v>36.045166405848107</v>
      </c>
      <c r="F329" s="49"/>
      <c r="G329" s="40">
        <v>26158</v>
      </c>
      <c r="H329" s="41">
        <v>59</v>
      </c>
      <c r="I329" s="85">
        <f t="shared" si="14"/>
        <v>11797.933404711637</v>
      </c>
      <c r="J329" s="25">
        <f t="shared" si="15"/>
        <v>8708.407570260857</v>
      </c>
    </row>
    <row r="330" spans="1:10" x14ac:dyDescent="0.25">
      <c r="A330" s="20"/>
      <c r="B330" s="21"/>
      <c r="C330" s="22">
        <v>351</v>
      </c>
      <c r="D330" s="50"/>
      <c r="E330" s="42">
        <f t="shared" ref="E330:E393" si="16">5.6*LN(C330)+(C330)/108</f>
        <v>36.070402851408844</v>
      </c>
      <c r="F330" s="49"/>
      <c r="G330" s="40">
        <v>26158</v>
      </c>
      <c r="H330" s="41">
        <v>59</v>
      </c>
      <c r="I330" s="85">
        <f t="shared" ref="I330:I393" si="17">12*1.348*(1/E330*G330)+H330</f>
        <v>11789.720328882418</v>
      </c>
      <c r="J330" s="25">
        <f t="shared" si="15"/>
        <v>8702.3147840374004</v>
      </c>
    </row>
    <row r="331" spans="1:10" x14ac:dyDescent="0.25">
      <c r="A331" s="20"/>
      <c r="B331" s="21"/>
      <c r="C331" s="22">
        <v>352</v>
      </c>
      <c r="D331" s="50"/>
      <c r="E331" s="42">
        <f t="shared" si="16"/>
        <v>36.095593842608601</v>
      </c>
      <c r="F331" s="49"/>
      <c r="G331" s="40">
        <v>26158</v>
      </c>
      <c r="H331" s="41">
        <v>59</v>
      </c>
      <c r="I331" s="85">
        <f t="shared" si="17"/>
        <v>11781.533499380173</v>
      </c>
      <c r="J331" s="25">
        <f t="shared" si="15"/>
        <v>8696.2414683829156</v>
      </c>
    </row>
    <row r="332" spans="1:10" x14ac:dyDescent="0.25">
      <c r="A332" s="20"/>
      <c r="B332" s="21"/>
      <c r="C332" s="22">
        <v>353</v>
      </c>
      <c r="D332" s="50"/>
      <c r="E332" s="42">
        <f t="shared" si="16"/>
        <v>36.120739637344975</v>
      </c>
      <c r="F332" s="49"/>
      <c r="G332" s="40">
        <v>26158</v>
      </c>
      <c r="H332" s="41">
        <v>59</v>
      </c>
      <c r="I332" s="85">
        <f t="shared" si="17"/>
        <v>11773.372746745394</v>
      </c>
      <c r="J332" s="25">
        <f t="shared" si="15"/>
        <v>8690.1874975856026</v>
      </c>
    </row>
    <row r="333" spans="1:10" x14ac:dyDescent="0.25">
      <c r="A333" s="20"/>
      <c r="B333" s="21"/>
      <c r="C333" s="22">
        <v>354</v>
      </c>
      <c r="D333" s="50"/>
      <c r="E333" s="42">
        <f t="shared" si="16"/>
        <v>36.145840491326915</v>
      </c>
      <c r="F333" s="49"/>
      <c r="G333" s="40">
        <v>26158</v>
      </c>
      <c r="H333" s="41">
        <v>59</v>
      </c>
      <c r="I333" s="85">
        <f t="shared" si="17"/>
        <v>11765.23790312828</v>
      </c>
      <c r="J333" s="25">
        <f t="shared" si="15"/>
        <v>8684.1527471278023</v>
      </c>
    </row>
    <row r="334" spans="1:10" x14ac:dyDescent="0.25">
      <c r="A334" s="20"/>
      <c r="B334" s="21"/>
      <c r="C334" s="22">
        <v>355</v>
      </c>
      <c r="D334" s="50"/>
      <c r="E334" s="42">
        <f t="shared" si="16"/>
        <v>36.170896658099366</v>
      </c>
      <c r="F334" s="49"/>
      <c r="G334" s="40">
        <v>26158</v>
      </c>
      <c r="H334" s="41">
        <v>59</v>
      </c>
      <c r="I334" s="85">
        <f t="shared" si="17"/>
        <v>11757.128802268788</v>
      </c>
      <c r="J334" s="25">
        <f t="shared" si="15"/>
        <v>8678.1370936712065</v>
      </c>
    </row>
    <row r="335" spans="1:10" x14ac:dyDescent="0.25">
      <c r="A335" s="20"/>
      <c r="B335" s="21"/>
      <c r="C335" s="22">
        <v>356</v>
      </c>
      <c r="D335" s="50"/>
      <c r="E335" s="42">
        <f t="shared" si="16"/>
        <v>36.195908389067668</v>
      </c>
      <c r="F335" s="49"/>
      <c r="G335" s="40">
        <v>26158</v>
      </c>
      <c r="H335" s="41">
        <v>59</v>
      </c>
      <c r="I335" s="85">
        <f t="shared" si="17"/>
        <v>11749.045279476934</v>
      </c>
      <c r="J335" s="25">
        <f t="shared" si="15"/>
        <v>8672.140415042235</v>
      </c>
    </row>
    <row r="336" spans="1:10" x14ac:dyDescent="0.25">
      <c r="A336" s="20"/>
      <c r="B336" s="21"/>
      <c r="C336" s="22">
        <v>357</v>
      </c>
      <c r="D336" s="50"/>
      <c r="E336" s="42">
        <f t="shared" si="16"/>
        <v>36.220875933521533</v>
      </c>
      <c r="F336" s="49"/>
      <c r="G336" s="40">
        <v>26158</v>
      </c>
      <c r="H336" s="41">
        <v>59</v>
      </c>
      <c r="I336" s="85">
        <f t="shared" si="17"/>
        <v>11740.987171613428</v>
      </c>
      <c r="J336" s="25">
        <f t="shared" si="15"/>
        <v>8666.1625902176747</v>
      </c>
    </row>
    <row r="337" spans="1:10" x14ac:dyDescent="0.25">
      <c r="A337" s="20"/>
      <c r="B337" s="21"/>
      <c r="C337" s="22">
        <v>358</v>
      </c>
      <c r="D337" s="50"/>
      <c r="E337" s="42">
        <f t="shared" si="16"/>
        <v>36.245799538658737</v>
      </c>
      <c r="F337" s="49"/>
      <c r="G337" s="40">
        <v>26158</v>
      </c>
      <c r="H337" s="41">
        <v>59</v>
      </c>
      <c r="I337" s="85">
        <f t="shared" si="17"/>
        <v>11732.954317070582</v>
      </c>
      <c r="J337" s="25">
        <f t="shared" si="15"/>
        <v>8660.2034993105208</v>
      </c>
    </row>
    <row r="338" spans="1:10" x14ac:dyDescent="0.25">
      <c r="A338" s="20"/>
      <c r="B338" s="21"/>
      <c r="C338" s="22">
        <v>359</v>
      </c>
      <c r="D338" s="50"/>
      <c r="E338" s="42">
        <f t="shared" si="16"/>
        <v>36.270679449608437</v>
      </c>
      <c r="F338" s="49"/>
      <c r="G338" s="40">
        <v>26158</v>
      </c>
      <c r="H338" s="41">
        <v>59</v>
      </c>
      <c r="I338" s="85">
        <f t="shared" si="17"/>
        <v>11724.946555753535</v>
      </c>
      <c r="J338" s="25">
        <f t="shared" si="15"/>
        <v>8654.2630235560337</v>
      </c>
    </row>
    <row r="339" spans="1:10" x14ac:dyDescent="0.25">
      <c r="A339" s="20"/>
      <c r="B339" s="21"/>
      <c r="C339" s="22">
        <v>360</v>
      </c>
      <c r="D339" s="50"/>
      <c r="E339" s="42">
        <f t="shared" si="16"/>
        <v>36.29551590945421</v>
      </c>
      <c r="F339" s="49"/>
      <c r="G339" s="40">
        <v>26158</v>
      </c>
      <c r="H339" s="41">
        <v>59</v>
      </c>
      <c r="I339" s="85">
        <f t="shared" si="17"/>
        <v>11716.963729061728</v>
      </c>
      <c r="J339" s="25">
        <f t="shared" si="15"/>
        <v>8648.341045298017</v>
      </c>
    </row>
    <row r="340" spans="1:10" x14ac:dyDescent="0.25">
      <c r="A340" s="20"/>
      <c r="B340" s="21"/>
      <c r="C340" s="22">
        <v>361</v>
      </c>
      <c r="D340" s="50"/>
      <c r="E340" s="42">
        <f t="shared" si="16"/>
        <v>36.320309159256723</v>
      </c>
      <c r="F340" s="49"/>
      <c r="G340" s="40">
        <v>26158</v>
      </c>
      <c r="H340" s="41">
        <v>59</v>
      </c>
      <c r="I340" s="85">
        <f t="shared" si="17"/>
        <v>11709.005679870683</v>
      </c>
      <c r="J340" s="25">
        <f t="shared" si="15"/>
        <v>8642.4374479752823</v>
      </c>
    </row>
    <row r="341" spans="1:10" x14ac:dyDescent="0.25">
      <c r="A341" s="20"/>
      <c r="B341" s="21"/>
      <c r="C341" s="22">
        <v>362</v>
      </c>
      <c r="D341" s="50"/>
      <c r="E341" s="42">
        <f t="shared" si="16"/>
        <v>36.34505943807617</v>
      </c>
      <c r="F341" s="49"/>
      <c r="G341" s="40">
        <v>26158</v>
      </c>
      <c r="H341" s="41">
        <v>59</v>
      </c>
      <c r="I341" s="85">
        <f t="shared" si="17"/>
        <v>11701.072252514037</v>
      </c>
      <c r="J341" s="25">
        <f t="shared" si="15"/>
        <v>8636.5521161083361</v>
      </c>
    </row>
    <row r="342" spans="1:10" x14ac:dyDescent="0.25">
      <c r="A342" s="20"/>
      <c r="B342" s="21"/>
      <c r="C342" s="22">
        <v>363</v>
      </c>
      <c r="D342" s="50"/>
      <c r="E342" s="42">
        <f t="shared" si="16"/>
        <v>36.369766982994278</v>
      </c>
      <c r="F342" s="49"/>
      <c r="G342" s="40">
        <v>26158</v>
      </c>
      <c r="H342" s="41">
        <v>59</v>
      </c>
      <c r="I342" s="85">
        <f t="shared" si="17"/>
        <v>11693.163292765868</v>
      </c>
      <c r="J342" s="25">
        <f t="shared" si="15"/>
        <v>8630.6849352862519</v>
      </c>
    </row>
    <row r="343" spans="1:10" x14ac:dyDescent="0.25">
      <c r="A343" s="20"/>
      <c r="B343" s="21"/>
      <c r="C343" s="22">
        <v>364</v>
      </c>
      <c r="D343" s="50"/>
      <c r="E343" s="42">
        <f t="shared" si="16"/>
        <v>36.394432029136112</v>
      </c>
      <c r="F343" s="49"/>
      <c r="G343" s="40">
        <v>26158</v>
      </c>
      <c r="H343" s="41">
        <v>59</v>
      </c>
      <c r="I343" s="85">
        <f t="shared" si="17"/>
        <v>11685.278647823256</v>
      </c>
      <c r="J343" s="25">
        <f t="shared" si="15"/>
        <v>8624.8357921537499</v>
      </c>
    </row>
    <row r="344" spans="1:10" x14ac:dyDescent="0.25">
      <c r="A344" s="20"/>
      <c r="B344" s="21"/>
      <c r="C344" s="22">
        <v>365</v>
      </c>
      <c r="D344" s="50"/>
      <c r="E344" s="42">
        <f t="shared" si="16"/>
        <v>36.419054809691573</v>
      </c>
      <c r="F344" s="49"/>
      <c r="G344" s="40">
        <v>26158</v>
      </c>
      <c r="H344" s="41">
        <v>59</v>
      </c>
      <c r="I344" s="85">
        <f t="shared" si="17"/>
        <v>11677.418166289128</v>
      </c>
      <c r="J344" s="25">
        <f t="shared" si="15"/>
        <v>8619.0045743984629</v>
      </c>
    </row>
    <row r="345" spans="1:10" x14ac:dyDescent="0.25">
      <c r="A345" s="20"/>
      <c r="B345" s="21"/>
      <c r="C345" s="22">
        <v>366</v>
      </c>
      <c r="D345" s="50"/>
      <c r="E345" s="42">
        <f t="shared" si="16"/>
        <v>36.443635555936531</v>
      </c>
      <c r="F345" s="49"/>
      <c r="G345" s="40">
        <v>26158</v>
      </c>
      <c r="H345" s="41">
        <v>59</v>
      </c>
      <c r="I345" s="85">
        <f t="shared" si="17"/>
        <v>11669.581698155343</v>
      </c>
      <c r="J345" s="25">
        <f t="shared" si="15"/>
        <v>8613.1911707383842</v>
      </c>
    </row>
    <row r="346" spans="1:10" x14ac:dyDescent="0.25">
      <c r="A346" s="20"/>
      <c r="B346" s="21"/>
      <c r="C346" s="22">
        <v>367</v>
      </c>
      <c r="D346" s="50"/>
      <c r="E346" s="42">
        <f t="shared" si="16"/>
        <v>36.468174497253742</v>
      </c>
      <c r="F346" s="49"/>
      <c r="G346" s="40">
        <v>26158</v>
      </c>
      <c r="H346" s="41">
        <v>59</v>
      </c>
      <c r="I346" s="85">
        <f t="shared" si="17"/>
        <v>11661.769094786037</v>
      </c>
      <c r="J346" s="25">
        <f t="shared" si="15"/>
        <v>8607.3954709095215</v>
      </c>
    </row>
    <row r="347" spans="1:10" x14ac:dyDescent="0.25">
      <c r="A347" s="20"/>
      <c r="B347" s="21"/>
      <c r="C347" s="22">
        <v>368</v>
      </c>
      <c r="D347" s="50"/>
      <c r="E347" s="42">
        <f t="shared" si="16"/>
        <v>36.492671861153418</v>
      </c>
      <c r="F347" s="49"/>
      <c r="G347" s="40">
        <v>26158</v>
      </c>
      <c r="H347" s="41">
        <v>59</v>
      </c>
      <c r="I347" s="85">
        <f t="shared" si="17"/>
        <v>11653.980208901212</v>
      </c>
      <c r="J347" s="25">
        <f t="shared" si="15"/>
        <v>8601.6173656537176</v>
      </c>
    </row>
    <row r="348" spans="1:10" x14ac:dyDescent="0.25">
      <c r="A348" s="20"/>
      <c r="B348" s="21"/>
      <c r="C348" s="22">
        <v>369</v>
      </c>
      <c r="D348" s="50"/>
      <c r="E348" s="42">
        <f t="shared" si="16"/>
        <v>36.517127873293617</v>
      </c>
      <c r="F348" s="49"/>
      <c r="G348" s="40">
        <v>26158</v>
      </c>
      <c r="H348" s="41">
        <v>59</v>
      </c>
      <c r="I348" s="85">
        <f t="shared" si="17"/>
        <v>11646.214894560551</v>
      </c>
      <c r="J348" s="25">
        <f t="shared" ref="J348:J411" si="18">12*(1/E348*G348)</f>
        <v>8595.8567467066387</v>
      </c>
    </row>
    <row r="349" spans="1:10" x14ac:dyDescent="0.25">
      <c r="A349" s="20"/>
      <c r="B349" s="21"/>
      <c r="C349" s="22">
        <v>370</v>
      </c>
      <c r="D349" s="50"/>
      <c r="E349" s="42">
        <f t="shared" si="16"/>
        <v>36.541542757500231</v>
      </c>
      <c r="F349" s="49"/>
      <c r="G349" s="40">
        <v>26158</v>
      </c>
      <c r="H349" s="41">
        <v>59</v>
      </c>
      <c r="I349" s="85">
        <f t="shared" si="17"/>
        <v>11638.473007147497</v>
      </c>
      <c r="J349" s="25">
        <f t="shared" si="18"/>
        <v>8590.1135067859759</v>
      </c>
    </row>
    <row r="350" spans="1:10" x14ac:dyDescent="0.25">
      <c r="A350" s="20"/>
      <c r="B350" s="21"/>
      <c r="C350" s="22">
        <v>371</v>
      </c>
      <c r="D350" s="50"/>
      <c r="E350" s="42">
        <f t="shared" si="16"/>
        <v>36.565916735786814</v>
      </c>
      <c r="F350" s="49"/>
      <c r="G350" s="40">
        <v>26158</v>
      </c>
      <c r="H350" s="41">
        <v>59</v>
      </c>
      <c r="I350" s="85">
        <f t="shared" si="17"/>
        <v>11630.754403353541</v>
      </c>
      <c r="J350" s="25">
        <f t="shared" si="18"/>
        <v>8584.3875395797786</v>
      </c>
    </row>
    <row r="351" spans="1:10" x14ac:dyDescent="0.25">
      <c r="A351" s="20"/>
      <c r="B351" s="21"/>
      <c r="C351" s="22">
        <v>372</v>
      </c>
      <c r="D351" s="50"/>
      <c r="E351" s="42">
        <f t="shared" si="16"/>
        <v>36.590250028374058</v>
      </c>
      <c r="F351" s="49"/>
      <c r="G351" s="40">
        <v>26158</v>
      </c>
      <c r="H351" s="41">
        <v>59</v>
      </c>
      <c r="I351" s="85">
        <f t="shared" si="17"/>
        <v>11623.058941162764</v>
      </c>
      <c r="J351" s="25">
        <f t="shared" si="18"/>
        <v>8578.6787397349872</v>
      </c>
    </row>
    <row r="352" spans="1:10" x14ac:dyDescent="0.25">
      <c r="A352" s="20"/>
      <c r="B352" s="21"/>
      <c r="C352" s="22">
        <v>373</v>
      </c>
      <c r="D352" s="50"/>
      <c r="E352" s="42">
        <f t="shared" si="16"/>
        <v>36.614542853709068</v>
      </c>
      <c r="F352" s="49"/>
      <c r="G352" s="40">
        <v>26158</v>
      </c>
      <c r="H352" s="41">
        <v>59</v>
      </c>
      <c r="I352" s="85">
        <f t="shared" si="17"/>
        <v>11615.386479836567</v>
      </c>
      <c r="J352" s="25">
        <f t="shared" si="18"/>
        <v>8572.9870028461173</v>
      </c>
    </row>
    <row r="353" spans="1:10" x14ac:dyDescent="0.25">
      <c r="A353" s="20"/>
      <c r="B353" s="21"/>
      <c r="C353" s="22">
        <v>374</v>
      </c>
      <c r="D353" s="50"/>
      <c r="E353" s="42">
        <f t="shared" si="16"/>
        <v>36.638795428484343</v>
      </c>
      <c r="F353" s="49"/>
      <c r="G353" s="40">
        <v>26158</v>
      </c>
      <c r="H353" s="41">
        <v>59</v>
      </c>
      <c r="I353" s="85">
        <f t="shared" si="17"/>
        <v>11607.736879898674</v>
      </c>
      <c r="J353" s="25">
        <f t="shared" si="18"/>
        <v>8567.3122254441187</v>
      </c>
    </row>
    <row r="354" spans="1:10" x14ac:dyDescent="0.25">
      <c r="A354" s="20"/>
      <c r="B354" s="21"/>
      <c r="C354" s="22">
        <v>375</v>
      </c>
      <c r="D354" s="50"/>
      <c r="E354" s="42">
        <f t="shared" si="16"/>
        <v>36.663007967656519</v>
      </c>
      <c r="F354" s="49"/>
      <c r="G354" s="40">
        <v>26158</v>
      </c>
      <c r="H354" s="41">
        <v>59</v>
      </c>
      <c r="I354" s="85">
        <f t="shared" si="17"/>
        <v>11600.110003120304</v>
      </c>
      <c r="J354" s="25">
        <f t="shared" si="18"/>
        <v>8561.6543049853881</v>
      </c>
    </row>
    <row r="355" spans="1:10" x14ac:dyDescent="0.25">
      <c r="A355" s="20"/>
      <c r="B355" s="21"/>
      <c r="C355" s="22">
        <v>376</v>
      </c>
      <c r="D355" s="50"/>
      <c r="E355" s="42">
        <f t="shared" si="16"/>
        <v>36.687180684464892</v>
      </c>
      <c r="F355" s="49"/>
      <c r="G355" s="40">
        <v>26158</v>
      </c>
      <c r="H355" s="41">
        <v>59</v>
      </c>
      <c r="I355" s="85">
        <f t="shared" si="17"/>
        <v>11592.505712505576</v>
      </c>
      <c r="J355" s="25">
        <f t="shared" si="18"/>
        <v>8556.0131398409303</v>
      </c>
    </row>
    <row r="356" spans="1:10" x14ac:dyDescent="0.25">
      <c r="A356" s="20"/>
      <c r="B356" s="21"/>
      <c r="C356" s="22">
        <v>377</v>
      </c>
      <c r="D356" s="50"/>
      <c r="E356" s="42">
        <f t="shared" si="16"/>
        <v>36.711313790449601</v>
      </c>
      <c r="F356" s="49"/>
      <c r="G356" s="40">
        <v>26158</v>
      </c>
      <c r="H356" s="41">
        <v>59</v>
      </c>
      <c r="I356" s="85">
        <f t="shared" si="17"/>
        <v>11584.923872277141</v>
      </c>
      <c r="J356" s="25">
        <f t="shared" si="18"/>
        <v>8550.3886292857114</v>
      </c>
    </row>
    <row r="357" spans="1:10" x14ac:dyDescent="0.25">
      <c r="A357" s="20"/>
      <c r="B357" s="21"/>
      <c r="C357" s="22">
        <v>378</v>
      </c>
      <c r="D357" s="50"/>
      <c r="E357" s="42">
        <f t="shared" si="16"/>
        <v>36.735407495469694</v>
      </c>
      <c r="F357" s="49"/>
      <c r="G357" s="40">
        <v>26158</v>
      </c>
      <c r="H357" s="41">
        <v>59</v>
      </c>
      <c r="I357" s="85">
        <f t="shared" si="17"/>
        <v>11577.364347861985</v>
      </c>
      <c r="J357" s="25">
        <f t="shared" si="18"/>
        <v>8544.7806734881178</v>
      </c>
    </row>
    <row r="358" spans="1:10" x14ac:dyDescent="0.25">
      <c r="A358" s="20"/>
      <c r="B358" s="21"/>
      <c r="C358" s="22">
        <v>379</v>
      </c>
      <c r="D358" s="50"/>
      <c r="E358" s="42">
        <f t="shared" si="16"/>
        <v>36.759462007720842</v>
      </c>
      <c r="F358" s="49"/>
      <c r="G358" s="40">
        <v>26158</v>
      </c>
      <c r="H358" s="41">
        <v>59</v>
      </c>
      <c r="I358" s="85">
        <f t="shared" si="17"/>
        <v>11569.827005877472</v>
      </c>
      <c r="J358" s="25">
        <f t="shared" si="18"/>
        <v>8539.1891734996079</v>
      </c>
    </row>
    <row r="359" spans="1:10" x14ac:dyDescent="0.25">
      <c r="A359" s="20"/>
      <c r="B359" s="21"/>
      <c r="C359" s="22">
        <v>380</v>
      </c>
      <c r="D359" s="50"/>
      <c r="E359" s="42">
        <f t="shared" si="16"/>
        <v>36.783477533752936</v>
      </c>
      <c r="F359" s="49"/>
      <c r="G359" s="40">
        <v>26158</v>
      </c>
      <c r="H359" s="41">
        <v>59</v>
      </c>
      <c r="I359" s="85">
        <f t="shared" si="17"/>
        <v>11562.311714117555</v>
      </c>
      <c r="J359" s="25">
        <f t="shared" si="18"/>
        <v>8533.6140312444768</v>
      </c>
    </row>
    <row r="360" spans="1:10" x14ac:dyDescent="0.25">
      <c r="A360" s="20"/>
      <c r="B360" s="21"/>
      <c r="C360" s="22">
        <v>381</v>
      </c>
      <c r="D360" s="50"/>
      <c r="E360" s="42">
        <f t="shared" si="16"/>
        <v>36.807454278487306</v>
      </c>
      <c r="F360" s="49"/>
      <c r="G360" s="40">
        <v>26158</v>
      </c>
      <c r="H360" s="41">
        <v>59</v>
      </c>
      <c r="I360" s="85">
        <f t="shared" si="17"/>
        <v>11554.818341539205</v>
      </c>
      <c r="J360" s="25">
        <f t="shared" si="18"/>
        <v>8528.0551495097952</v>
      </c>
    </row>
    <row r="361" spans="1:10" x14ac:dyDescent="0.25">
      <c r="A361" s="20"/>
      <c r="B361" s="21"/>
      <c r="C361" s="22">
        <v>382</v>
      </c>
      <c r="D361" s="50"/>
      <c r="E361" s="42">
        <f t="shared" si="16"/>
        <v>36.83139244523386</v>
      </c>
      <c r="F361" s="49"/>
      <c r="G361" s="40">
        <v>26158</v>
      </c>
      <c r="H361" s="41">
        <v>59</v>
      </c>
      <c r="I361" s="85">
        <f t="shared" si="17"/>
        <v>11547.346758249025</v>
      </c>
      <c r="J361" s="25">
        <f t="shared" si="18"/>
        <v>8522.5124319354763</v>
      </c>
    </row>
    <row r="362" spans="1:10" x14ac:dyDescent="0.25">
      <c r="A362" s="20"/>
      <c r="B362" s="21"/>
      <c r="C362" s="22">
        <v>383</v>
      </c>
      <c r="D362" s="50"/>
      <c r="E362" s="42">
        <f t="shared" si="16"/>
        <v>36.855292235707914</v>
      </c>
      <c r="F362" s="49"/>
      <c r="G362" s="40">
        <v>26158</v>
      </c>
      <c r="H362" s="41">
        <v>59</v>
      </c>
      <c r="I362" s="85">
        <f t="shared" si="17"/>
        <v>11539.896835490052</v>
      </c>
      <c r="J362" s="25">
        <f t="shared" si="18"/>
        <v>8516.9857830044893</v>
      </c>
    </row>
    <row r="363" spans="1:10" x14ac:dyDescent="0.25">
      <c r="A363" s="20"/>
      <c r="B363" s="21"/>
      <c r="C363" s="22">
        <v>384</v>
      </c>
      <c r="D363" s="50"/>
      <c r="E363" s="42">
        <f t="shared" si="16"/>
        <v>36.879153850046826</v>
      </c>
      <c r="F363" s="49"/>
      <c r="G363" s="40">
        <v>26158</v>
      </c>
      <c r="H363" s="41">
        <v>59</v>
      </c>
      <c r="I363" s="85">
        <f t="shared" si="17"/>
        <v>11532.468445628743</v>
      </c>
      <c r="J363" s="25">
        <f t="shared" si="18"/>
        <v>8511.4751080331916</v>
      </c>
    </row>
    <row r="364" spans="1:10" x14ac:dyDescent="0.25">
      <c r="A364" s="20"/>
      <c r="B364" s="21"/>
      <c r="C364" s="22">
        <v>385</v>
      </c>
      <c r="D364" s="50"/>
      <c r="E364" s="42">
        <f t="shared" si="16"/>
        <v>36.902977486826408</v>
      </c>
      <c r="F364" s="49"/>
      <c r="G364" s="40">
        <v>26158</v>
      </c>
      <c r="H364" s="41">
        <v>59</v>
      </c>
      <c r="I364" s="85">
        <f t="shared" si="17"/>
        <v>11525.061462142159</v>
      </c>
      <c r="J364" s="25">
        <f t="shared" si="18"/>
        <v>8505.9803131618391</v>
      </c>
    </row>
    <row r="365" spans="1:10" x14ac:dyDescent="0.25">
      <c r="A365" s="20"/>
      <c r="B365" s="21"/>
      <c r="C365" s="22">
        <v>386</v>
      </c>
      <c r="D365" s="50"/>
      <c r="E365" s="42">
        <f t="shared" si="16"/>
        <v>36.926763343077127</v>
      </c>
      <c r="F365" s="49"/>
      <c r="G365" s="40">
        <v>26158</v>
      </c>
      <c r="H365" s="41">
        <v>59</v>
      </c>
      <c r="I365" s="85">
        <f t="shared" si="17"/>
        <v>11517.675759605318</v>
      </c>
      <c r="J365" s="25">
        <f t="shared" si="18"/>
        <v>8500.5013053451894</v>
      </c>
    </row>
    <row r="366" spans="1:10" x14ac:dyDescent="0.25">
      <c r="A366" s="20"/>
      <c r="B366" s="21"/>
      <c r="C366" s="22">
        <v>387</v>
      </c>
      <c r="D366" s="50"/>
      <c r="E366" s="42">
        <f t="shared" si="16"/>
        <v>36.950511614300112</v>
      </c>
      <c r="F366" s="49"/>
      <c r="G366" s="40">
        <v>26158</v>
      </c>
      <c r="H366" s="41">
        <v>59</v>
      </c>
      <c r="I366" s="85">
        <f t="shared" si="17"/>
        <v>11510.311213678706</v>
      </c>
      <c r="J366" s="25">
        <f t="shared" si="18"/>
        <v>8495.037992343252</v>
      </c>
    </row>
    <row r="367" spans="1:10" x14ac:dyDescent="0.25">
      <c r="A367" s="20"/>
      <c r="B367" s="21"/>
      <c r="C367" s="22">
        <v>388</v>
      </c>
      <c r="D367" s="50"/>
      <c r="E367" s="42">
        <f t="shared" si="16"/>
        <v>36.974222494482923</v>
      </c>
      <c r="F367" s="49"/>
      <c r="G367" s="40">
        <v>26158</v>
      </c>
      <c r="H367" s="41">
        <v>59</v>
      </c>
      <c r="I367" s="85">
        <f t="shared" si="17"/>
        <v>11502.967701096008</v>
      </c>
      <c r="J367" s="25">
        <f t="shared" si="18"/>
        <v>8489.5902827121718</v>
      </c>
    </row>
    <row r="368" spans="1:10" x14ac:dyDescent="0.25">
      <c r="A368" s="20"/>
      <c r="B368" s="21"/>
      <c r="C368" s="22">
        <v>389</v>
      </c>
      <c r="D368" s="50"/>
      <c r="E368" s="42">
        <f t="shared" si="16"/>
        <v>36.997896176115148</v>
      </c>
      <c r="F368" s="49"/>
      <c r="G368" s="40">
        <v>26158</v>
      </c>
      <c r="H368" s="41">
        <v>59</v>
      </c>
      <c r="I368" s="85">
        <f t="shared" si="17"/>
        <v>11495.64509965198</v>
      </c>
      <c r="J368" s="25">
        <f t="shared" si="18"/>
        <v>8484.1580857952358</v>
      </c>
    </row>
    <row r="369" spans="1:10" x14ac:dyDescent="0.25">
      <c r="A369" s="20"/>
      <c r="B369" s="21"/>
      <c r="C369" s="22">
        <v>390</v>
      </c>
      <c r="D369" s="50"/>
      <c r="E369" s="42">
        <f t="shared" si="16"/>
        <v>37.021532850203791</v>
      </c>
      <c r="F369" s="49"/>
      <c r="G369" s="40">
        <v>26158</v>
      </c>
      <c r="H369" s="41">
        <v>59</v>
      </c>
      <c r="I369" s="85">
        <f t="shared" si="17"/>
        <v>11488.343288190479</v>
      </c>
      <c r="J369" s="25">
        <f t="shared" si="18"/>
        <v>8478.741311714004</v>
      </c>
    </row>
    <row r="370" spans="1:10" x14ac:dyDescent="0.25">
      <c r="A370" s="20"/>
      <c r="B370" s="21"/>
      <c r="C370" s="22">
        <v>391</v>
      </c>
      <c r="D370" s="50"/>
      <c r="E370" s="42">
        <f t="shared" si="16"/>
        <v>37.045132706288413</v>
      </c>
      <c r="F370" s="49"/>
      <c r="G370" s="40">
        <v>26158</v>
      </c>
      <c r="H370" s="41">
        <v>59</v>
      </c>
      <c r="I370" s="85">
        <f t="shared" si="17"/>
        <v>11481.0621465927</v>
      </c>
      <c r="J370" s="25">
        <f t="shared" si="18"/>
        <v>8473.339871359567</v>
      </c>
    </row>
    <row r="371" spans="1:10" x14ac:dyDescent="0.25">
      <c r="A371" s="20"/>
      <c r="B371" s="21"/>
      <c r="C371" s="22">
        <v>392</v>
      </c>
      <c r="D371" s="50"/>
      <c r="E371" s="42">
        <f t="shared" si="16"/>
        <v>37.068695932456222</v>
      </c>
      <c r="F371" s="49"/>
      <c r="G371" s="40">
        <v>26158</v>
      </c>
      <c r="H371" s="41">
        <v>59</v>
      </c>
      <c r="I371" s="85">
        <f t="shared" si="17"/>
        <v>11473.801555765513</v>
      </c>
      <c r="J371" s="25">
        <f t="shared" si="18"/>
        <v>8467.9536763839096</v>
      </c>
    </row>
    <row r="372" spans="1:10" x14ac:dyDescent="0.25">
      <c r="A372" s="20"/>
      <c r="B372" s="21"/>
      <c r="C372" s="22">
        <v>393</v>
      </c>
      <c r="D372" s="50"/>
      <c r="E372" s="42">
        <f t="shared" si="16"/>
        <v>37.092222715356748</v>
      </c>
      <c r="F372" s="49"/>
      <c r="G372" s="40">
        <v>26158</v>
      </c>
      <c r="H372" s="41">
        <v>59</v>
      </c>
      <c r="I372" s="85">
        <f t="shared" si="17"/>
        <v>11466.561397630048</v>
      </c>
      <c r="J372" s="25">
        <f t="shared" si="18"/>
        <v>8462.5826391914288</v>
      </c>
    </row>
    <row r="373" spans="1:10" x14ac:dyDescent="0.25">
      <c r="A373" s="20"/>
      <c r="B373" s="21"/>
      <c r="C373" s="22">
        <v>394</v>
      </c>
      <c r="D373" s="50"/>
      <c r="E373" s="42">
        <f t="shared" si="16"/>
        <v>37.115713240216571</v>
      </c>
      <c r="F373" s="49"/>
      <c r="G373" s="40">
        <v>26158</v>
      </c>
      <c r="H373" s="41">
        <v>59</v>
      </c>
      <c r="I373" s="85">
        <f t="shared" si="17"/>
        <v>11459.341555110341</v>
      </c>
      <c r="J373" s="25">
        <f t="shared" si="18"/>
        <v>8457.2266729305193</v>
      </c>
    </row>
    <row r="374" spans="1:10" x14ac:dyDescent="0.25">
      <c r="A374" s="20"/>
      <c r="B374" s="21"/>
      <c r="C374" s="22">
        <v>395</v>
      </c>
      <c r="D374" s="50"/>
      <c r="E374" s="42">
        <f t="shared" si="16"/>
        <v>37.139167690853689</v>
      </c>
      <c r="F374" s="49"/>
      <c r="G374" s="40">
        <v>26158</v>
      </c>
      <c r="H374" s="41">
        <v>59</v>
      </c>
      <c r="I374" s="85">
        <f t="shared" si="17"/>
        <v>11452.141912122206</v>
      </c>
      <c r="J374" s="25">
        <f t="shared" si="18"/>
        <v>8451.885691485315</v>
      </c>
    </row>
    <row r="375" spans="1:10" x14ac:dyDescent="0.25">
      <c r="A375" s="20"/>
      <c r="B375" s="21"/>
      <c r="C375" s="22">
        <v>396</v>
      </c>
      <c r="D375" s="50"/>
      <c r="E375" s="42">
        <f t="shared" si="16"/>
        <v>37.162586249691756</v>
      </c>
      <c r="F375" s="49"/>
      <c r="G375" s="40">
        <v>26158</v>
      </c>
      <c r="H375" s="41">
        <v>59</v>
      </c>
      <c r="I375" s="85">
        <f t="shared" si="17"/>
        <v>11444.96235356224</v>
      </c>
      <c r="J375" s="25">
        <f t="shared" si="18"/>
        <v>8446.5596094675348</v>
      </c>
    </row>
    <row r="376" spans="1:10" x14ac:dyDescent="0.25">
      <c r="A376" s="20"/>
      <c r="B376" s="21"/>
      <c r="C376" s="22">
        <v>397</v>
      </c>
      <c r="D376" s="50"/>
      <c r="E376" s="42">
        <f t="shared" si="16"/>
        <v>37.185969097774191</v>
      </c>
      <c r="F376" s="49"/>
      <c r="G376" s="40">
        <v>26158</v>
      </c>
      <c r="H376" s="41">
        <v>59</v>
      </c>
      <c r="I376" s="85">
        <f t="shared" si="17"/>
        <v>11437.802765296956</v>
      </c>
      <c r="J376" s="25">
        <f t="shared" si="18"/>
        <v>8441.2483422084224</v>
      </c>
    </row>
    <row r="377" spans="1:10" x14ac:dyDescent="0.25">
      <c r="A377" s="20"/>
      <c r="B377" s="21"/>
      <c r="C377" s="22">
        <v>398</v>
      </c>
      <c r="D377" s="50"/>
      <c r="E377" s="42">
        <f t="shared" si="16"/>
        <v>37.20931641477803</v>
      </c>
      <c r="F377" s="49"/>
      <c r="G377" s="40">
        <v>26158</v>
      </c>
      <c r="H377" s="41">
        <v>59</v>
      </c>
      <c r="I377" s="85">
        <f t="shared" si="17"/>
        <v>11430.663034152092</v>
      </c>
      <c r="J377" s="25">
        <f t="shared" si="18"/>
        <v>8435.9518057508103</v>
      </c>
    </row>
    <row r="378" spans="1:10" x14ac:dyDescent="0.25">
      <c r="A378" s="20"/>
      <c r="B378" s="21"/>
      <c r="C378" s="22">
        <v>399</v>
      </c>
      <c r="D378" s="50"/>
      <c r="E378" s="42">
        <f t="shared" si="16"/>
        <v>37.23262837902768</v>
      </c>
      <c r="F378" s="49"/>
      <c r="G378" s="40">
        <v>26158</v>
      </c>
      <c r="H378" s="41">
        <v>59</v>
      </c>
      <c r="I378" s="85">
        <f t="shared" si="17"/>
        <v>11423.543047902062</v>
      </c>
      <c r="J378" s="25">
        <f t="shared" si="18"/>
        <v>8430.6699168412924</v>
      </c>
    </row>
    <row r="379" spans="1:10" x14ac:dyDescent="0.25">
      <c r="A379" s="20"/>
      <c r="B379" s="21"/>
      <c r="C379" s="22">
        <v>400</v>
      </c>
      <c r="D379" s="50"/>
      <c r="E379" s="42">
        <f t="shared" si="16"/>
        <v>37.255905167508395</v>
      </c>
      <c r="F379" s="49"/>
      <c r="G379" s="40">
        <v>26158</v>
      </c>
      <c r="H379" s="41">
        <v>59</v>
      </c>
      <c r="I379" s="85">
        <f t="shared" si="17"/>
        <v>11416.442695259531</v>
      </c>
      <c r="J379" s="25">
        <f t="shared" si="18"/>
        <v>8425.402592922499</v>
      </c>
    </row>
    <row r="380" spans="1:10" x14ac:dyDescent="0.25">
      <c r="A380" s="20"/>
      <c r="B380" s="21"/>
      <c r="C380" s="22">
        <v>401</v>
      </c>
      <c r="D380" s="50"/>
      <c r="E380" s="42">
        <f t="shared" si="16"/>
        <v>37.279146955879746</v>
      </c>
      <c r="F380" s="49"/>
      <c r="G380" s="40">
        <v>26158</v>
      </c>
      <c r="H380" s="41">
        <v>59</v>
      </c>
      <c r="I380" s="85">
        <f t="shared" si="17"/>
        <v>11409.361865865141</v>
      </c>
      <c r="J380" s="25">
        <f t="shared" si="18"/>
        <v>8420.1497521254751</v>
      </c>
    </row>
    <row r="381" spans="1:10" x14ac:dyDescent="0.25">
      <c r="A381" s="20"/>
      <c r="B381" s="21"/>
      <c r="C381" s="22">
        <v>402</v>
      </c>
      <c r="D381" s="50"/>
      <c r="E381" s="42">
        <f t="shared" si="16"/>
        <v>37.302353918488741</v>
      </c>
      <c r="F381" s="49"/>
      <c r="G381" s="40">
        <v>26158</v>
      </c>
      <c r="H381" s="41">
        <v>59</v>
      </c>
      <c r="I381" s="85">
        <f t="shared" si="17"/>
        <v>11402.300450277395</v>
      </c>
      <c r="J381" s="25">
        <f t="shared" si="18"/>
        <v>8414.9113132621605</v>
      </c>
    </row>
    <row r="382" spans="1:10" x14ac:dyDescent="0.25">
      <c r="A382" s="20"/>
      <c r="B382" s="21"/>
      <c r="C382" s="22">
        <v>403</v>
      </c>
      <c r="D382" s="50"/>
      <c r="E382" s="42">
        <f t="shared" si="16"/>
        <v>37.325526228382898</v>
      </c>
      <c r="F382" s="49"/>
      <c r="G382" s="40">
        <v>26158</v>
      </c>
      <c r="H382" s="41">
        <v>59</v>
      </c>
      <c r="I382" s="85">
        <f t="shared" si="17"/>
        <v>11395.258339962644</v>
      </c>
      <c r="J382" s="25">
        <f t="shared" si="18"/>
        <v>8409.6871958179836</v>
      </c>
    </row>
    <row r="383" spans="1:10" x14ac:dyDescent="0.25">
      <c r="A383" s="20"/>
      <c r="B383" s="21"/>
      <c r="C383" s="22">
        <v>404</v>
      </c>
      <c r="D383" s="50"/>
      <c r="E383" s="42">
        <f t="shared" si="16"/>
        <v>37.348664057323184</v>
      </c>
      <c r="F383" s="49"/>
      <c r="G383" s="40">
        <v>26158</v>
      </c>
      <c r="H383" s="41">
        <v>59</v>
      </c>
      <c r="I383" s="85">
        <f t="shared" si="17"/>
        <v>11388.235427285223</v>
      </c>
      <c r="J383" s="25">
        <f t="shared" si="18"/>
        <v>8404.4773199445262</v>
      </c>
    </row>
    <row r="384" spans="1:10" x14ac:dyDescent="0.25">
      <c r="A384" s="20"/>
      <c r="B384" s="21"/>
      <c r="C384" s="22">
        <v>405</v>
      </c>
      <c r="D384" s="50"/>
      <c r="E384" s="42">
        <f t="shared" si="16"/>
        <v>37.371767575796618</v>
      </c>
      <c r="F384" s="49"/>
      <c r="G384" s="40">
        <v>26158</v>
      </c>
      <c r="H384" s="41">
        <v>59</v>
      </c>
      <c r="I384" s="85">
        <f t="shared" si="17"/>
        <v>11381.231605497738</v>
      </c>
      <c r="J384" s="25">
        <f t="shared" si="18"/>
        <v>8399.2816064523267</v>
      </c>
    </row>
    <row r="385" spans="1:10" x14ac:dyDescent="0.25">
      <c r="A385" s="20"/>
      <c r="B385" s="21"/>
      <c r="C385" s="22">
        <v>406</v>
      </c>
      <c r="D385" s="50"/>
      <c r="E385" s="42">
        <f t="shared" si="16"/>
        <v>37.394836953028957</v>
      </c>
      <c r="F385" s="49"/>
      <c r="G385" s="40">
        <v>26158</v>
      </c>
      <c r="H385" s="41">
        <v>59</v>
      </c>
      <c r="I385" s="85">
        <f t="shared" si="17"/>
        <v>11374.246768731444</v>
      </c>
      <c r="J385" s="25">
        <f t="shared" si="18"/>
        <v>8394.09997680374</v>
      </c>
    </row>
    <row r="386" spans="1:10" x14ac:dyDescent="0.25">
      <c r="A386" s="20"/>
      <c r="B386" s="21"/>
      <c r="C386" s="22">
        <v>407</v>
      </c>
      <c r="D386" s="50"/>
      <c r="E386" s="42">
        <f t="shared" si="16"/>
        <v>37.417872356997044</v>
      </c>
      <c r="F386" s="49"/>
      <c r="G386" s="40">
        <v>26158</v>
      </c>
      <c r="H386" s="41">
        <v>59</v>
      </c>
      <c r="I386" s="85">
        <f t="shared" si="17"/>
        <v>11367.280811986775</v>
      </c>
      <c r="J386" s="25">
        <f t="shared" si="18"/>
        <v>8388.9323531059163</v>
      </c>
    </row>
    <row r="387" spans="1:10" x14ac:dyDescent="0.25">
      <c r="A387" s="20"/>
      <c r="B387" s="21"/>
      <c r="C387" s="22">
        <v>408</v>
      </c>
      <c r="D387" s="50"/>
      <c r="E387" s="42">
        <f t="shared" si="16"/>
        <v>37.440873954441081</v>
      </c>
      <c r="F387" s="49"/>
      <c r="G387" s="40">
        <v>26158</v>
      </c>
      <c r="H387" s="41">
        <v>59</v>
      </c>
      <c r="I387" s="85">
        <f t="shared" si="17"/>
        <v>11360.333631124011</v>
      </c>
      <c r="J387" s="25">
        <f t="shared" si="18"/>
        <v>8383.7786581038654</v>
      </c>
    </row>
    <row r="388" spans="1:10" x14ac:dyDescent="0.25">
      <c r="A388" s="20"/>
      <c r="B388" s="21"/>
      <c r="C388" s="22">
        <v>409</v>
      </c>
      <c r="D388" s="50"/>
      <c r="E388" s="42">
        <f t="shared" si="16"/>
        <v>37.463841910876731</v>
      </c>
      <c r="F388" s="49"/>
      <c r="G388" s="40">
        <v>26158</v>
      </c>
      <c r="H388" s="41">
        <v>59</v>
      </c>
      <c r="I388" s="85">
        <f t="shared" si="17"/>
        <v>11353.405122854039</v>
      </c>
      <c r="J388" s="25">
        <f t="shared" si="18"/>
        <v>8378.6388151736192</v>
      </c>
    </row>
    <row r="389" spans="1:10" x14ac:dyDescent="0.25">
      <c r="A389" s="20"/>
      <c r="B389" s="21"/>
      <c r="C389" s="22">
        <v>410</v>
      </c>
      <c r="D389" s="50"/>
      <c r="E389" s="42">
        <f t="shared" si="16"/>
        <v>37.486776390607076</v>
      </c>
      <c r="F389" s="49"/>
      <c r="G389" s="40">
        <v>26158</v>
      </c>
      <c r="H389" s="41">
        <v>59</v>
      </c>
      <c r="I389" s="85">
        <f t="shared" si="17"/>
        <v>11346.495184729265</v>
      </c>
      <c r="J389" s="25">
        <f t="shared" si="18"/>
        <v>8373.5127483154774</v>
      </c>
    </row>
    <row r="390" spans="1:10" x14ac:dyDescent="0.25">
      <c r="A390" s="20"/>
      <c r="B390" s="21"/>
      <c r="C390" s="22">
        <v>411</v>
      </c>
      <c r="D390" s="50"/>
      <c r="E390" s="42">
        <f t="shared" si="16"/>
        <v>37.509677556734466</v>
      </c>
      <c r="F390" s="49"/>
      <c r="G390" s="40">
        <v>26158</v>
      </c>
      <c r="H390" s="41">
        <v>59</v>
      </c>
      <c r="I390" s="85">
        <f t="shared" si="17"/>
        <v>11339.60371513461</v>
      </c>
      <c r="J390" s="25">
        <f t="shared" si="18"/>
        <v>8368.4003821473343</v>
      </c>
    </row>
    <row r="391" spans="1:10" x14ac:dyDescent="0.25">
      <c r="A391" s="20"/>
      <c r="B391" s="21"/>
      <c r="C391" s="22">
        <v>412</v>
      </c>
      <c r="D391" s="50"/>
      <c r="E391" s="42">
        <f t="shared" si="16"/>
        <v>37.532545571172165</v>
      </c>
      <c r="F391" s="49"/>
      <c r="G391" s="40">
        <v>26158</v>
      </c>
      <c r="H391" s="41">
        <v>59</v>
      </c>
      <c r="I391" s="85">
        <f t="shared" si="17"/>
        <v>11332.730613278662</v>
      </c>
      <c r="J391" s="25">
        <f t="shared" si="18"/>
        <v>8363.3016418981151</v>
      </c>
    </row>
    <row r="392" spans="1:10" x14ac:dyDescent="0.25">
      <c r="A392" s="20"/>
      <c r="B392" s="21"/>
      <c r="C392" s="22">
        <v>413</v>
      </c>
      <c r="D392" s="50"/>
      <c r="E392" s="42">
        <f t="shared" si="16"/>
        <v>37.555380594655858</v>
      </c>
      <c r="F392" s="49"/>
      <c r="G392" s="40">
        <v>26158</v>
      </c>
      <c r="H392" s="41">
        <v>59</v>
      </c>
      <c r="I392" s="85">
        <f t="shared" si="17"/>
        <v>11325.875779184937</v>
      </c>
      <c r="J392" s="25">
        <f t="shared" si="18"/>
        <v>8358.2164534012882</v>
      </c>
    </row>
    <row r="393" spans="1:10" x14ac:dyDescent="0.25">
      <c r="A393" s="20"/>
      <c r="B393" s="21"/>
      <c r="C393" s="22">
        <v>414</v>
      </c>
      <c r="D393" s="50"/>
      <c r="E393" s="42">
        <f t="shared" si="16"/>
        <v>37.578182786755093</v>
      </c>
      <c r="F393" s="49"/>
      <c r="G393" s="40">
        <v>26158</v>
      </c>
      <c r="H393" s="41">
        <v>59</v>
      </c>
      <c r="I393" s="85">
        <f t="shared" si="17"/>
        <v>11319.039113683226</v>
      </c>
      <c r="J393" s="25">
        <f t="shared" si="18"/>
        <v>8353.1447430884455</v>
      </c>
    </row>
    <row r="394" spans="1:10" x14ac:dyDescent="0.25">
      <c r="A394" s="20"/>
      <c r="B394" s="21"/>
      <c r="C394" s="22">
        <v>415</v>
      </c>
      <c r="D394" s="50"/>
      <c r="E394" s="42">
        <f t="shared" ref="E394:E457" si="19">5.6*LN(C394)+(C394)/108</f>
        <v>37.600952305884498</v>
      </c>
      <c r="F394" s="49"/>
      <c r="G394" s="40">
        <v>26158</v>
      </c>
      <c r="H394" s="41">
        <v>59</v>
      </c>
      <c r="I394" s="85">
        <f t="shared" ref="I394:I457" si="20">12*1.348*(1/E394*G394)+H394</f>
        <v>11312.220518401085</v>
      </c>
      <c r="J394" s="25">
        <f t="shared" si="18"/>
        <v>8348.086437983</v>
      </c>
    </row>
    <row r="395" spans="1:10" x14ac:dyDescent="0.25">
      <c r="A395" s="20"/>
      <c r="B395" s="21"/>
      <c r="C395" s="22">
        <v>416</v>
      </c>
      <c r="D395" s="50"/>
      <c r="E395" s="42">
        <f t="shared" si="19"/>
        <v>37.623689309314926</v>
      </c>
      <c r="F395" s="49"/>
      <c r="G395" s="40">
        <v>26158</v>
      </c>
      <c r="H395" s="41">
        <v>59</v>
      </c>
      <c r="I395" s="85">
        <f t="shared" si="20"/>
        <v>11305.419895755424</v>
      </c>
      <c r="J395" s="25">
        <f t="shared" si="18"/>
        <v>8343.0414656939338</v>
      </c>
    </row>
    <row r="396" spans="1:10" x14ac:dyDescent="0.25">
      <c r="A396" s="20"/>
      <c r="B396" s="21"/>
      <c r="C396" s="22">
        <v>417</v>
      </c>
      <c r="D396" s="50"/>
      <c r="E396" s="42">
        <f t="shared" si="19"/>
        <v>37.646393953184401</v>
      </c>
      <c r="F396" s="49"/>
      <c r="G396" s="40">
        <v>26158</v>
      </c>
      <c r="H396" s="41">
        <v>59</v>
      </c>
      <c r="I396" s="85">
        <f t="shared" si="20"/>
        <v>11298.63714894421</v>
      </c>
      <c r="J396" s="25">
        <f t="shared" si="18"/>
        <v>8338.0097544096498</v>
      </c>
    </row>
    <row r="397" spans="1:10" x14ac:dyDescent="0.25">
      <c r="A397" s="20"/>
      <c r="B397" s="21"/>
      <c r="C397" s="22">
        <v>418</v>
      </c>
      <c r="D397" s="50"/>
      <c r="E397" s="42">
        <f t="shared" si="19"/>
        <v>37.669066392509009</v>
      </c>
      <c r="F397" s="49"/>
      <c r="G397" s="40">
        <v>26158</v>
      </c>
      <c r="H397" s="41">
        <v>59</v>
      </c>
      <c r="I397" s="85">
        <f t="shared" si="20"/>
        <v>11291.872181938264</v>
      </c>
      <c r="J397" s="25">
        <f t="shared" si="18"/>
        <v>8332.9912328918872</v>
      </c>
    </row>
    <row r="398" spans="1:10" x14ac:dyDescent="0.25">
      <c r="A398" s="20"/>
      <c r="B398" s="21"/>
      <c r="C398" s="22">
        <v>419</v>
      </c>
      <c r="D398" s="50"/>
      <c r="E398" s="42">
        <f t="shared" si="19"/>
        <v>37.691706781193602</v>
      </c>
      <c r="F398" s="49"/>
      <c r="G398" s="40">
        <v>26158</v>
      </c>
      <c r="H398" s="41">
        <v>59</v>
      </c>
      <c r="I398" s="85">
        <f t="shared" si="20"/>
        <v>11285.124899473192</v>
      </c>
      <c r="J398" s="25">
        <f t="shared" si="18"/>
        <v>8327.9858304697264</v>
      </c>
    </row>
    <row r="399" spans="1:10" x14ac:dyDescent="0.25">
      <c r="A399" s="20"/>
      <c r="B399" s="21"/>
      <c r="C399" s="22">
        <v>420</v>
      </c>
      <c r="D399" s="50"/>
      <c r="E399" s="42">
        <f t="shared" si="19"/>
        <v>37.714315272042398</v>
      </c>
      <c r="F399" s="49"/>
      <c r="G399" s="40">
        <v>26158</v>
      </c>
      <c r="H399" s="41">
        <v>59</v>
      </c>
      <c r="I399" s="85">
        <f t="shared" si="20"/>
        <v>11278.39520704138</v>
      </c>
      <c r="J399" s="25">
        <f t="shared" si="18"/>
        <v>8322.993477033664</v>
      </c>
    </row>
    <row r="400" spans="1:10" x14ac:dyDescent="0.25">
      <c r="A400" s="20"/>
      <c r="B400" s="21"/>
      <c r="C400" s="22">
        <v>421</v>
      </c>
      <c r="D400" s="50"/>
      <c r="E400" s="42">
        <f t="shared" si="19"/>
        <v>37.736892016769474</v>
      </c>
      <c r="F400" s="49"/>
      <c r="G400" s="40">
        <v>26158</v>
      </c>
      <c r="H400" s="41">
        <v>59</v>
      </c>
      <c r="I400" s="85">
        <f t="shared" si="20"/>
        <v>11271.683010884131</v>
      </c>
      <c r="J400" s="25">
        <f t="shared" si="18"/>
        <v>8318.0141030297691</v>
      </c>
    </row>
    <row r="401" spans="1:10" x14ac:dyDescent="0.25">
      <c r="A401" s="20"/>
      <c r="B401" s="21"/>
      <c r="C401" s="22">
        <v>422</v>
      </c>
      <c r="D401" s="50"/>
      <c r="E401" s="42">
        <f t="shared" si="19"/>
        <v>37.759437166009072</v>
      </c>
      <c r="F401" s="49"/>
      <c r="G401" s="40">
        <v>26158</v>
      </c>
      <c r="H401" s="41">
        <v>59</v>
      </c>
      <c r="I401" s="85">
        <f t="shared" si="20"/>
        <v>11264.988217983873</v>
      </c>
      <c r="J401" s="25">
        <f t="shared" si="18"/>
        <v>8313.047639453911</v>
      </c>
    </row>
    <row r="402" spans="1:10" x14ac:dyDescent="0.25">
      <c r="A402" s="20"/>
      <c r="B402" s="21"/>
      <c r="C402" s="22">
        <v>423</v>
      </c>
      <c r="D402" s="50"/>
      <c r="E402" s="42">
        <f t="shared" si="19"/>
        <v>37.781950869325819</v>
      </c>
      <c r="F402" s="49"/>
      <c r="G402" s="40">
        <v>26158</v>
      </c>
      <c r="H402" s="41">
        <v>59</v>
      </c>
      <c r="I402" s="85">
        <f t="shared" si="20"/>
        <v>11258.310736056505</v>
      </c>
      <c r="J402" s="25">
        <f t="shared" si="18"/>
        <v>8308.0940178460714</v>
      </c>
    </row>
    <row r="403" spans="1:10" x14ac:dyDescent="0.25">
      <c r="A403" s="20"/>
      <c r="B403" s="21"/>
      <c r="C403" s="22">
        <v>424</v>
      </c>
      <c r="D403" s="50"/>
      <c r="E403" s="42">
        <f t="shared" si="19"/>
        <v>37.804433275224888</v>
      </c>
      <c r="F403" s="49"/>
      <c r="G403" s="40">
        <v>26158</v>
      </c>
      <c r="H403" s="41">
        <v>59</v>
      </c>
      <c r="I403" s="85">
        <f t="shared" si="20"/>
        <v>11251.650473543779</v>
      </c>
      <c r="J403" s="25">
        <f t="shared" si="18"/>
        <v>8303.1531702847024</v>
      </c>
    </row>
    <row r="404" spans="1:10" x14ac:dyDescent="0.25">
      <c r="A404" s="20"/>
      <c r="B404" s="21"/>
      <c r="C404" s="22">
        <v>425</v>
      </c>
      <c r="D404" s="50"/>
      <c r="E404" s="42">
        <f t="shared" si="19"/>
        <v>37.826884531161916</v>
      </c>
      <c r="F404" s="49"/>
      <c r="G404" s="40">
        <v>26158</v>
      </c>
      <c r="H404" s="41">
        <v>59</v>
      </c>
      <c r="I404" s="85">
        <f t="shared" si="20"/>
        <v>11245.007339605847</v>
      </c>
      <c r="J404" s="25">
        <f t="shared" si="18"/>
        <v>8298.2250293811903</v>
      </c>
    </row>
    <row r="405" spans="1:10" x14ac:dyDescent="0.25">
      <c r="A405" s="20"/>
      <c r="B405" s="21"/>
      <c r="C405" s="22">
        <v>426</v>
      </c>
      <c r="D405" s="50"/>
      <c r="E405" s="42">
        <f t="shared" si="19"/>
        <v>37.849304783552917</v>
      </c>
      <c r="F405" s="49"/>
      <c r="G405" s="40">
        <v>26158</v>
      </c>
      <c r="H405" s="41">
        <v>59</v>
      </c>
      <c r="I405" s="85">
        <f t="shared" si="20"/>
        <v>11238.381244113849</v>
      </c>
      <c r="J405" s="25">
        <f t="shared" si="18"/>
        <v>8293.309528274367</v>
      </c>
    </row>
    <row r="406" spans="1:10" x14ac:dyDescent="0.25">
      <c r="A406" s="20"/>
      <c r="B406" s="21"/>
      <c r="C406" s="22">
        <v>427</v>
      </c>
      <c r="D406" s="50"/>
      <c r="E406" s="42">
        <f t="shared" si="19"/>
        <v>37.871694177784001</v>
      </c>
      <c r="F406" s="49"/>
      <c r="G406" s="40">
        <v>26158</v>
      </c>
      <c r="H406" s="41">
        <v>59</v>
      </c>
      <c r="I406" s="85">
        <f t="shared" si="20"/>
        <v>11231.772097642634</v>
      </c>
      <c r="J406" s="25">
        <f t="shared" si="18"/>
        <v>8288.4066006250978</v>
      </c>
    </row>
    <row r="407" spans="1:10" x14ac:dyDescent="0.25">
      <c r="A407" s="20"/>
      <c r="B407" s="21"/>
      <c r="C407" s="22">
        <v>428</v>
      </c>
      <c r="D407" s="50"/>
      <c r="E407" s="42">
        <f t="shared" si="19"/>
        <v>37.894052858221023</v>
      </c>
      <c r="F407" s="49"/>
      <c r="G407" s="40">
        <v>26158</v>
      </c>
      <c r="H407" s="41">
        <v>59</v>
      </c>
      <c r="I407" s="85">
        <f t="shared" si="20"/>
        <v>11225.179811463546</v>
      </c>
      <c r="J407" s="25">
        <f t="shared" si="18"/>
        <v>8283.516180610939</v>
      </c>
    </row>
    <row r="408" spans="1:10" x14ac:dyDescent="0.25">
      <c r="A408" s="20"/>
      <c r="B408" s="21"/>
      <c r="C408" s="22">
        <v>429</v>
      </c>
      <c r="D408" s="50"/>
      <c r="E408" s="42">
        <f t="shared" si="19"/>
        <v>37.916380968219116</v>
      </c>
      <c r="F408" s="49"/>
      <c r="G408" s="40">
        <v>26158</v>
      </c>
      <c r="H408" s="41">
        <v>59</v>
      </c>
      <c r="I408" s="85">
        <f t="shared" si="20"/>
        <v>11218.604297537313</v>
      </c>
      <c r="J408" s="25">
        <f t="shared" si="18"/>
        <v>8278.6382029208544</v>
      </c>
    </row>
    <row r="409" spans="1:10" x14ac:dyDescent="0.25">
      <c r="A409" s="20"/>
      <c r="B409" s="21"/>
      <c r="C409" s="22">
        <v>430</v>
      </c>
      <c r="D409" s="50"/>
      <c r="E409" s="42">
        <f t="shared" si="19"/>
        <v>37.938678650132083</v>
      </c>
      <c r="F409" s="49"/>
      <c r="G409" s="40">
        <v>26158</v>
      </c>
      <c r="H409" s="41">
        <v>59</v>
      </c>
      <c r="I409" s="85">
        <f t="shared" si="20"/>
        <v>11212.045468507029</v>
      </c>
      <c r="J409" s="25">
        <f t="shared" si="18"/>
        <v>8273.7726027500212</v>
      </c>
    </row>
    <row r="410" spans="1:10" x14ac:dyDescent="0.25">
      <c r="A410" s="20"/>
      <c r="B410" s="21"/>
      <c r="C410" s="22">
        <v>431</v>
      </c>
      <c r="D410" s="50"/>
      <c r="E410" s="42">
        <f t="shared" si="19"/>
        <v>37.960946045321727</v>
      </c>
      <c r="F410" s="49"/>
      <c r="G410" s="40">
        <v>26158</v>
      </c>
      <c r="H410" s="41">
        <v>59</v>
      </c>
      <c r="I410" s="85">
        <f t="shared" si="20"/>
        <v>11205.503237691211</v>
      </c>
      <c r="J410" s="25">
        <f t="shared" si="18"/>
        <v>8268.9193157946665</v>
      </c>
    </row>
    <row r="411" spans="1:10" x14ac:dyDescent="0.25">
      <c r="A411" s="20"/>
      <c r="B411" s="21"/>
      <c r="C411" s="22">
        <v>432</v>
      </c>
      <c r="D411" s="50"/>
      <c r="E411" s="42">
        <f t="shared" si="19"/>
        <v>37.98318329416702</v>
      </c>
      <c r="F411" s="49"/>
      <c r="G411" s="40">
        <v>26158</v>
      </c>
      <c r="H411" s="41">
        <v>59</v>
      </c>
      <c r="I411" s="85">
        <f t="shared" si="20"/>
        <v>11198.977519076958</v>
      </c>
      <c r="J411" s="25">
        <f t="shared" si="18"/>
        <v>8264.0782782470014</v>
      </c>
    </row>
    <row r="412" spans="1:10" x14ac:dyDescent="0.25">
      <c r="A412" s="20"/>
      <c r="B412" s="21"/>
      <c r="C412" s="22">
        <v>433</v>
      </c>
      <c r="D412" s="50"/>
      <c r="E412" s="42">
        <f t="shared" si="19"/>
        <v>38.0053905360732</v>
      </c>
      <c r="F412" s="49"/>
      <c r="G412" s="40">
        <v>26158</v>
      </c>
      <c r="H412" s="41">
        <v>59</v>
      </c>
      <c r="I412" s="85">
        <f t="shared" si="20"/>
        <v>11192.46822731318</v>
      </c>
      <c r="J412" s="25">
        <f t="shared" ref="J412:J475" si="21">12*(1/E412*G412)</f>
        <v>8259.249426790193</v>
      </c>
    </row>
    <row r="413" spans="1:10" x14ac:dyDescent="0.25">
      <c r="A413" s="20"/>
      <c r="B413" s="21"/>
      <c r="C413" s="22">
        <v>434</v>
      </c>
      <c r="D413" s="50"/>
      <c r="E413" s="42">
        <f t="shared" si="19"/>
        <v>38.027567909480787</v>
      </c>
      <c r="F413" s="49"/>
      <c r="G413" s="40">
        <v>26158</v>
      </c>
      <c r="H413" s="41">
        <v>59</v>
      </c>
      <c r="I413" s="85">
        <f t="shared" si="20"/>
        <v>11185.97527770393</v>
      </c>
      <c r="J413" s="25">
        <f t="shared" si="21"/>
        <v>8254.4326985934204</v>
      </c>
    </row>
    <row r="414" spans="1:10" x14ac:dyDescent="0.25">
      <c r="A414" s="20"/>
      <c r="B414" s="21"/>
      <c r="C414" s="22">
        <v>435</v>
      </c>
      <c r="D414" s="50"/>
      <c r="E414" s="42">
        <f t="shared" si="19"/>
        <v>38.049715551874407</v>
      </c>
      <c r="F414" s="49"/>
      <c r="G414" s="40">
        <v>26158</v>
      </c>
      <c r="H414" s="41">
        <v>59</v>
      </c>
      <c r="I414" s="85">
        <f t="shared" si="20"/>
        <v>11179.498586201802</v>
      </c>
      <c r="J414" s="25">
        <f t="shared" si="21"/>
        <v>8249.6280313069728</v>
      </c>
    </row>
    <row r="415" spans="1:10" x14ac:dyDescent="0.25">
      <c r="A415" s="20"/>
      <c r="B415" s="21"/>
      <c r="C415" s="22">
        <v>436</v>
      </c>
      <c r="D415" s="50"/>
      <c r="E415" s="42">
        <f t="shared" si="19"/>
        <v>38.071833599791624</v>
      </c>
      <c r="F415" s="49"/>
      <c r="G415" s="40">
        <v>26158</v>
      </c>
      <c r="H415" s="41">
        <v>59</v>
      </c>
      <c r="I415" s="85">
        <f t="shared" si="20"/>
        <v>11173.038069401415</v>
      </c>
      <c r="J415" s="25">
        <f t="shared" si="21"/>
        <v>8244.8353630574293</v>
      </c>
    </row>
    <row r="416" spans="1:10" x14ac:dyDescent="0.25">
      <c r="A416" s="20"/>
      <c r="B416" s="21"/>
      <c r="C416" s="22">
        <v>437</v>
      </c>
      <c r="D416" s="50"/>
      <c r="E416" s="42">
        <f t="shared" si="19"/>
        <v>38.093922188831598</v>
      </c>
      <c r="F416" s="49"/>
      <c r="G416" s="40">
        <v>26158</v>
      </c>
      <c r="H416" s="41">
        <v>59</v>
      </c>
      <c r="I416" s="85">
        <f t="shared" si="20"/>
        <v>11166.59364453299</v>
      </c>
      <c r="J416" s="25">
        <f t="shared" si="21"/>
        <v>8240.0546324428688</v>
      </c>
    </row>
    <row r="417" spans="1:10" x14ac:dyDescent="0.25">
      <c r="A417" s="20"/>
      <c r="B417" s="21"/>
      <c r="C417" s="22">
        <v>438</v>
      </c>
      <c r="D417" s="50"/>
      <c r="E417" s="42">
        <f t="shared" si="19"/>
        <v>38.115981453663657</v>
      </c>
      <c r="F417" s="49"/>
      <c r="G417" s="40">
        <v>26158</v>
      </c>
      <c r="H417" s="41">
        <v>59</v>
      </c>
      <c r="I417" s="85">
        <f t="shared" si="20"/>
        <v>11160.165229455981</v>
      </c>
      <c r="J417" s="25">
        <f t="shared" si="21"/>
        <v>8235.2857785281758</v>
      </c>
    </row>
    <row r="418" spans="1:10" x14ac:dyDescent="0.25">
      <c r="A418" s="20"/>
      <c r="B418" s="21"/>
      <c r="C418" s="22">
        <v>439</v>
      </c>
      <c r="D418" s="50"/>
      <c r="E418" s="42">
        <f t="shared" si="19"/>
        <v>38.138011528035776</v>
      </c>
      <c r="F418" s="49"/>
      <c r="G418" s="40">
        <v>26158</v>
      </c>
      <c r="H418" s="41">
        <v>59</v>
      </c>
      <c r="I418" s="85">
        <f t="shared" si="20"/>
        <v>11153.752742652827</v>
      </c>
      <c r="J418" s="25">
        <f t="shared" si="21"/>
        <v>8230.5287408403747</v>
      </c>
    </row>
    <row r="419" spans="1:10" x14ac:dyDescent="0.25">
      <c r="A419" s="20"/>
      <c r="B419" s="21"/>
      <c r="C419" s="22">
        <v>440</v>
      </c>
      <c r="D419" s="50"/>
      <c r="E419" s="42">
        <f t="shared" si="19"/>
        <v>38.160012544782987</v>
      </c>
      <c r="F419" s="49"/>
      <c r="G419" s="40">
        <v>26158</v>
      </c>
      <c r="H419" s="41">
        <v>59</v>
      </c>
      <c r="I419" s="85">
        <f t="shared" si="20"/>
        <v>11147.356103222723</v>
      </c>
      <c r="J419" s="25">
        <f t="shared" si="21"/>
        <v>8225.7834593640364</v>
      </c>
    </row>
    <row r="420" spans="1:10" x14ac:dyDescent="0.25">
      <c r="A420" s="20"/>
      <c r="B420" s="21"/>
      <c r="C420" s="22">
        <v>441</v>
      </c>
      <c r="D420" s="50"/>
      <c r="E420" s="42">
        <f t="shared" si="19"/>
        <v>38.181984635835668</v>
      </c>
      <c r="F420" s="49"/>
      <c r="G420" s="40">
        <v>26158</v>
      </c>
      <c r="H420" s="41">
        <v>59</v>
      </c>
      <c r="I420" s="85">
        <f t="shared" si="20"/>
        <v>11140.975230875507</v>
      </c>
      <c r="J420" s="25">
        <f t="shared" si="21"/>
        <v>8221.0498745367258</v>
      </c>
    </row>
    <row r="421" spans="1:10" x14ac:dyDescent="0.25">
      <c r="A421" s="20"/>
      <c r="B421" s="21"/>
      <c r="C421" s="22">
        <v>442</v>
      </c>
      <c r="D421" s="50"/>
      <c r="E421" s="42">
        <f t="shared" si="19"/>
        <v>38.2039279322277</v>
      </c>
      <c r="F421" s="49"/>
      <c r="G421" s="40">
        <v>26158</v>
      </c>
      <c r="H421" s="41">
        <v>59</v>
      </c>
      <c r="I421" s="85">
        <f t="shared" si="20"/>
        <v>11134.610045925636</v>
      </c>
      <c r="J421" s="25">
        <f t="shared" si="21"/>
        <v>8216.3279272445361</v>
      </c>
    </row>
    <row r="422" spans="1:10" x14ac:dyDescent="0.25">
      <c r="A422" s="20"/>
      <c r="B422" s="21"/>
      <c r="C422" s="22">
        <v>443</v>
      </c>
      <c r="D422" s="50"/>
      <c r="E422" s="42">
        <f t="shared" si="19"/>
        <v>38.22584256410461</v>
      </c>
      <c r="F422" s="49"/>
      <c r="G422" s="40">
        <v>26158</v>
      </c>
      <c r="H422" s="41">
        <v>59</v>
      </c>
      <c r="I422" s="85">
        <f t="shared" si="20"/>
        <v>11128.260469286177</v>
      </c>
      <c r="J422" s="25">
        <f t="shared" si="21"/>
        <v>8211.6175588176375</v>
      </c>
    </row>
    <row r="423" spans="1:10" x14ac:dyDescent="0.25">
      <c r="A423" s="20"/>
      <c r="B423" s="21"/>
      <c r="C423" s="22">
        <v>444</v>
      </c>
      <c r="D423" s="50"/>
      <c r="E423" s="42">
        <f t="shared" si="19"/>
        <v>38.247728660731568</v>
      </c>
      <c r="F423" s="49"/>
      <c r="G423" s="40">
        <v>26158</v>
      </c>
      <c r="H423" s="41">
        <v>59</v>
      </c>
      <c r="I423" s="85">
        <f t="shared" si="20"/>
        <v>11121.926422462933</v>
      </c>
      <c r="J423" s="25">
        <f t="shared" si="21"/>
        <v>8206.9187110259136</v>
      </c>
    </row>
    <row r="424" spans="1:10" x14ac:dyDescent="0.25">
      <c r="A424" s="20"/>
      <c r="B424" s="21"/>
      <c r="C424" s="22">
        <v>445</v>
      </c>
      <c r="D424" s="50"/>
      <c r="E424" s="42">
        <f t="shared" si="19"/>
        <v>38.269586350501314</v>
      </c>
      <c r="F424" s="49"/>
      <c r="G424" s="40">
        <v>26158</v>
      </c>
      <c r="H424" s="41">
        <v>59</v>
      </c>
      <c r="I424" s="85">
        <f t="shared" si="20"/>
        <v>11115.607827548605</v>
      </c>
      <c r="J424" s="25">
        <f t="shared" si="21"/>
        <v>8202.2313260746305</v>
      </c>
    </row>
    <row r="425" spans="1:10" x14ac:dyDescent="0.25">
      <c r="A425" s="20"/>
      <c r="B425" s="21"/>
      <c r="C425" s="22">
        <v>446</v>
      </c>
      <c r="D425" s="50"/>
      <c r="E425" s="42">
        <f t="shared" si="19"/>
        <v>38.291415760941987</v>
      </c>
      <c r="F425" s="49"/>
      <c r="G425" s="40">
        <v>26158</v>
      </c>
      <c r="H425" s="41">
        <v>59</v>
      </c>
      <c r="I425" s="85">
        <f t="shared" si="20"/>
        <v>11109.304607217031</v>
      </c>
      <c r="J425" s="25">
        <f t="shared" si="21"/>
        <v>8197.5553466001693</v>
      </c>
    </row>
    <row r="426" spans="1:10" x14ac:dyDescent="0.25">
      <c r="A426" s="20"/>
      <c r="B426" s="21"/>
      <c r="C426" s="22">
        <v>447</v>
      </c>
      <c r="D426" s="50"/>
      <c r="E426" s="42">
        <f t="shared" si="19"/>
        <v>38.31321701872487</v>
      </c>
      <c r="F426" s="49"/>
      <c r="G426" s="40">
        <v>26158</v>
      </c>
      <c r="H426" s="41">
        <v>59</v>
      </c>
      <c r="I426" s="85">
        <f t="shared" si="20"/>
        <v>11103.016684717502</v>
      </c>
      <c r="J426" s="25">
        <f t="shared" si="21"/>
        <v>8192.8907156658024</v>
      </c>
    </row>
    <row r="427" spans="1:10" x14ac:dyDescent="0.25">
      <c r="A427" s="20"/>
      <c r="B427" s="21"/>
      <c r="C427" s="22">
        <v>448</v>
      </c>
      <c r="D427" s="50"/>
      <c r="E427" s="42">
        <f t="shared" si="19"/>
        <v>38.33499024967206</v>
      </c>
      <c r="F427" s="49"/>
      <c r="G427" s="40">
        <v>26158</v>
      </c>
      <c r="H427" s="41">
        <v>59</v>
      </c>
      <c r="I427" s="85">
        <f t="shared" si="20"/>
        <v>11096.743983869143</v>
      </c>
      <c r="J427" s="25">
        <f t="shared" si="21"/>
        <v>8188.2373767575227</v>
      </c>
    </row>
    <row r="428" spans="1:10" x14ac:dyDescent="0.25">
      <c r="A428" s="20"/>
      <c r="B428" s="21"/>
      <c r="C428" s="22">
        <v>449</v>
      </c>
      <c r="D428" s="50"/>
      <c r="E428" s="42">
        <f t="shared" si="19"/>
        <v>38.356735578764031</v>
      </c>
      <c r="F428" s="49"/>
      <c r="G428" s="40">
        <v>26158</v>
      </c>
      <c r="H428" s="41">
        <v>59</v>
      </c>
      <c r="I428" s="85">
        <f t="shared" si="20"/>
        <v>11090.486429055354</v>
      </c>
      <c r="J428" s="25">
        <f t="shared" si="21"/>
        <v>8183.5952737799344</v>
      </c>
    </row>
    <row r="429" spans="1:10" x14ac:dyDescent="0.25">
      <c r="A429" s="20"/>
      <c r="B429" s="21"/>
      <c r="C429" s="22">
        <v>450</v>
      </c>
      <c r="D429" s="50"/>
      <c r="E429" s="42">
        <f t="shared" si="19"/>
        <v>38.378453130147108</v>
      </c>
      <c r="F429" s="49"/>
      <c r="G429" s="40">
        <v>26158</v>
      </c>
      <c r="H429" s="41">
        <v>59</v>
      </c>
      <c r="I429" s="85">
        <f t="shared" si="20"/>
        <v>11084.243945218335</v>
      </c>
      <c r="J429" s="25">
        <f t="shared" si="21"/>
        <v>8178.9643510521764</v>
      </c>
    </row>
    <row r="430" spans="1:10" x14ac:dyDescent="0.25">
      <c r="A430" s="20"/>
      <c r="B430" s="21"/>
      <c r="C430" s="22">
        <v>451</v>
      </c>
      <c r="D430" s="50"/>
      <c r="E430" s="42">
        <f t="shared" si="19"/>
        <v>38.400143027140921</v>
      </c>
      <c r="F430" s="49"/>
      <c r="G430" s="40">
        <v>26158</v>
      </c>
      <c r="H430" s="41">
        <v>59</v>
      </c>
      <c r="I430" s="85">
        <f t="shared" si="20"/>
        <v>11078.016457853653</v>
      </c>
      <c r="J430" s="25">
        <f t="shared" si="21"/>
        <v>8174.3445533038957</v>
      </c>
    </row>
    <row r="431" spans="1:10" x14ac:dyDescent="0.25">
      <c r="A431" s="20"/>
      <c r="B431" s="21"/>
      <c r="C431" s="22">
        <v>452</v>
      </c>
      <c r="D431" s="50"/>
      <c r="E431" s="42">
        <f t="shared" si="19"/>
        <v>38.42180539224568</v>
      </c>
      <c r="F431" s="49"/>
      <c r="G431" s="40">
        <v>26158</v>
      </c>
      <c r="H431" s="41">
        <v>59</v>
      </c>
      <c r="I431" s="85">
        <f t="shared" si="20"/>
        <v>11071.803893004906</v>
      </c>
      <c r="J431" s="25">
        <f t="shared" si="21"/>
        <v>8169.7358256712942</v>
      </c>
    </row>
    <row r="432" spans="1:10" x14ac:dyDescent="0.25">
      <c r="A432" s="20"/>
      <c r="B432" s="21"/>
      <c r="C432" s="22">
        <v>453</v>
      </c>
      <c r="D432" s="50"/>
      <c r="E432" s="42">
        <f t="shared" si="19"/>
        <v>38.443440347149433</v>
      </c>
      <c r="F432" s="49"/>
      <c r="G432" s="40">
        <v>26158</v>
      </c>
      <c r="H432" s="41">
        <v>59</v>
      </c>
      <c r="I432" s="85">
        <f t="shared" si="20"/>
        <v>11065.606177258407</v>
      </c>
      <c r="J432" s="25">
        <f t="shared" si="21"/>
        <v>8165.1381136931795</v>
      </c>
    </row>
    <row r="433" spans="1:10" x14ac:dyDescent="0.25">
      <c r="A433" s="20"/>
      <c r="B433" s="21"/>
      <c r="C433" s="22">
        <v>454</v>
      </c>
      <c r="D433" s="50"/>
      <c r="E433" s="42">
        <f t="shared" si="19"/>
        <v>38.465048012735252</v>
      </c>
      <c r="F433" s="49"/>
      <c r="G433" s="40">
        <v>26158</v>
      </c>
      <c r="H433" s="41">
        <v>59</v>
      </c>
      <c r="I433" s="85">
        <f t="shared" si="20"/>
        <v>11059.423237737983</v>
      </c>
      <c r="J433" s="25">
        <f t="shared" si="21"/>
        <v>8160.5513633071077</v>
      </c>
    </row>
    <row r="434" spans="1:10" x14ac:dyDescent="0.25">
      <c r="A434" s="20"/>
      <c r="B434" s="21"/>
      <c r="C434" s="22">
        <v>455</v>
      </c>
      <c r="D434" s="50"/>
      <c r="E434" s="42">
        <f t="shared" si="19"/>
        <v>38.486628509088284</v>
      </c>
      <c r="F434" s="49"/>
      <c r="G434" s="40">
        <v>26158</v>
      </c>
      <c r="H434" s="41">
        <v>59</v>
      </c>
      <c r="I434" s="85">
        <f t="shared" si="20"/>
        <v>11053.255002099784</v>
      </c>
      <c r="J434" s="25">
        <f t="shared" si="21"/>
        <v>8155.9755208455372</v>
      </c>
    </row>
    <row r="435" spans="1:10" x14ac:dyDescent="0.25">
      <c r="A435" s="20"/>
      <c r="B435" s="21"/>
      <c r="C435" s="22">
        <v>456</v>
      </c>
      <c r="D435" s="50"/>
      <c r="E435" s="42">
        <f t="shared" si="19"/>
        <v>38.508181955502785</v>
      </c>
      <c r="F435" s="49"/>
      <c r="G435" s="40">
        <v>26158</v>
      </c>
      <c r="H435" s="41">
        <v>59</v>
      </c>
      <c r="I435" s="85">
        <f t="shared" si="20"/>
        <v>11047.1013985272</v>
      </c>
      <c r="J435" s="25">
        <f t="shared" si="21"/>
        <v>8151.4105330320472</v>
      </c>
    </row>
    <row r="436" spans="1:10" x14ac:dyDescent="0.25">
      <c r="A436" s="20"/>
      <c r="B436" s="21"/>
      <c r="C436" s="22">
        <v>457</v>
      </c>
      <c r="D436" s="50"/>
      <c r="E436" s="42">
        <f t="shared" si="19"/>
        <v>38.529708470489027</v>
      </c>
      <c r="F436" s="49"/>
      <c r="G436" s="40">
        <v>26158</v>
      </c>
      <c r="H436" s="41">
        <v>59</v>
      </c>
      <c r="I436" s="85">
        <f t="shared" si="20"/>
        <v>11040.962355725802</v>
      </c>
      <c r="J436" s="25">
        <f t="shared" si="21"/>
        <v>8146.8563469775963</v>
      </c>
    </row>
    <row r="437" spans="1:10" x14ac:dyDescent="0.25">
      <c r="A437" s="20"/>
      <c r="B437" s="21"/>
      <c r="C437" s="22">
        <v>458</v>
      </c>
      <c r="D437" s="50"/>
      <c r="E437" s="42">
        <f t="shared" si="19"/>
        <v>38.551208171780175</v>
      </c>
      <c r="F437" s="49"/>
      <c r="G437" s="40">
        <v>26158</v>
      </c>
      <c r="H437" s="41">
        <v>59</v>
      </c>
      <c r="I437" s="85">
        <f t="shared" si="20"/>
        <v>11034.83780291836</v>
      </c>
      <c r="J437" s="25">
        <f t="shared" si="21"/>
        <v>8142.3129101768245</v>
      </c>
    </row>
    <row r="438" spans="1:10" x14ac:dyDescent="0.25">
      <c r="A438" s="20"/>
      <c r="B438" s="21"/>
      <c r="C438" s="22">
        <v>459</v>
      </c>
      <c r="D438" s="50"/>
      <c r="E438" s="42">
        <f t="shared" si="19"/>
        <v>38.572681176339053</v>
      </c>
      <c r="F438" s="49"/>
      <c r="G438" s="40">
        <v>26158</v>
      </c>
      <c r="H438" s="41">
        <v>59</v>
      </c>
      <c r="I438" s="85">
        <f t="shared" si="20"/>
        <v>11028.727669839924</v>
      </c>
      <c r="J438" s="25">
        <f t="shared" si="21"/>
        <v>8137.780170504393</v>
      </c>
    </row>
    <row r="439" spans="1:10" x14ac:dyDescent="0.25">
      <c r="A439" s="20"/>
      <c r="B439" s="21"/>
      <c r="C439" s="22">
        <v>460</v>
      </c>
      <c r="D439" s="50"/>
      <c r="E439" s="42">
        <f t="shared" si="19"/>
        <v>38.59412760036485</v>
      </c>
      <c r="F439" s="49"/>
      <c r="G439" s="40">
        <v>26158</v>
      </c>
      <c r="H439" s="41">
        <v>59</v>
      </c>
      <c r="I439" s="85">
        <f t="shared" si="20"/>
        <v>11022.631886732945</v>
      </c>
      <c r="J439" s="25">
        <f t="shared" si="21"/>
        <v>8133.2580762113812</v>
      </c>
    </row>
    <row r="440" spans="1:10" x14ac:dyDescent="0.25">
      <c r="A440" s="20"/>
      <c r="B440" s="21"/>
      <c r="C440" s="22">
        <v>461</v>
      </c>
      <c r="D440" s="50"/>
      <c r="E440" s="42">
        <f t="shared" si="19"/>
        <v>38.615547559299749</v>
      </c>
      <c r="F440" s="49"/>
      <c r="G440" s="40">
        <v>26158</v>
      </c>
      <c r="H440" s="41">
        <v>59</v>
      </c>
      <c r="I440" s="85">
        <f t="shared" si="20"/>
        <v>11016.550384342474</v>
      </c>
      <c r="J440" s="25">
        <f t="shared" si="21"/>
        <v>8128.7465759217157</v>
      </c>
    </row>
    <row r="441" spans="1:10" x14ac:dyDescent="0.25">
      <c r="A441" s="20"/>
      <c r="B441" s="21"/>
      <c r="C441" s="22">
        <v>462</v>
      </c>
      <c r="D441" s="50"/>
      <c r="E441" s="42">
        <f t="shared" si="19"/>
        <v>38.636941167835509</v>
      </c>
      <c r="F441" s="49"/>
      <c r="G441" s="40">
        <v>26158</v>
      </c>
      <c r="H441" s="41">
        <v>59</v>
      </c>
      <c r="I441" s="85">
        <f t="shared" si="20"/>
        <v>11010.483093911402</v>
      </c>
      <c r="J441" s="25">
        <f t="shared" si="21"/>
        <v>8124.2456186286363</v>
      </c>
    </row>
    <row r="442" spans="1:10" x14ac:dyDescent="0.25">
      <c r="A442" s="20"/>
      <c r="B442" s="21"/>
      <c r="C442" s="22">
        <v>463</v>
      </c>
      <c r="D442" s="50"/>
      <c r="E442" s="42">
        <f t="shared" si="19"/>
        <v>38.658308539919943</v>
      </c>
      <c r="F442" s="49"/>
      <c r="G442" s="40">
        <v>26158</v>
      </c>
      <c r="H442" s="41">
        <v>59</v>
      </c>
      <c r="I442" s="85">
        <f t="shared" si="20"/>
        <v>11004.429947175757</v>
      </c>
      <c r="J442" s="25">
        <f t="shared" si="21"/>
        <v>8119.7551536912142</v>
      </c>
    </row>
    <row r="443" spans="1:10" x14ac:dyDescent="0.25">
      <c r="A443" s="20"/>
      <c r="B443" s="21"/>
      <c r="C443" s="22">
        <v>464</v>
      </c>
      <c r="D443" s="50"/>
      <c r="E443" s="42">
        <f t="shared" si="19"/>
        <v>38.679649788763328</v>
      </c>
      <c r="F443" s="49"/>
      <c r="G443" s="40">
        <v>26158</v>
      </c>
      <c r="H443" s="41">
        <v>59</v>
      </c>
      <c r="I443" s="85">
        <f t="shared" si="20"/>
        <v>10998.390876360065</v>
      </c>
      <c r="J443" s="25">
        <f t="shared" si="21"/>
        <v>8115.2751308309071</v>
      </c>
    </row>
    <row r="444" spans="1:10" x14ac:dyDescent="0.25">
      <c r="A444" s="20"/>
      <c r="B444" s="21"/>
      <c r="C444" s="22">
        <v>465</v>
      </c>
      <c r="D444" s="50"/>
      <c r="E444" s="42">
        <f t="shared" si="19"/>
        <v>38.700965026844749</v>
      </c>
      <c r="F444" s="49"/>
      <c r="G444" s="40">
        <v>26158</v>
      </c>
      <c r="H444" s="41">
        <v>59</v>
      </c>
      <c r="I444" s="85">
        <f t="shared" si="20"/>
        <v>10992.365814172761</v>
      </c>
      <c r="J444" s="25">
        <f t="shared" si="21"/>
        <v>8110.8055001281609</v>
      </c>
    </row>
    <row r="445" spans="1:10" x14ac:dyDescent="0.25">
      <c r="A445" s="20"/>
      <c r="B445" s="21"/>
      <c r="C445" s="22">
        <v>466</v>
      </c>
      <c r="D445" s="50"/>
      <c r="E445" s="42">
        <f t="shared" si="19"/>
        <v>38.722254365918431</v>
      </c>
      <c r="F445" s="49"/>
      <c r="G445" s="40">
        <v>26158</v>
      </c>
      <c r="H445" s="41">
        <v>59</v>
      </c>
      <c r="I445" s="85">
        <f t="shared" si="20"/>
        <v>10986.354693801646</v>
      </c>
      <c r="J445" s="25">
        <f t="shared" si="21"/>
        <v>8106.3462120190252</v>
      </c>
    </row>
    <row r="446" spans="1:10" x14ac:dyDescent="0.25">
      <c r="A446" s="20"/>
      <c r="B446" s="21"/>
      <c r="C446" s="22">
        <v>467</v>
      </c>
      <c r="D446" s="50"/>
      <c r="E446" s="42">
        <f t="shared" si="19"/>
        <v>38.743517917019901</v>
      </c>
      <c r="F446" s="49"/>
      <c r="G446" s="40">
        <v>26158</v>
      </c>
      <c r="H446" s="41">
        <v>59</v>
      </c>
      <c r="I446" s="85">
        <f t="shared" si="20"/>
        <v>10980.357448909401</v>
      </c>
      <c r="J446" s="25">
        <f t="shared" si="21"/>
        <v>8101.8972172918384</v>
      </c>
    </row>
    <row r="447" spans="1:10" x14ac:dyDescent="0.25">
      <c r="A447" s="20"/>
      <c r="B447" s="21"/>
      <c r="C447" s="22">
        <v>468</v>
      </c>
      <c r="D447" s="50"/>
      <c r="E447" s="42">
        <f t="shared" si="19"/>
        <v>38.764755790472158</v>
      </c>
      <c r="F447" s="49"/>
      <c r="G447" s="40">
        <v>26158</v>
      </c>
      <c r="H447" s="41">
        <v>59</v>
      </c>
      <c r="I447" s="85">
        <f t="shared" si="20"/>
        <v>10974.374013629154</v>
      </c>
      <c r="J447" s="25">
        <f t="shared" si="21"/>
        <v>8097.4584670839413</v>
      </c>
    </row>
    <row r="448" spans="1:10" x14ac:dyDescent="0.25">
      <c r="A448" s="20"/>
      <c r="B448" s="21"/>
      <c r="C448" s="22">
        <v>469</v>
      </c>
      <c r="D448" s="50"/>
      <c r="E448" s="42">
        <f t="shared" si="19"/>
        <v>38.785968095891754</v>
      </c>
      <c r="F448" s="49"/>
      <c r="G448" s="40">
        <v>26158</v>
      </c>
      <c r="H448" s="41">
        <v>59</v>
      </c>
      <c r="I448" s="85">
        <f t="shared" si="20"/>
        <v>10968.404322560111</v>
      </c>
      <c r="J448" s="25">
        <f t="shared" si="21"/>
        <v>8093.0299128784191</v>
      </c>
    </row>
    <row r="449" spans="1:10" x14ac:dyDescent="0.25">
      <c r="A449" s="20"/>
      <c r="B449" s="21"/>
      <c r="C449" s="22">
        <v>470</v>
      </c>
      <c r="D449" s="50"/>
      <c r="E449" s="42">
        <f t="shared" si="19"/>
        <v>38.807154942194835</v>
      </c>
      <c r="F449" s="49"/>
      <c r="G449" s="40">
        <v>26158</v>
      </c>
      <c r="H449" s="41">
        <v>59</v>
      </c>
      <c r="I449" s="85">
        <f t="shared" si="20"/>
        <v>10962.4483107632</v>
      </c>
      <c r="J449" s="25">
        <f t="shared" si="21"/>
        <v>8088.6115065008889</v>
      </c>
    </row>
    <row r="450" spans="1:10" x14ac:dyDescent="0.25">
      <c r="A450" s="20"/>
      <c r="B450" s="21"/>
      <c r="C450" s="22">
        <v>471</v>
      </c>
      <c r="D450" s="50"/>
      <c r="E450" s="42">
        <f t="shared" si="19"/>
        <v>38.82831643760305</v>
      </c>
      <c r="F450" s="49"/>
      <c r="G450" s="40">
        <v>26158</v>
      </c>
      <c r="H450" s="41">
        <v>59</v>
      </c>
      <c r="I450" s="85">
        <f t="shared" si="20"/>
        <v>10956.505913756811</v>
      </c>
      <c r="J450" s="25">
        <f t="shared" si="21"/>
        <v>8084.2032001163279</v>
      </c>
    </row>
    <row r="451" spans="1:10" x14ac:dyDescent="0.25">
      <c r="A451" s="20"/>
      <c r="B451" s="21"/>
      <c r="C451" s="22">
        <v>472</v>
      </c>
      <c r="D451" s="50"/>
      <c r="E451" s="42">
        <f t="shared" si="19"/>
        <v>38.849452689649482</v>
      </c>
      <c r="F451" s="49"/>
      <c r="G451" s="40">
        <v>26158</v>
      </c>
      <c r="H451" s="41">
        <v>59</v>
      </c>
      <c r="I451" s="85">
        <f t="shared" si="20"/>
        <v>10950.57706751255</v>
      </c>
      <c r="J451" s="25">
        <f t="shared" si="21"/>
        <v>8079.804946225926</v>
      </c>
    </row>
    <row r="452" spans="1:10" x14ac:dyDescent="0.25">
      <c r="A452" s="20"/>
      <c r="B452" s="21"/>
      <c r="C452" s="22">
        <v>473</v>
      </c>
      <c r="D452" s="50"/>
      <c r="E452" s="42">
        <f t="shared" si="19"/>
        <v>38.870563805184446</v>
      </c>
      <c r="F452" s="49"/>
      <c r="G452" s="40">
        <v>26158</v>
      </c>
      <c r="H452" s="41">
        <v>59</v>
      </c>
      <c r="I452" s="85">
        <f t="shared" si="20"/>
        <v>10944.66170845106</v>
      </c>
      <c r="J452" s="25">
        <f t="shared" si="21"/>
        <v>8075.4166976639899</v>
      </c>
    </row>
    <row r="453" spans="1:10" x14ac:dyDescent="0.25">
      <c r="A453" s="20"/>
      <c r="B453" s="21"/>
      <c r="C453" s="22">
        <v>474</v>
      </c>
      <c r="D453" s="50"/>
      <c r="E453" s="42">
        <f t="shared" si="19"/>
        <v>38.891649890381316</v>
      </c>
      <c r="F453" s="49"/>
      <c r="G453" s="40">
        <v>26158</v>
      </c>
      <c r="H453" s="41">
        <v>59</v>
      </c>
      <c r="I453" s="85">
        <f t="shared" si="20"/>
        <v>10938.759773437872</v>
      </c>
      <c r="J453" s="25">
        <f t="shared" si="21"/>
        <v>8071.0384075948605</v>
      </c>
    </row>
    <row r="454" spans="1:10" x14ac:dyDescent="0.25">
      <c r="A454" s="20"/>
      <c r="B454" s="21"/>
      <c r="C454" s="22">
        <v>475</v>
      </c>
      <c r="D454" s="50"/>
      <c r="E454" s="42">
        <f t="shared" si="19"/>
        <v>38.912711050742132</v>
      </c>
      <c r="F454" s="49"/>
      <c r="G454" s="40">
        <v>26158</v>
      </c>
      <c r="H454" s="41">
        <v>59</v>
      </c>
      <c r="I454" s="85">
        <f t="shared" si="20"/>
        <v>10932.871199779338</v>
      </c>
      <c r="J454" s="25">
        <f t="shared" si="21"/>
        <v>8066.6700295098935</v>
      </c>
    </row>
    <row r="455" spans="1:10" x14ac:dyDescent="0.25">
      <c r="A455" s="20"/>
      <c r="B455" s="21"/>
      <c r="C455" s="22">
        <v>476</v>
      </c>
      <c r="D455" s="50"/>
      <c r="E455" s="42">
        <f t="shared" si="19"/>
        <v>38.93374739110336</v>
      </c>
      <c r="F455" s="49"/>
      <c r="G455" s="40">
        <v>26158</v>
      </c>
      <c r="H455" s="41">
        <v>59</v>
      </c>
      <c r="I455" s="85">
        <f t="shared" si="20"/>
        <v>10926.995925218558</v>
      </c>
      <c r="J455" s="25">
        <f t="shared" si="21"/>
        <v>8062.3115172244488</v>
      </c>
    </row>
    <row r="456" spans="1:10" x14ac:dyDescent="0.25">
      <c r="A456" s="20"/>
      <c r="B456" s="21"/>
      <c r="C456" s="22">
        <v>477</v>
      </c>
      <c r="D456" s="50"/>
      <c r="E456" s="42">
        <f t="shared" si="19"/>
        <v>38.954759015641372</v>
      </c>
      <c r="F456" s="49"/>
      <c r="G456" s="40">
        <v>26158</v>
      </c>
      <c r="H456" s="41">
        <v>59</v>
      </c>
      <c r="I456" s="85">
        <f t="shared" si="20"/>
        <v>10921.133887931419</v>
      </c>
      <c r="J456" s="25">
        <f t="shared" si="21"/>
        <v>8057.9628248749386</v>
      </c>
    </row>
    <row r="457" spans="1:10" x14ac:dyDescent="0.25">
      <c r="A457" s="20"/>
      <c r="B457" s="21"/>
      <c r="C457" s="22">
        <v>478</v>
      </c>
      <c r="D457" s="50"/>
      <c r="E457" s="42">
        <f t="shared" si="19"/>
        <v>38.975746027878074</v>
      </c>
      <c r="F457" s="49"/>
      <c r="G457" s="40">
        <v>26158</v>
      </c>
      <c r="H457" s="41">
        <v>59</v>
      </c>
      <c r="I457" s="85">
        <f t="shared" si="20"/>
        <v>10915.28502652259</v>
      </c>
      <c r="J457" s="25">
        <f t="shared" si="21"/>
        <v>8053.6239069158664</v>
      </c>
    </row>
    <row r="458" spans="1:10" x14ac:dyDescent="0.25">
      <c r="A458" s="20"/>
      <c r="B458" s="21"/>
      <c r="C458" s="22">
        <v>479</v>
      </c>
      <c r="D458" s="50"/>
      <c r="E458" s="42">
        <f t="shared" ref="E458:E479" si="22">5.6*LN(C458)+(C458)/108</f>
        <v>38.996708530686305</v>
      </c>
      <c r="F458" s="49"/>
      <c r="G458" s="40">
        <v>26158</v>
      </c>
      <c r="H458" s="41">
        <v>59</v>
      </c>
      <c r="I458" s="85">
        <f t="shared" ref="I458:I479" si="23">12*1.348*(1/E458*G458)+H458</f>
        <v>10909.449280021669</v>
      </c>
      <c r="J458" s="25">
        <f t="shared" si="21"/>
        <v>8049.2947181169638</v>
      </c>
    </row>
    <row r="459" spans="1:10" x14ac:dyDescent="0.25">
      <c r="A459" s="20"/>
      <c r="B459" s="21"/>
      <c r="C459" s="22">
        <v>480</v>
      </c>
      <c r="D459" s="50"/>
      <c r="E459" s="42">
        <f t="shared" si="22"/>
        <v>39.017646626295289</v>
      </c>
      <c r="F459" s="49"/>
      <c r="G459" s="40">
        <v>26158</v>
      </c>
      <c r="H459" s="41">
        <v>59</v>
      </c>
      <c r="I459" s="85">
        <f t="shared" si="23"/>
        <v>10903.626587879278</v>
      </c>
      <c r="J459" s="25">
        <f t="shared" si="21"/>
        <v>8044.9752135602939</v>
      </c>
    </row>
    <row r="460" spans="1:10" x14ac:dyDescent="0.25">
      <c r="A460" s="20"/>
      <c r="B460" s="21"/>
      <c r="C460" s="22">
        <v>481</v>
      </c>
      <c r="D460" s="50"/>
      <c r="E460" s="42">
        <f t="shared" si="22"/>
        <v>39.038560416295965</v>
      </c>
      <c r="F460" s="49"/>
      <c r="G460" s="40">
        <v>26158</v>
      </c>
      <c r="H460" s="41">
        <v>59</v>
      </c>
      <c r="I460" s="85">
        <f t="shared" si="23"/>
        <v>10897.816889963266</v>
      </c>
      <c r="J460" s="25">
        <f t="shared" si="21"/>
        <v>8040.6653486374362</v>
      </c>
    </row>
    <row r="461" spans="1:10" x14ac:dyDescent="0.25">
      <c r="A461" s="20"/>
      <c r="B461" s="21"/>
      <c r="C461" s="22">
        <v>482</v>
      </c>
      <c r="D461" s="50"/>
      <c r="E461" s="42">
        <f t="shared" si="22"/>
        <v>39.059450001646319</v>
      </c>
      <c r="F461" s="49"/>
      <c r="G461" s="40">
        <v>26158</v>
      </c>
      <c r="H461" s="41">
        <v>59</v>
      </c>
      <c r="I461" s="85">
        <f t="shared" si="23"/>
        <v>10892.020126554917</v>
      </c>
      <c r="J461" s="25">
        <f t="shared" si="21"/>
        <v>8036.3650790466727</v>
      </c>
    </row>
    <row r="462" spans="1:10" x14ac:dyDescent="0.25">
      <c r="A462" s="20"/>
      <c r="B462" s="21"/>
      <c r="C462" s="22">
        <v>483</v>
      </c>
      <c r="D462" s="50"/>
      <c r="E462" s="42">
        <f t="shared" si="22"/>
        <v>39.080315482676625</v>
      </c>
      <c r="F462" s="49"/>
      <c r="G462" s="40">
        <v>26158</v>
      </c>
      <c r="H462" s="41">
        <v>59</v>
      </c>
      <c r="I462" s="85">
        <f t="shared" si="23"/>
        <v>10886.236238345218</v>
      </c>
      <c r="J462" s="25">
        <f t="shared" si="21"/>
        <v>8032.0743607902205</v>
      </c>
    </row>
    <row r="463" spans="1:10" x14ac:dyDescent="0.25">
      <c r="A463" s="20"/>
      <c r="B463" s="21"/>
      <c r="C463" s="22">
        <v>484</v>
      </c>
      <c r="D463" s="50"/>
      <c r="E463" s="42">
        <f t="shared" si="22"/>
        <v>39.101156959094617</v>
      </c>
      <c r="F463" s="49"/>
      <c r="G463" s="40">
        <v>26158</v>
      </c>
      <c r="H463" s="41">
        <v>59</v>
      </c>
      <c r="I463" s="85">
        <f t="shared" si="23"/>
        <v>10880.465166431168</v>
      </c>
      <c r="J463" s="25">
        <f t="shared" si="21"/>
        <v>8027.7931501714884</v>
      </c>
    </row>
    <row r="464" spans="1:10" x14ac:dyDescent="0.25">
      <c r="A464" s="20"/>
      <c r="B464" s="21"/>
      <c r="C464" s="22">
        <v>485</v>
      </c>
      <c r="D464" s="50"/>
      <c r="E464" s="42">
        <f t="shared" si="22"/>
        <v>39.121974529990645</v>
      </c>
      <c r="F464" s="49"/>
      <c r="G464" s="40">
        <v>26158</v>
      </c>
      <c r="H464" s="41">
        <v>59</v>
      </c>
      <c r="I464" s="85">
        <f t="shared" si="23"/>
        <v>10874.70685231212</v>
      </c>
      <c r="J464" s="25">
        <f t="shared" si="21"/>
        <v>8023.5214037923724</v>
      </c>
    </row>
    <row r="465" spans="1:10" x14ac:dyDescent="0.25">
      <c r="A465" s="20"/>
      <c r="B465" s="21"/>
      <c r="C465" s="22">
        <v>486</v>
      </c>
      <c r="D465" s="50"/>
      <c r="E465" s="42">
        <f t="shared" si="22"/>
        <v>39.142768293842764</v>
      </c>
      <c r="F465" s="49"/>
      <c r="G465" s="40">
        <v>26158</v>
      </c>
      <c r="H465" s="41">
        <v>59</v>
      </c>
      <c r="I465" s="85">
        <f t="shared" si="23"/>
        <v>10868.961237886171</v>
      </c>
      <c r="J465" s="25">
        <f t="shared" si="21"/>
        <v>8019.2590785505708</v>
      </c>
    </row>
    <row r="466" spans="1:10" x14ac:dyDescent="0.25">
      <c r="A466" s="20"/>
      <c r="B466" s="21"/>
      <c r="C466" s="22">
        <v>487</v>
      </c>
      <c r="D466" s="50"/>
      <c r="E466" s="42">
        <f t="shared" si="22"/>
        <v>39.163538348521762</v>
      </c>
      <c r="F466" s="49"/>
      <c r="G466" s="40">
        <v>26158</v>
      </c>
      <c r="H466" s="41">
        <v>59</v>
      </c>
      <c r="I466" s="85">
        <f t="shared" si="23"/>
        <v>10863.228265446583</v>
      </c>
      <c r="J466" s="25">
        <f t="shared" si="21"/>
        <v>8015.0061316369301</v>
      </c>
    </row>
    <row r="467" spans="1:10" x14ac:dyDescent="0.25">
      <c r="A467" s="20"/>
      <c r="B467" s="21"/>
      <c r="C467" s="22">
        <v>488</v>
      </c>
      <c r="D467" s="50"/>
      <c r="E467" s="42">
        <f t="shared" si="22"/>
        <v>39.184284791296143</v>
      </c>
      <c r="F467" s="49"/>
      <c r="G467" s="40">
        <v>26158</v>
      </c>
      <c r="H467" s="41">
        <v>59</v>
      </c>
      <c r="I467" s="85">
        <f t="shared" si="23"/>
        <v>10857.507877678267</v>
      </c>
      <c r="J467" s="25">
        <f t="shared" si="21"/>
        <v>8010.7625205328368</v>
      </c>
    </row>
    <row r="468" spans="1:10" x14ac:dyDescent="0.25">
      <c r="A468" s="20"/>
      <c r="B468" s="21"/>
      <c r="C468" s="22">
        <v>489</v>
      </c>
      <c r="D468" s="50"/>
      <c r="E468" s="42">
        <f t="shared" si="22"/>
        <v>39.205007718837059</v>
      </c>
      <c r="F468" s="49"/>
      <c r="G468" s="40">
        <v>26158</v>
      </c>
      <c r="H468" s="41">
        <v>59</v>
      </c>
      <c r="I468" s="85">
        <f t="shared" si="23"/>
        <v>10851.800017654261</v>
      </c>
      <c r="J468" s="25">
        <f t="shared" si="21"/>
        <v>8006.5282030076105</v>
      </c>
    </row>
    <row r="469" spans="1:10" x14ac:dyDescent="0.25">
      <c r="A469" s="20"/>
      <c r="B469" s="21"/>
      <c r="C469" s="22">
        <v>490</v>
      </c>
      <c r="D469" s="50"/>
      <c r="E469" s="42">
        <f t="shared" si="22"/>
        <v>39.225707227223197</v>
      </c>
      <c r="F469" s="49"/>
      <c r="G469" s="40">
        <v>26158</v>
      </c>
      <c r="H469" s="41">
        <v>59</v>
      </c>
      <c r="I469" s="85">
        <f t="shared" si="23"/>
        <v>10846.104628832303</v>
      </c>
      <c r="J469" s="25">
        <f t="shared" si="21"/>
        <v>8002.3031371159504</v>
      </c>
    </row>
    <row r="470" spans="1:10" x14ac:dyDescent="0.25">
      <c r="A470" s="20"/>
      <c r="B470" s="21"/>
      <c r="C470" s="22">
        <v>491</v>
      </c>
      <c r="D470" s="50"/>
      <c r="E470" s="42">
        <f t="shared" si="22"/>
        <v>39.246383411945608</v>
      </c>
      <c r="F470" s="49"/>
      <c r="G470" s="40">
        <v>26158</v>
      </c>
      <c r="H470" s="41">
        <v>59</v>
      </c>
      <c r="I470" s="85">
        <f t="shared" si="23"/>
        <v>10840.42165505139</v>
      </c>
      <c r="J470" s="25">
        <f t="shared" si="21"/>
        <v>7998.0872811953923</v>
      </c>
    </row>
    <row r="471" spans="1:10" x14ac:dyDescent="0.25">
      <c r="A471" s="20"/>
      <c r="B471" s="21"/>
      <c r="C471" s="22">
        <v>492</v>
      </c>
      <c r="D471" s="50"/>
      <c r="E471" s="42">
        <f t="shared" si="22"/>
        <v>39.267036367912482</v>
      </c>
      <c r="F471" s="49"/>
      <c r="G471" s="40">
        <v>26158</v>
      </c>
      <c r="H471" s="41">
        <v>59</v>
      </c>
      <c r="I471" s="85">
        <f t="shared" si="23"/>
        <v>10834.751040528416</v>
      </c>
      <c r="J471" s="25">
        <f t="shared" si="21"/>
        <v>7993.8805938638088</v>
      </c>
    </row>
    <row r="472" spans="1:10" x14ac:dyDescent="0.25">
      <c r="A472" s="20"/>
      <c r="B472" s="21"/>
      <c r="C472" s="22">
        <v>493</v>
      </c>
      <c r="D472" s="50"/>
      <c r="E472" s="42">
        <f t="shared" si="22"/>
        <v>39.28766618945388</v>
      </c>
      <c r="F472" s="49"/>
      <c r="G472" s="40">
        <v>26158</v>
      </c>
      <c r="H472" s="41">
        <v>59</v>
      </c>
      <c r="I472" s="85">
        <f t="shared" si="23"/>
        <v>10829.092729854814</v>
      </c>
      <c r="J472" s="25">
        <f t="shared" si="21"/>
        <v>7989.6830340169236</v>
      </c>
    </row>
    <row r="473" spans="1:10" x14ac:dyDescent="0.25">
      <c r="A473" s="20"/>
      <c r="B473" s="21"/>
      <c r="C473" s="22">
        <v>494</v>
      </c>
      <c r="D473" s="50"/>
      <c r="E473" s="42">
        <f t="shared" si="22"/>
        <v>39.308272970326442</v>
      </c>
      <c r="F473" s="49"/>
      <c r="G473" s="40">
        <v>26158</v>
      </c>
      <c r="H473" s="41">
        <v>59</v>
      </c>
      <c r="I473" s="85">
        <f t="shared" si="23"/>
        <v>10823.446667993261</v>
      </c>
      <c r="J473" s="25">
        <f t="shared" si="21"/>
        <v>7985.4945608258604</v>
      </c>
    </row>
    <row r="474" spans="1:10" x14ac:dyDescent="0.25">
      <c r="A474" s="20"/>
      <c r="B474" s="21"/>
      <c r="C474" s="22">
        <v>495</v>
      </c>
      <c r="D474" s="50"/>
      <c r="E474" s="42">
        <f t="shared" si="22"/>
        <v>39.328856803717997</v>
      </c>
      <c r="F474" s="49"/>
      <c r="G474" s="40">
        <v>26158</v>
      </c>
      <c r="H474" s="41">
        <v>59</v>
      </c>
      <c r="I474" s="85">
        <f t="shared" si="23"/>
        <v>10817.812800274398</v>
      </c>
      <c r="J474" s="25">
        <f t="shared" si="21"/>
        <v>7981.3151337347153</v>
      </c>
    </row>
    <row r="475" spans="1:10" x14ac:dyDescent="0.25">
      <c r="A475" s="20"/>
      <c r="B475" s="21"/>
      <c r="C475" s="22">
        <v>496</v>
      </c>
      <c r="D475" s="50"/>
      <c r="E475" s="42">
        <f t="shared" si="22"/>
        <v>39.349417782252189</v>
      </c>
      <c r="F475" s="49"/>
      <c r="G475" s="40">
        <v>26158</v>
      </c>
      <c r="H475" s="41">
        <v>59</v>
      </c>
      <c r="I475" s="85">
        <f t="shared" si="23"/>
        <v>10812.191072393596</v>
      </c>
      <c r="J475" s="25">
        <f t="shared" si="21"/>
        <v>7977.1447124581564</v>
      </c>
    </row>
    <row r="476" spans="1:10" x14ac:dyDescent="0.25">
      <c r="A476" s="20"/>
      <c r="B476" s="21"/>
      <c r="C476" s="22">
        <v>497</v>
      </c>
      <c r="D476" s="50"/>
      <c r="E476" s="42">
        <f t="shared" si="22"/>
        <v>39.369955997992975</v>
      </c>
      <c r="F476" s="49"/>
      <c r="G476" s="40">
        <v>26158</v>
      </c>
      <c r="H476" s="41">
        <v>59</v>
      </c>
      <c r="I476" s="85">
        <f t="shared" si="23"/>
        <v>10806.581430407765</v>
      </c>
      <c r="J476" s="25">
        <f>12*(1/E476*G476)</f>
        <v>7972.9832569790533</v>
      </c>
    </row>
    <row r="477" spans="1:10" x14ac:dyDescent="0.25">
      <c r="A477" s="20"/>
      <c r="B477" s="21"/>
      <c r="C477" s="22">
        <v>498</v>
      </c>
      <c r="D477" s="50"/>
      <c r="E477" s="42">
        <f t="shared" si="22"/>
        <v>39.390471542449163</v>
      </c>
      <c r="F477" s="49"/>
      <c r="G477" s="40">
        <v>26158</v>
      </c>
      <c r="H477" s="41">
        <v>59</v>
      </c>
      <c r="I477" s="85">
        <f t="shared" si="23"/>
        <v>10800.983820732175</v>
      </c>
      <c r="J477" s="25">
        <f>12*(1/E477*G477)</f>
        <v>7968.8307275461229</v>
      </c>
    </row>
    <row r="478" spans="1:10" x14ac:dyDescent="0.25">
      <c r="A478" s="20"/>
      <c r="B478" s="21"/>
      <c r="C478" s="22">
        <v>499</v>
      </c>
      <c r="D478" s="50"/>
      <c r="E478" s="42">
        <f t="shared" si="22"/>
        <v>39.410964506578878</v>
      </c>
      <c r="F478" s="49"/>
      <c r="G478" s="40">
        <v>26158</v>
      </c>
      <c r="H478" s="41">
        <v>59</v>
      </c>
      <c r="I478" s="85">
        <f t="shared" si="23"/>
        <v>10795.398190137332</v>
      </c>
      <c r="J478" s="25">
        <f>12*(1/E478*G478)</f>
        <v>7964.6870846716101</v>
      </c>
    </row>
    <row r="479" spans="1:10" ht="13.8" thickBot="1" x14ac:dyDescent="0.3">
      <c r="A479" s="26"/>
      <c r="B479" s="27"/>
      <c r="C479" s="28">
        <v>500</v>
      </c>
      <c r="D479" s="52"/>
      <c r="E479" s="43">
        <f t="shared" si="22"/>
        <v>39.431434980793895</v>
      </c>
      <c r="F479" s="46"/>
      <c r="G479" s="44">
        <v>26158</v>
      </c>
      <c r="H479" s="47">
        <v>59</v>
      </c>
      <c r="I479" s="86">
        <f t="shared" si="23"/>
        <v>10789.824485745889</v>
      </c>
      <c r="J479" s="31">
        <f>12*(1/E479*G479)</f>
        <v>7960.5522891289966</v>
      </c>
    </row>
  </sheetData>
  <mergeCells count="12">
    <mergeCell ref="H5:H7"/>
    <mergeCell ref="I5:I7"/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</mergeCells>
  <phoneticPr fontId="10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73" fitToHeight="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79"/>
  <sheetViews>
    <sheetView workbookViewId="0">
      <selection activeCell="E12" sqref="E12"/>
    </sheetView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13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30</v>
      </c>
      <c r="D9" s="15"/>
      <c r="E9" s="15">
        <f>(5.6*LN(C9)+(C9)/108)/0.75</f>
        <v>25.765977486781129</v>
      </c>
      <c r="F9" s="17"/>
      <c r="G9" s="17">
        <v>26158</v>
      </c>
      <c r="H9" s="18">
        <v>38</v>
      </c>
      <c r="I9" s="19">
        <f>12*1.348*(1/E9*G9)+H9</f>
        <v>16460.113549430906</v>
      </c>
      <c r="J9" s="19">
        <f>12*(1/E9*G9)</f>
        <v>12182.576817085239</v>
      </c>
    </row>
    <row r="10" spans="1:10" x14ac:dyDescent="0.25">
      <c r="A10" s="20"/>
      <c r="B10" s="21"/>
      <c r="C10" s="22">
        <v>31</v>
      </c>
      <c r="D10" s="50"/>
      <c r="E10" s="38">
        <f t="shared" ref="E10:E73" si="0">(5.6*LN(C10)+(C10)/108)/0.75</f>
        <v>26.023153842871807</v>
      </c>
      <c r="F10" s="49"/>
      <c r="G10" s="40">
        <v>26158</v>
      </c>
      <c r="H10" s="41">
        <v>38</v>
      </c>
      <c r="I10" s="85">
        <f t="shared" ref="I10:I73" si="1">12*1.348*(1/E10*G10)+H10</f>
        <v>16297.820410503517</v>
      </c>
      <c r="J10" s="25">
        <f t="shared" ref="J10:J73" si="2">12*(1/E10*G10)</f>
        <v>12062.181313429908</v>
      </c>
    </row>
    <row r="11" spans="1:10" x14ac:dyDescent="0.25">
      <c r="A11" s="20"/>
      <c r="B11" s="21"/>
      <c r="C11" s="22">
        <v>32</v>
      </c>
      <c r="D11" s="50"/>
      <c r="E11" s="42">
        <f t="shared" si="0"/>
        <v>26.272556469299687</v>
      </c>
      <c r="F11" s="49"/>
      <c r="G11" s="40">
        <v>26158</v>
      </c>
      <c r="H11" s="41">
        <v>38</v>
      </c>
      <c r="I11" s="85">
        <f t="shared" si="1"/>
        <v>16143.467638615335</v>
      </c>
      <c r="J11" s="25">
        <f t="shared" si="2"/>
        <v>11947.676289773986</v>
      </c>
    </row>
    <row r="12" spans="1:10" x14ac:dyDescent="0.25">
      <c r="A12" s="20"/>
      <c r="B12" s="21"/>
      <c r="C12" s="22">
        <v>33</v>
      </c>
      <c r="D12" s="50"/>
      <c r="E12" s="42">
        <f t="shared" si="0"/>
        <v>26.514663866357125</v>
      </c>
      <c r="F12" s="49"/>
      <c r="G12" s="40">
        <v>26158</v>
      </c>
      <c r="H12" s="41">
        <v>38</v>
      </c>
      <c r="I12" s="85">
        <f t="shared" si="1"/>
        <v>15996.407397986542</v>
      </c>
      <c r="J12" s="25">
        <f t="shared" si="2"/>
        <v>11838.581155776366</v>
      </c>
    </row>
    <row r="13" spans="1:10" x14ac:dyDescent="0.25">
      <c r="A13" s="20"/>
      <c r="B13" s="21"/>
      <c r="C13" s="22">
        <v>34</v>
      </c>
      <c r="D13" s="50"/>
      <c r="E13" s="42">
        <f t="shared" si="0"/>
        <v>26.749911670220424</v>
      </c>
      <c r="F13" s="49"/>
      <c r="G13" s="40">
        <v>26158</v>
      </c>
      <c r="H13" s="41">
        <v>38</v>
      </c>
      <c r="I13" s="85">
        <f t="shared" si="1"/>
        <v>15856.063746021833</v>
      </c>
      <c r="J13" s="25">
        <f t="shared" si="2"/>
        <v>11734.468654318865</v>
      </c>
    </row>
    <row r="14" spans="1:10" x14ac:dyDescent="0.25">
      <c r="A14" s="20"/>
      <c r="B14" s="21"/>
      <c r="C14" s="22">
        <v>35</v>
      </c>
      <c r="D14" s="50"/>
      <c r="E14" s="42">
        <f t="shared" si="0"/>
        <v>26.97869762455305</v>
      </c>
      <c r="F14" s="49"/>
      <c r="G14" s="40">
        <v>26158</v>
      </c>
      <c r="H14" s="41">
        <v>38</v>
      </c>
      <c r="I14" s="85">
        <f t="shared" si="1"/>
        <v>15721.922696657972</v>
      </c>
      <c r="J14" s="25">
        <f t="shared" si="2"/>
        <v>11634.957490102352</v>
      </c>
    </row>
    <row r="15" spans="1:10" x14ac:dyDescent="0.25">
      <c r="A15" s="20"/>
      <c r="B15" s="21"/>
      <c r="C15" s="22">
        <v>36</v>
      </c>
      <c r="D15" s="50"/>
      <c r="E15" s="42">
        <f t="shared" si="0"/>
        <v>27.201385851583396</v>
      </c>
      <c r="F15" s="49"/>
      <c r="G15" s="40">
        <v>26158</v>
      </c>
      <c r="H15" s="41">
        <v>38</v>
      </c>
      <c r="I15" s="85">
        <f t="shared" si="1"/>
        <v>15593.523910020544</v>
      </c>
      <c r="J15" s="25">
        <f t="shared" si="2"/>
        <v>11539.706164703666</v>
      </c>
    </row>
    <row r="16" spans="1:10" x14ac:dyDescent="0.25">
      <c r="A16" s="20"/>
      <c r="B16" s="21"/>
      <c r="C16" s="22">
        <v>37</v>
      </c>
      <c r="D16" s="50"/>
      <c r="E16" s="42">
        <f t="shared" si="0"/>
        <v>27.418310537866997</v>
      </c>
      <c r="F16" s="49"/>
      <c r="G16" s="40">
        <v>26158</v>
      </c>
      <c r="H16" s="41">
        <v>38</v>
      </c>
      <c r="I16" s="85">
        <f t="shared" si="1"/>
        <v>15470.453703360728</v>
      </c>
      <c r="J16" s="25">
        <f t="shared" si="2"/>
        <v>11448.407791810629</v>
      </c>
    </row>
    <row r="17" spans="1:10" x14ac:dyDescent="0.25">
      <c r="A17" s="20"/>
      <c r="B17" s="21"/>
      <c r="C17" s="22">
        <v>38</v>
      </c>
      <c r="D17" s="50"/>
      <c r="E17" s="42">
        <f t="shared" si="0"/>
        <v>27.629779128426147</v>
      </c>
      <c r="F17" s="49"/>
      <c r="G17" s="40">
        <v>26158</v>
      </c>
      <c r="H17" s="41">
        <v>38</v>
      </c>
      <c r="I17" s="85">
        <f t="shared" si="1"/>
        <v>15352.339142315923</v>
      </c>
      <c r="J17" s="25">
        <f t="shared" si="2"/>
        <v>11360.785713884214</v>
      </c>
    </row>
    <row r="18" spans="1:10" x14ac:dyDescent="0.25">
      <c r="A18" s="20"/>
      <c r="B18" s="21"/>
      <c r="C18" s="22">
        <v>39</v>
      </c>
      <c r="D18" s="50"/>
      <c r="E18" s="42">
        <f t="shared" si="0"/>
        <v>27.836075105916169</v>
      </c>
      <c r="F18" s="49"/>
      <c r="G18" s="40">
        <v>26158</v>
      </c>
      <c r="H18" s="41">
        <v>38</v>
      </c>
      <c r="I18" s="85">
        <f t="shared" si="1"/>
        <v>15238.843020791724</v>
      </c>
      <c r="J18" s="25">
        <f t="shared" si="2"/>
        <v>11276.589778035403</v>
      </c>
    </row>
    <row r="19" spans="1:10" x14ac:dyDescent="0.25">
      <c r="A19" s="20"/>
      <c r="B19" s="21"/>
      <c r="C19" s="22">
        <v>40</v>
      </c>
      <c r="D19" s="50"/>
      <c r="E19" s="42">
        <f t="shared" si="0"/>
        <v>28.037460417877881</v>
      </c>
      <c r="F19" s="49"/>
      <c r="G19" s="40">
        <v>26158</v>
      </c>
      <c r="H19" s="41">
        <v>38</v>
      </c>
      <c r="I19" s="85">
        <f t="shared" si="1"/>
        <v>15129.659575921976</v>
      </c>
      <c r="J19" s="25">
        <f t="shared" si="2"/>
        <v>11195.593157212146</v>
      </c>
    </row>
    <row r="20" spans="1:10" x14ac:dyDescent="0.25">
      <c r="A20" s="20"/>
      <c r="B20" s="21"/>
      <c r="C20" s="22">
        <v>41</v>
      </c>
      <c r="D20" s="50"/>
      <c r="E20" s="42">
        <f t="shared" si="0"/>
        <v>28.234177604231672</v>
      </c>
      <c r="F20" s="49"/>
      <c r="G20" s="40">
        <v>26158</v>
      </c>
      <c r="H20" s="41">
        <v>38</v>
      </c>
      <c r="I20" s="85">
        <f t="shared" si="1"/>
        <v>15024.510814346582</v>
      </c>
      <c r="J20" s="25">
        <f t="shared" si="2"/>
        <v>11117.589624886188</v>
      </c>
    </row>
    <row r="21" spans="1:10" x14ac:dyDescent="0.25">
      <c r="A21" s="20"/>
      <c r="B21" s="21"/>
      <c r="C21" s="22">
        <v>42</v>
      </c>
      <c r="D21" s="50"/>
      <c r="E21" s="42">
        <f t="shared" si="0"/>
        <v>28.426451668367665</v>
      </c>
      <c r="F21" s="49"/>
      <c r="G21" s="40">
        <v>26158</v>
      </c>
      <c r="H21" s="41">
        <v>38</v>
      </c>
      <c r="I21" s="85">
        <f t="shared" si="1"/>
        <v>14923.143349454758</v>
      </c>
      <c r="J21" s="25">
        <f t="shared" si="2"/>
        <v>11042.39120879433</v>
      </c>
    </row>
    <row r="22" spans="1:10" x14ac:dyDescent="0.25">
      <c r="A22" s="20"/>
      <c r="B22" s="21"/>
      <c r="C22" s="22">
        <v>43</v>
      </c>
      <c r="D22" s="50"/>
      <c r="E22" s="42">
        <f t="shared" si="0"/>
        <v>28.614491728042797</v>
      </c>
      <c r="F22" s="49"/>
      <c r="G22" s="40">
        <v>26158</v>
      </c>
      <c r="H22" s="41">
        <v>38</v>
      </c>
      <c r="I22" s="85">
        <f t="shared" si="1"/>
        <v>14825.325667760231</v>
      </c>
      <c r="J22" s="25">
        <f t="shared" si="2"/>
        <v>10969.826163026877</v>
      </c>
    </row>
    <row r="23" spans="1:10" x14ac:dyDescent="0.25">
      <c r="A23" s="20"/>
      <c r="B23" s="21"/>
      <c r="C23" s="22">
        <v>44</v>
      </c>
      <c r="D23" s="50"/>
      <c r="E23" s="42">
        <f t="shared" si="0"/>
        <v>28.798492476466226</v>
      </c>
      <c r="F23" s="49"/>
      <c r="G23" s="40">
        <v>26158</v>
      </c>
      <c r="H23" s="41">
        <v>38</v>
      </c>
      <c r="I23" s="85">
        <f t="shared" si="1"/>
        <v>14730.845757317964</v>
      </c>
      <c r="J23" s="25">
        <f t="shared" si="2"/>
        <v>10899.73720869285</v>
      </c>
    </row>
    <row r="24" spans="1:10" x14ac:dyDescent="0.25">
      <c r="A24" s="20"/>
      <c r="B24" s="21"/>
      <c r="C24" s="22">
        <v>45</v>
      </c>
      <c r="D24" s="50"/>
      <c r="E24" s="42">
        <f t="shared" si="0"/>
        <v>28.978635479173942</v>
      </c>
      <c r="F24" s="49"/>
      <c r="G24" s="40">
        <v>26158</v>
      </c>
      <c r="H24" s="41">
        <v>38</v>
      </c>
      <c r="I24" s="85">
        <f t="shared" si="1"/>
        <v>14639.509042897893</v>
      </c>
      <c r="J24" s="25">
        <f t="shared" si="2"/>
        <v>10831.98000214977</v>
      </c>
    </row>
    <row r="25" spans="1:10" x14ac:dyDescent="0.25">
      <c r="A25" s="20"/>
      <c r="B25" s="21"/>
      <c r="C25" s="22">
        <v>46</v>
      </c>
      <c r="D25" s="50"/>
      <c r="E25" s="42">
        <f t="shared" si="0"/>
        <v>29.155090328353143</v>
      </c>
      <c r="F25" s="49"/>
      <c r="G25" s="40">
        <v>26158</v>
      </c>
      <c r="H25" s="41">
        <v>38</v>
      </c>
      <c r="I25" s="85">
        <f t="shared" si="1"/>
        <v>14551.136582139379</v>
      </c>
      <c r="J25" s="25">
        <f t="shared" si="2"/>
        <v>10766.4217968393</v>
      </c>
    </row>
    <row r="26" spans="1:10" x14ac:dyDescent="0.25">
      <c r="A26" s="20"/>
      <c r="B26" s="21"/>
      <c r="C26" s="22">
        <v>47</v>
      </c>
      <c r="D26" s="50"/>
      <c r="E26" s="42">
        <f t="shared" si="0"/>
        <v>29.328015673015347</v>
      </c>
      <c r="F26" s="49"/>
      <c r="G26" s="40">
        <v>26158</v>
      </c>
      <c r="H26" s="41">
        <v>38</v>
      </c>
      <c r="I26" s="85">
        <f t="shared" si="1"/>
        <v>14465.563484607754</v>
      </c>
      <c r="J26" s="25">
        <f t="shared" si="2"/>
        <v>10702.940270480529</v>
      </c>
    </row>
    <row r="27" spans="1:10" x14ac:dyDescent="0.25">
      <c r="A27" s="20"/>
      <c r="B27" s="21"/>
      <c r="C27" s="22">
        <v>48</v>
      </c>
      <c r="D27" s="50"/>
      <c r="E27" s="42">
        <f t="shared" si="0"/>
        <v>29.497560140704845</v>
      </c>
      <c r="F27" s="49"/>
      <c r="G27" s="40">
        <v>26158</v>
      </c>
      <c r="H27" s="41">
        <v>38</v>
      </c>
      <c r="I27" s="85">
        <f t="shared" si="1"/>
        <v>14382.637521938765</v>
      </c>
      <c r="J27" s="25">
        <f t="shared" si="2"/>
        <v>10641.422494019853</v>
      </c>
    </row>
    <row r="28" spans="1:10" x14ac:dyDescent="0.25">
      <c r="A28" s="20"/>
      <c r="B28" s="21"/>
      <c r="C28" s="22">
        <v>49</v>
      </c>
      <c r="D28" s="50"/>
      <c r="E28" s="42">
        <f t="shared" si="0"/>
        <v>29.66386316416428</v>
      </c>
      <c r="F28" s="49"/>
      <c r="G28" s="40">
        <v>26158</v>
      </c>
      <c r="H28" s="41">
        <v>38</v>
      </c>
      <c r="I28" s="85">
        <f t="shared" si="1"/>
        <v>14302.217902379234</v>
      </c>
      <c r="J28" s="25">
        <f t="shared" si="2"/>
        <v>10581.764022536523</v>
      </c>
    </row>
    <row r="29" spans="1:10" x14ac:dyDescent="0.25">
      <c r="A29" s="20"/>
      <c r="B29" s="21"/>
      <c r="C29" s="22">
        <v>50</v>
      </c>
      <c r="D29" s="50"/>
      <c r="E29" s="42">
        <f t="shared" si="0"/>
        <v>29.827055724480772</v>
      </c>
      <c r="F29" s="49"/>
      <c r="G29" s="40">
        <v>26158</v>
      </c>
      <c r="H29" s="41">
        <v>38</v>
      </c>
      <c r="I29" s="85">
        <f t="shared" si="1"/>
        <v>14224.17418724006</v>
      </c>
      <c r="J29" s="25">
        <f t="shared" si="2"/>
        <v>10523.868091424376</v>
      </c>
    </row>
    <row r="30" spans="1:10" x14ac:dyDescent="0.25">
      <c r="A30" s="20"/>
      <c r="B30" s="21"/>
      <c r="C30" s="22">
        <v>51</v>
      </c>
      <c r="D30" s="50"/>
      <c r="E30" s="42">
        <f t="shared" si="0"/>
        <v>29.987261020637927</v>
      </c>
      <c r="F30" s="49"/>
      <c r="G30" s="40">
        <v>26158</v>
      </c>
      <c r="H30" s="41">
        <v>38</v>
      </c>
      <c r="I30" s="85">
        <f t="shared" si="1"/>
        <v>14148.385330250432</v>
      </c>
      <c r="J30" s="25">
        <f t="shared" si="2"/>
        <v>10467.64490374661</v>
      </c>
    </row>
    <row r="31" spans="1:10" x14ac:dyDescent="0.25">
      <c r="A31" s="20"/>
      <c r="B31" s="21"/>
      <c r="C31" s="22">
        <v>52</v>
      </c>
      <c r="D31" s="50"/>
      <c r="E31" s="42">
        <f t="shared" si="0"/>
        <v>30.144595074049963</v>
      </c>
      <c r="F31" s="49"/>
      <c r="G31" s="40">
        <v>26158</v>
      </c>
      <c r="H31" s="41">
        <v>38</v>
      </c>
      <c r="I31" s="85">
        <f t="shared" si="1"/>
        <v>14074.738823679007</v>
      </c>
      <c r="J31" s="25">
        <f t="shared" si="2"/>
        <v>10413.010996794514</v>
      </c>
    </row>
    <row r="32" spans="1:10" x14ac:dyDescent="0.25">
      <c r="A32" s="20"/>
      <c r="B32" s="21"/>
      <c r="C32" s="22">
        <v>53</v>
      </c>
      <c r="D32" s="50"/>
      <c r="E32" s="42">
        <f t="shared" si="0"/>
        <v>30.299167275510161</v>
      </c>
      <c r="F32" s="49"/>
      <c r="G32" s="40">
        <v>26158</v>
      </c>
      <c r="H32" s="41">
        <v>38</v>
      </c>
      <c r="I32" s="85">
        <f t="shared" si="1"/>
        <v>14003.129937481939</v>
      </c>
      <c r="J32" s="25">
        <f t="shared" si="2"/>
        <v>10359.888677657224</v>
      </c>
    </row>
    <row r="33" spans="1:10" x14ac:dyDescent="0.25">
      <c r="A33" s="20"/>
      <c r="B33" s="21"/>
      <c r="C33" s="22">
        <v>54</v>
      </c>
      <c r="D33" s="50"/>
      <c r="E33" s="42">
        <f t="shared" si="0"/>
        <v>30.451080881013251</v>
      </c>
      <c r="F33" s="49"/>
      <c r="G33" s="40">
        <v>26158</v>
      </c>
      <c r="H33" s="41">
        <v>38</v>
      </c>
      <c r="I33" s="85">
        <f t="shared" si="1"/>
        <v>13933.461039737005</v>
      </c>
      <c r="J33" s="25">
        <f t="shared" si="2"/>
        <v>10308.205519092731</v>
      </c>
    </row>
    <row r="34" spans="1:10" x14ac:dyDescent="0.25">
      <c r="A34" s="20"/>
      <c r="B34" s="21"/>
      <c r="C34" s="22">
        <v>55</v>
      </c>
      <c r="D34" s="50"/>
      <c r="E34" s="42">
        <f t="shared" si="0"/>
        <v>30.600433462081465</v>
      </c>
      <c r="F34" s="49"/>
      <c r="G34" s="40">
        <v>26158</v>
      </c>
      <c r="H34" s="41">
        <v>38</v>
      </c>
      <c r="I34" s="85">
        <f t="shared" si="1"/>
        <v>13865.640988299199</v>
      </c>
      <c r="J34" s="25">
        <f t="shared" si="2"/>
        <v>10257.893908233826</v>
      </c>
    </row>
    <row r="35" spans="1:10" x14ac:dyDescent="0.25">
      <c r="A35" s="20"/>
      <c r="B35" s="21"/>
      <c r="C35" s="22">
        <v>56</v>
      </c>
      <c r="D35" s="50"/>
      <c r="E35" s="42">
        <f t="shared" si="0"/>
        <v>30.747317315513808</v>
      </c>
      <c r="F35" s="49"/>
      <c r="G35" s="40">
        <v>26158</v>
      </c>
      <c r="H35" s="41">
        <v>38</v>
      </c>
      <c r="I35" s="85">
        <f t="shared" si="1"/>
        <v>13799.584585023471</v>
      </c>
      <c r="J35" s="25">
        <f t="shared" si="2"/>
        <v>10208.890641708806</v>
      </c>
    </row>
    <row r="36" spans="1:10" x14ac:dyDescent="0.25">
      <c r="A36" s="20"/>
      <c r="B36" s="21"/>
      <c r="C36" s="22">
        <v>57</v>
      </c>
      <c r="D36" s="50"/>
      <c r="E36" s="42">
        <f t="shared" si="0"/>
        <v>30.891819836868347</v>
      </c>
      <c r="F36" s="49"/>
      <c r="G36" s="40">
        <v>26158</v>
      </c>
      <c r="H36" s="41">
        <v>38</v>
      </c>
      <c r="I36" s="85">
        <f t="shared" si="1"/>
        <v>13735.212085090774</v>
      </c>
      <c r="J36" s="25">
        <f t="shared" si="2"/>
        <v>10161.13656164004</v>
      </c>
    </row>
    <row r="37" spans="1:10" x14ac:dyDescent="0.25">
      <c r="A37" s="20"/>
      <c r="B37" s="21"/>
      <c r="C37" s="22">
        <v>58</v>
      </c>
      <c r="D37" s="50"/>
      <c r="E37" s="42">
        <f t="shared" si="0"/>
        <v>31.034023861462643</v>
      </c>
      <c r="F37" s="49"/>
      <c r="G37" s="40">
        <v>26158</v>
      </c>
      <c r="H37" s="41">
        <v>38</v>
      </c>
      <c r="I37" s="85">
        <f t="shared" si="1"/>
        <v>13672.448754981971</v>
      </c>
      <c r="J37" s="25">
        <f t="shared" si="2"/>
        <v>10114.576227731432</v>
      </c>
    </row>
    <row r="38" spans="1:10" x14ac:dyDescent="0.25">
      <c r="A38" s="20"/>
      <c r="B38" s="21"/>
      <c r="C38" s="22">
        <v>59</v>
      </c>
      <c r="D38" s="50"/>
      <c r="E38" s="42">
        <f t="shared" si="0"/>
        <v>31.174007976224434</v>
      </c>
      <c r="F38" s="49"/>
      <c r="G38" s="40">
        <v>26158</v>
      </c>
      <c r="H38" s="41">
        <v>38</v>
      </c>
      <c r="I38" s="85">
        <f t="shared" si="1"/>
        <v>13611.224473500844</v>
      </c>
      <c r="J38" s="25">
        <f t="shared" si="2"/>
        <v>10069.157621291426</v>
      </c>
    </row>
    <row r="39" spans="1:10" x14ac:dyDescent="0.25">
      <c r="A39" s="20"/>
      <c r="B39" s="21"/>
      <c r="C39" s="22">
        <v>60</v>
      </c>
      <c r="D39" s="50"/>
      <c r="E39" s="42">
        <f t="shared" si="0"/>
        <v>31.311846805332422</v>
      </c>
      <c r="F39" s="49"/>
      <c r="G39" s="40">
        <v>26158</v>
      </c>
      <c r="H39" s="41">
        <v>38</v>
      </c>
      <c r="I39" s="85">
        <f t="shared" si="1"/>
        <v>13551.473370977928</v>
      </c>
      <c r="J39" s="25">
        <f t="shared" si="2"/>
        <v>10024.831877580065</v>
      </c>
    </row>
    <row r="40" spans="1:10" x14ac:dyDescent="0.25">
      <c r="A40" s="20"/>
      <c r="B40" s="21"/>
      <c r="C40" s="22">
        <v>61</v>
      </c>
      <c r="D40" s="50"/>
      <c r="E40" s="42">
        <f t="shared" si="0"/>
        <v>31.447611272247141</v>
      </c>
      <c r="F40" s="49"/>
      <c r="G40" s="40">
        <v>26158</v>
      </c>
      <c r="H40" s="41">
        <v>38</v>
      </c>
      <c r="I40" s="85">
        <f t="shared" si="1"/>
        <v>13493.133502410674</v>
      </c>
      <c r="J40" s="25">
        <f t="shared" si="2"/>
        <v>9981.5530433313597</v>
      </c>
    </row>
    <row r="41" spans="1:10" x14ac:dyDescent="0.25">
      <c r="A41" s="20"/>
      <c r="B41" s="21"/>
      <c r="C41" s="22">
        <v>62</v>
      </c>
      <c r="D41" s="50"/>
      <c r="E41" s="42">
        <f t="shared" si="0"/>
        <v>31.581368840435445</v>
      </c>
      <c r="F41" s="49"/>
      <c r="G41" s="40">
        <v>26158</v>
      </c>
      <c r="H41" s="41">
        <v>38</v>
      </c>
      <c r="I41" s="85">
        <f t="shared" si="1"/>
        <v>13436.146550830948</v>
      </c>
      <c r="J41" s="25">
        <f t="shared" si="2"/>
        <v>9939.2778566995148</v>
      </c>
    </row>
    <row r="42" spans="1:10" x14ac:dyDescent="0.25">
      <c r="A42" s="20"/>
      <c r="B42" s="21"/>
      <c r="C42" s="22">
        <v>63</v>
      </c>
      <c r="D42" s="50"/>
      <c r="E42" s="42">
        <f t="shared" si="0"/>
        <v>31.713183734834548</v>
      </c>
      <c r="F42" s="49"/>
      <c r="G42" s="40">
        <v>26158</v>
      </c>
      <c r="H42" s="41">
        <v>38</v>
      </c>
      <c r="I42" s="85">
        <f t="shared" si="1"/>
        <v>13380.457557650434</v>
      </c>
      <c r="J42" s="25">
        <f t="shared" si="2"/>
        <v>9897.9655472184222</v>
      </c>
    </row>
    <row r="43" spans="1:10" x14ac:dyDescent="0.25">
      <c r="A43" s="20"/>
      <c r="B43" s="21"/>
      <c r="C43" s="22">
        <v>64</v>
      </c>
      <c r="D43" s="50"/>
      <c r="E43" s="42">
        <f t="shared" si="0"/>
        <v>31.843117145875667</v>
      </c>
      <c r="F43" s="49"/>
      <c r="G43" s="40">
        <v>26158</v>
      </c>
      <c r="H43" s="41">
        <v>38</v>
      </c>
      <c r="I43" s="85">
        <f t="shared" si="1"/>
        <v>13326.014677131076</v>
      </c>
      <c r="J43" s="25">
        <f t="shared" si="2"/>
        <v>9857.577653658067</v>
      </c>
    </row>
    <row r="44" spans="1:10" x14ac:dyDescent="0.25">
      <c r="A44" s="20"/>
      <c r="B44" s="21"/>
      <c r="C44" s="22">
        <v>65</v>
      </c>
      <c r="D44" s="50"/>
      <c r="E44" s="42">
        <f t="shared" si="0"/>
        <v>31.971227417689889</v>
      </c>
      <c r="F44" s="49"/>
      <c r="G44" s="40">
        <v>26158</v>
      </c>
      <c r="H44" s="41">
        <v>38</v>
      </c>
      <c r="I44" s="85">
        <f t="shared" si="1"/>
        <v>13272.768952470009</v>
      </c>
      <c r="J44" s="25">
        <f t="shared" si="2"/>
        <v>9818.0778579154357</v>
      </c>
    </row>
    <row r="45" spans="1:10" x14ac:dyDescent="0.25">
      <c r="A45" s="20"/>
      <c r="B45" s="21"/>
      <c r="C45" s="22">
        <v>66</v>
      </c>
      <c r="D45" s="50"/>
      <c r="E45" s="42">
        <f t="shared" si="0"/>
        <v>32.097570221945453</v>
      </c>
      <c r="F45" s="49"/>
      <c r="G45" s="40">
        <v>26158</v>
      </c>
      <c r="H45" s="41">
        <v>38</v>
      </c>
      <c r="I45" s="85">
        <f t="shared" si="1"/>
        <v>13220.674111285231</v>
      </c>
      <c r="J45" s="25">
        <f t="shared" si="2"/>
        <v>9779.4318332976472</v>
      </c>
    </row>
    <row r="46" spans="1:10" x14ac:dyDescent="0.25">
      <c r="A46" s="20"/>
      <c r="B46" s="21"/>
      <c r="C46" s="22">
        <v>67</v>
      </c>
      <c r="D46" s="50"/>
      <c r="E46" s="42">
        <f t="shared" si="0"/>
        <v>32.222198718613036</v>
      </c>
      <c r="F46" s="49"/>
      <c r="G46" s="40">
        <v>26158</v>
      </c>
      <c r="H46" s="41">
        <v>38</v>
      </c>
      <c r="I46" s="85">
        <f t="shared" si="1"/>
        <v>13169.686378545592</v>
      </c>
      <c r="J46" s="25">
        <f t="shared" si="2"/>
        <v>9741.6071057459867</v>
      </c>
    </row>
    <row r="47" spans="1:10" x14ac:dyDescent="0.25">
      <c r="A47" s="20"/>
      <c r="B47" s="21"/>
      <c r="C47" s="22">
        <v>68</v>
      </c>
      <c r="D47" s="50"/>
      <c r="E47" s="42">
        <f t="shared" si="0"/>
        <v>32.345163704821104</v>
      </c>
      <c r="F47" s="49"/>
      <c r="G47" s="40">
        <v>26158</v>
      </c>
      <c r="H47" s="41">
        <v>38</v>
      </c>
      <c r="I47" s="85">
        <f t="shared" si="1"/>
        <v>13119.764305213008</v>
      </c>
      <c r="J47" s="25">
        <f t="shared" si="2"/>
        <v>9704.5729267158804</v>
      </c>
    </row>
    <row r="48" spans="1:10" x14ac:dyDescent="0.25">
      <c r="A48" s="20"/>
      <c r="B48" s="21"/>
      <c r="C48" s="22">
        <v>69</v>
      </c>
      <c r="D48" s="50"/>
      <c r="E48" s="42">
        <f t="shared" si="0"/>
        <v>32.466513752844726</v>
      </c>
      <c r="F48" s="49"/>
      <c r="G48" s="40">
        <v>26158</v>
      </c>
      <c r="H48" s="41">
        <v>38</v>
      </c>
      <c r="I48" s="85">
        <f t="shared" si="1"/>
        <v>13070.868611060068</v>
      </c>
      <c r="J48" s="25">
        <f t="shared" si="2"/>
        <v>9668.30015657275</v>
      </c>
    </row>
    <row r="49" spans="1:10" x14ac:dyDescent="0.25">
      <c r="A49" s="20"/>
      <c r="B49" s="21"/>
      <c r="C49" s="22">
        <v>70</v>
      </c>
      <c r="D49" s="50"/>
      <c r="E49" s="42">
        <f t="shared" si="0"/>
        <v>32.586295338166082</v>
      </c>
      <c r="F49" s="49"/>
      <c r="G49" s="40">
        <v>26158</v>
      </c>
      <c r="H49" s="41">
        <v>38</v>
      </c>
      <c r="I49" s="85">
        <f t="shared" si="1"/>
        <v>13022.962040297196</v>
      </c>
      <c r="J49" s="25">
        <f t="shared" si="2"/>
        <v>9632.7611574905004</v>
      </c>
    </row>
    <row r="50" spans="1:10" x14ac:dyDescent="0.25">
      <c r="A50" s="20"/>
      <c r="B50" s="21"/>
      <c r="C50" s="22">
        <v>71</v>
      </c>
      <c r="D50" s="50"/>
      <c r="E50" s="42">
        <f t="shared" si="0"/>
        <v>32.7045529584517</v>
      </c>
      <c r="F50" s="49"/>
      <c r="G50" s="40">
        <v>26158</v>
      </c>
      <c r="H50" s="41">
        <v>38</v>
      </c>
      <c r="I50" s="85">
        <f t="shared" si="1"/>
        <v>12976.009228793078</v>
      </c>
      <c r="J50" s="25">
        <f t="shared" si="2"/>
        <v>9597.929694950355</v>
      </c>
    </row>
    <row r="51" spans="1:10" x14ac:dyDescent="0.25">
      <c r="A51" s="20"/>
      <c r="B51" s="21"/>
      <c r="C51" s="22">
        <v>72</v>
      </c>
      <c r="D51" s="50"/>
      <c r="E51" s="42">
        <f t="shared" si="0"/>
        <v>32.821329244208769</v>
      </c>
      <c r="F51" s="49"/>
      <c r="G51" s="40">
        <v>26158</v>
      </c>
      <c r="H51" s="41">
        <v>38</v>
      </c>
      <c r="I51" s="85">
        <f t="shared" si="1"/>
        <v>12929.976581803447</v>
      </c>
      <c r="J51" s="25">
        <f t="shared" si="2"/>
        <v>9563.7808470351956</v>
      </c>
    </row>
    <row r="52" spans="1:10" x14ac:dyDescent="0.25">
      <c r="A52" s="20"/>
      <c r="B52" s="21"/>
      <c r="C52" s="22">
        <v>73</v>
      </c>
      <c r="D52" s="50"/>
      <c r="E52" s="42">
        <f t="shared" si="0"/>
        <v>32.936665061809222</v>
      </c>
      <c r="F52" s="49"/>
      <c r="G52" s="40">
        <v>26158</v>
      </c>
      <c r="H52" s="41">
        <v>38</v>
      </c>
      <c r="I52" s="85">
        <f t="shared" si="1"/>
        <v>12884.832161238772</v>
      </c>
      <c r="J52" s="25">
        <f t="shared" si="2"/>
        <v>9530.2909208002748</v>
      </c>
    </row>
    <row r="53" spans="1:10" x14ac:dyDescent="0.25">
      <c r="A53" s="20"/>
      <c r="B53" s="21"/>
      <c r="C53" s="22">
        <v>74</v>
      </c>
      <c r="D53" s="50"/>
      <c r="E53" s="42">
        <f t="shared" si="0"/>
        <v>33.050599609504722</v>
      </c>
      <c r="F53" s="49"/>
      <c r="G53" s="40">
        <v>26158</v>
      </c>
      <c r="H53" s="41">
        <v>38</v>
      </c>
      <c r="I53" s="85">
        <f t="shared" si="1"/>
        <v>12840.545581603168</v>
      </c>
      <c r="J53" s="25">
        <f t="shared" si="2"/>
        <v>9497.4373750765335</v>
      </c>
    </row>
    <row r="54" spans="1:10" x14ac:dyDescent="0.25">
      <c r="A54" s="20"/>
      <c r="B54" s="21"/>
      <c r="C54" s="22">
        <v>75</v>
      </c>
      <c r="D54" s="50"/>
      <c r="E54" s="42">
        <f t="shared" si="0"/>
        <v>33.163170506997041</v>
      </c>
      <c r="F54" s="49"/>
      <c r="G54" s="40">
        <v>26158</v>
      </c>
      <c r="H54" s="41">
        <v>38</v>
      </c>
      <c r="I54" s="85">
        <f t="shared" si="1"/>
        <v>12797.087913826701</v>
      </c>
      <c r="J54" s="25">
        <f t="shared" si="2"/>
        <v>9465.1987491295986</v>
      </c>
    </row>
    <row r="55" spans="1:10" x14ac:dyDescent="0.25">
      <c r="A55" s="20"/>
      <c r="B55" s="21"/>
      <c r="C55" s="22">
        <v>76</v>
      </c>
      <c r="D55" s="50"/>
      <c r="E55" s="42">
        <f t="shared" si="0"/>
        <v>33.274413879076207</v>
      </c>
      <c r="F55" s="49"/>
      <c r="G55" s="40">
        <v>26158</v>
      </c>
      <c r="H55" s="41">
        <v>38</v>
      </c>
      <c r="I55" s="85">
        <f t="shared" si="1"/>
        <v>12754.43159629255</v>
      </c>
      <c r="J55" s="25">
        <f t="shared" si="2"/>
        <v>9433.5545966561931</v>
      </c>
    </row>
    <row r="56" spans="1:10" x14ac:dyDescent="0.25">
      <c r="A56" s="20"/>
      <c r="B56" s="21"/>
      <c r="C56" s="22">
        <v>77</v>
      </c>
      <c r="D56" s="50"/>
      <c r="E56" s="42">
        <f t="shared" si="0"/>
        <v>33.384364433791454</v>
      </c>
      <c r="F56" s="49"/>
      <c r="G56" s="40">
        <v>26158</v>
      </c>
      <c r="H56" s="41">
        <v>38</v>
      </c>
      <c r="I56" s="85">
        <f t="shared" si="1"/>
        <v>12712.55035243111</v>
      </c>
      <c r="J56" s="25">
        <f t="shared" si="2"/>
        <v>9402.4854246521572</v>
      </c>
    </row>
    <row r="57" spans="1:10" x14ac:dyDescent="0.25">
      <c r="A57" s="20"/>
      <c r="B57" s="21"/>
      <c r="C57" s="22">
        <v>78</v>
      </c>
      <c r="D57" s="50"/>
      <c r="E57" s="42">
        <f t="shared" si="0"/>
        <v>33.493055535578577</v>
      </c>
      <c r="F57" s="49"/>
      <c r="G57" s="40">
        <v>26158</v>
      </c>
      <c r="H57" s="41">
        <v>38</v>
      </c>
      <c r="I57" s="85">
        <f t="shared" si="1"/>
        <v>12671.419114315235</v>
      </c>
      <c r="J57" s="25">
        <f t="shared" si="2"/>
        <v>9371.9726367323674</v>
      </c>
    </row>
    <row r="58" spans="1:10" x14ac:dyDescent="0.25">
      <c r="A58" s="20"/>
      <c r="B58" s="21"/>
      <c r="C58" s="22">
        <v>79</v>
      </c>
      <c r="D58" s="50"/>
      <c r="E58" s="42">
        <f t="shared" si="0"/>
        <v>33.60051927372907</v>
      </c>
      <c r="F58" s="49"/>
      <c r="G58" s="40">
        <v>26158</v>
      </c>
      <c r="H58" s="41">
        <v>38</v>
      </c>
      <c r="I58" s="85">
        <f t="shared" si="1"/>
        <v>12631.013951746581</v>
      </c>
      <c r="J58" s="25">
        <f t="shared" si="2"/>
        <v>9341.9984805241693</v>
      </c>
    </row>
    <row r="59" spans="1:10" x14ac:dyDescent="0.25">
      <c r="A59" s="20"/>
      <c r="B59" s="21"/>
      <c r="C59" s="22">
        <v>80</v>
      </c>
      <c r="D59" s="50"/>
      <c r="E59" s="42">
        <f t="shared" si="0"/>
        <v>33.706786526552634</v>
      </c>
      <c r="F59" s="49"/>
      <c r="G59" s="40">
        <v>26158</v>
      </c>
      <c r="H59" s="41">
        <v>38</v>
      </c>
      <c r="I59" s="85">
        <f t="shared" si="1"/>
        <v>12591.312006372265</v>
      </c>
      <c r="J59" s="25">
        <f t="shared" si="2"/>
        <v>9312.5459987924805</v>
      </c>
    </row>
    <row r="60" spans="1:10" x14ac:dyDescent="0.25">
      <c r="A60" s="20"/>
      <c r="B60" s="21"/>
      <c r="C60" s="22">
        <v>81</v>
      </c>
      <c r="D60" s="50"/>
      <c r="E60" s="42">
        <f t="shared" si="0"/>
        <v>33.811887021554206</v>
      </c>
      <c r="F60" s="49"/>
      <c r="G60" s="40">
        <v>26158</v>
      </c>
      <c r="H60" s="41">
        <v>38</v>
      </c>
      <c r="I60" s="85">
        <f t="shared" si="1"/>
        <v>12552.291430415122</v>
      </c>
      <c r="J60" s="25">
        <f t="shared" si="2"/>
        <v>9283.5989839874783</v>
      </c>
    </row>
    <row r="61" spans="1:10" x14ac:dyDescent="0.25">
      <c r="A61" s="20"/>
      <c r="B61" s="21"/>
      <c r="C61" s="22">
        <v>82</v>
      </c>
      <c r="D61" s="50"/>
      <c r="E61" s="42">
        <f t="shared" si="0"/>
        <v>33.915849391918769</v>
      </c>
      <c r="F61" s="49"/>
      <c r="G61" s="40">
        <v>26158</v>
      </c>
      <c r="H61" s="41">
        <v>38</v>
      </c>
      <c r="I61" s="85">
        <f t="shared" si="1"/>
        <v>12513.931329640263</v>
      </c>
      <c r="J61" s="25">
        <f t="shared" si="2"/>
        <v>9255.1419359349129</v>
      </c>
    </row>
    <row r="62" spans="1:10" x14ac:dyDescent="0.25">
      <c r="A62" s="20"/>
      <c r="B62" s="21"/>
      <c r="C62" s="22">
        <v>83</v>
      </c>
      <c r="D62" s="50"/>
      <c r="E62" s="42">
        <f t="shared" si="0"/>
        <v>34.018701229572621</v>
      </c>
      <c r="F62" s="49"/>
      <c r="G62" s="40">
        <v>26158</v>
      </c>
      <c r="H62" s="41">
        <v>38</v>
      </c>
      <c r="I62" s="85">
        <f t="shared" si="1"/>
        <v>12476.211710215719</v>
      </c>
      <c r="J62" s="25">
        <f t="shared" si="2"/>
        <v>9227.1600224152207</v>
      </c>
    </row>
    <row r="63" spans="1:10" x14ac:dyDescent="0.25">
      <c r="A63" s="20"/>
      <c r="B63" s="21"/>
      <c r="C63" s="22">
        <v>84</v>
      </c>
      <c r="D63" s="50"/>
      <c r="E63" s="42">
        <f t="shared" si="0"/>
        <v>34.120469135067111</v>
      </c>
      <c r="F63" s="49"/>
      <c r="G63" s="40">
        <v>26158</v>
      </c>
      <c r="H63" s="41">
        <v>38</v>
      </c>
      <c r="I63" s="85">
        <f t="shared" si="1"/>
        <v>12439.113429156483</v>
      </c>
      <c r="J63" s="25">
        <f t="shared" si="2"/>
        <v>9199.6390424009514</v>
      </c>
    </row>
    <row r="64" spans="1:10" x14ac:dyDescent="0.25">
      <c r="A64" s="20"/>
      <c r="B64" s="21"/>
      <c r="C64" s="22">
        <v>85</v>
      </c>
      <c r="D64" s="50"/>
      <c r="E64" s="42">
        <f t="shared" si="0"/>
        <v>34.221178764510412</v>
      </c>
      <c r="F64" s="49"/>
      <c r="G64" s="40">
        <v>26158</v>
      </c>
      <c r="H64" s="41">
        <v>38</v>
      </c>
      <c r="I64" s="85">
        <f t="shared" si="1"/>
        <v>12402.618148069618</v>
      </c>
      <c r="J64" s="25">
        <f t="shared" si="2"/>
        <v>9172.5653917430391</v>
      </c>
    </row>
    <row r="65" spans="1:10" x14ac:dyDescent="0.25">
      <c r="A65" s="20"/>
      <c r="B65" s="21"/>
      <c r="C65" s="22">
        <v>86</v>
      </c>
      <c r="D65" s="50"/>
      <c r="E65" s="42">
        <f t="shared" si="0"/>
        <v>34.320854873754584</v>
      </c>
      <c r="F65" s="49"/>
      <c r="G65" s="40">
        <v>26158</v>
      </c>
      <c r="H65" s="41">
        <v>38</v>
      </c>
      <c r="I65" s="85">
        <f t="shared" si="1"/>
        <v>12366.70828994333</v>
      </c>
      <c r="J65" s="25">
        <f t="shared" si="2"/>
        <v>9145.9260311152284</v>
      </c>
    </row>
    <row r="66" spans="1:10" x14ac:dyDescent="0.25">
      <c r="A66" s="20"/>
      <c r="B66" s="21"/>
      <c r="C66" s="22">
        <v>87</v>
      </c>
      <c r="D66" s="50"/>
      <c r="E66" s="42">
        <f t="shared" si="0"/>
        <v>34.419521360028298</v>
      </c>
      <c r="F66" s="49"/>
      <c r="G66" s="40">
        <v>26158</v>
      </c>
      <c r="H66" s="41">
        <v>38</v>
      </c>
      <c r="I66" s="85">
        <f t="shared" si="1"/>
        <v>12331.36699874586</v>
      </c>
      <c r="J66" s="25">
        <f t="shared" si="2"/>
        <v>9119.7084560429212</v>
      </c>
    </row>
    <row r="67" spans="1:10" x14ac:dyDescent="0.25">
      <c r="A67" s="20"/>
      <c r="B67" s="21"/>
      <c r="C67" s="22">
        <v>88</v>
      </c>
      <c r="D67" s="50"/>
      <c r="E67" s="42">
        <f t="shared" si="0"/>
        <v>34.517201301190362</v>
      </c>
      <c r="F67" s="49"/>
      <c r="G67" s="40">
        <v>26158</v>
      </c>
      <c r="H67" s="41">
        <v>38</v>
      </c>
      <c r="I67" s="85">
        <f t="shared" si="1"/>
        <v>12296.578101620536</v>
      </c>
      <c r="J67" s="25">
        <f t="shared" si="2"/>
        <v>9093.9006688579648</v>
      </c>
    </row>
    <row r="68" spans="1:10" x14ac:dyDescent="0.25">
      <c r="A68" s="20"/>
      <c r="B68" s="21"/>
      <c r="C68" s="22">
        <v>89</v>
      </c>
      <c r="D68" s="50"/>
      <c r="E68" s="42">
        <f t="shared" si="0"/>
        <v>34.613916992765404</v>
      </c>
      <c r="F68" s="49"/>
      <c r="G68" s="40">
        <v>26158</v>
      </c>
      <c r="H68" s="41">
        <v>38</v>
      </c>
      <c r="I68" s="85">
        <f t="shared" si="1"/>
        <v>12262.326073481892</v>
      </c>
      <c r="J68" s="25">
        <f t="shared" si="2"/>
        <v>9068.4911524346371</v>
      </c>
    </row>
    <row r="69" spans="1:10" x14ac:dyDescent="0.25">
      <c r="A69" s="20"/>
      <c r="B69" s="21"/>
      <c r="C69" s="22">
        <v>90</v>
      </c>
      <c r="D69" s="50"/>
      <c r="E69" s="42">
        <f t="shared" si="0"/>
        <v>34.709689982910419</v>
      </c>
      <c r="F69" s="49"/>
      <c r="G69" s="40">
        <v>26158</v>
      </c>
      <c r="H69" s="41">
        <v>38</v>
      </c>
      <c r="I69" s="85">
        <f t="shared" si="1"/>
        <v>12228.59600383444</v>
      </c>
      <c r="J69" s="25">
        <f t="shared" si="2"/>
        <v>9043.468845574509</v>
      </c>
    </row>
    <row r="70" spans="1:10" x14ac:dyDescent="0.25">
      <c r="A70" s="20"/>
      <c r="B70" s="21"/>
      <c r="C70" s="22">
        <v>91</v>
      </c>
      <c r="D70" s="50"/>
      <c r="E70" s="42">
        <f t="shared" si="0"/>
        <v>34.804541105449267</v>
      </c>
      <c r="F70" s="49"/>
      <c r="G70" s="40">
        <v>26158</v>
      </c>
      <c r="H70" s="41">
        <v>38</v>
      </c>
      <c r="I70" s="85">
        <f t="shared" si="1"/>
        <v>12195.373565650929</v>
      </c>
      <c r="J70" s="25">
        <f t="shared" si="2"/>
        <v>9018.823119919085</v>
      </c>
    </row>
    <row r="71" spans="1:10" x14ac:dyDescent="0.25">
      <c r="A71" s="20"/>
      <c r="B71" s="21"/>
      <c r="C71" s="22">
        <v>92</v>
      </c>
      <c r="D71" s="50"/>
      <c r="E71" s="42">
        <f t="shared" si="0"/>
        <v>34.898490511101969</v>
      </c>
      <c r="F71" s="49"/>
      <c r="G71" s="40">
        <v>26158</v>
      </c>
      <c r="H71" s="41">
        <v>38</v>
      </c>
      <c r="I71" s="85">
        <f t="shared" si="1"/>
        <v>12162.644986160438</v>
      </c>
      <c r="J71" s="25">
        <f t="shared" si="2"/>
        <v>8994.5437582792547</v>
      </c>
    </row>
    <row r="72" spans="1:10" x14ac:dyDescent="0.25">
      <c r="A72" s="20"/>
      <c r="B72" s="21"/>
      <c r="C72" s="22">
        <v>93</v>
      </c>
      <c r="D72" s="50"/>
      <c r="E72" s="42">
        <f t="shared" si="0"/>
        <v>34.99155769702579</v>
      </c>
      <c r="F72" s="49"/>
      <c r="G72" s="40">
        <v>26158</v>
      </c>
      <c r="H72" s="41">
        <v>38</v>
      </c>
      <c r="I72" s="85">
        <f t="shared" si="1"/>
        <v>12130.397019409211</v>
      </c>
      <c r="J72" s="25">
        <f t="shared" si="2"/>
        <v>8970.6209342798284</v>
      </c>
    </row>
    <row r="73" spans="1:10" x14ac:dyDescent="0.25">
      <c r="A73" s="20"/>
      <c r="B73" s="21"/>
      <c r="C73" s="22">
        <v>94</v>
      </c>
      <c r="D73" s="50"/>
      <c r="E73" s="42">
        <f t="shared" si="0"/>
        <v>35.083761534776521</v>
      </c>
      <c r="F73" s="49"/>
      <c r="G73" s="40">
        <v>26158</v>
      </c>
      <c r="H73" s="41">
        <v>38</v>
      </c>
      <c r="I73" s="85">
        <f t="shared" si="1"/>
        <v>12098.616920468285</v>
      </c>
      <c r="J73" s="25">
        <f t="shared" si="2"/>
        <v>8947.0451932257292</v>
      </c>
    </row>
    <row r="74" spans="1:10" x14ac:dyDescent="0.25">
      <c r="A74" s="20"/>
      <c r="B74" s="21"/>
      <c r="C74" s="22">
        <v>95</v>
      </c>
      <c r="D74" s="50"/>
      <c r="E74" s="42">
        <f t="shared" ref="E74:E137" si="3">(5.6*LN(C74)+(C74)/108)/0.75</f>
        <v>35.175120296790205</v>
      </c>
      <c r="F74" s="49"/>
      <c r="G74" s="40">
        <v>26158</v>
      </c>
      <c r="H74" s="41">
        <v>38</v>
      </c>
      <c r="I74" s="85">
        <f t="shared" ref="I74:I137" si="4">12*1.348*(1/E74*G74)+H74</f>
        <v>12067.292421172235</v>
      </c>
      <c r="J74" s="25">
        <f t="shared" ref="J74:J137" si="5">12*(1/E74*G74)</f>
        <v>8923.8074341040301</v>
      </c>
    </row>
    <row r="75" spans="1:10" x14ac:dyDescent="0.25">
      <c r="A75" s="20"/>
      <c r="B75" s="21"/>
      <c r="C75" s="22">
        <v>96</v>
      </c>
      <c r="D75" s="50"/>
      <c r="E75" s="42">
        <f t="shared" si="3"/>
        <v>35.26565168147836</v>
      </c>
      <c r="F75" s="49"/>
      <c r="G75" s="40">
        <v>26158</v>
      </c>
      <c r="H75" s="41">
        <v>38</v>
      </c>
      <c r="I75" s="85">
        <f t="shared" si="4"/>
        <v>12036.411707282594</v>
      </c>
      <c r="J75" s="25">
        <f t="shared" si="5"/>
        <v>8900.8988926428738</v>
      </c>
    </row>
    <row r="76" spans="1:10" x14ac:dyDescent="0.25">
      <c r="A76" s="20"/>
      <c r="B76" s="21"/>
      <c r="C76" s="22">
        <v>97</v>
      </c>
      <c r="D76" s="50"/>
      <c r="E76" s="42">
        <f t="shared" si="3"/>
        <v>35.355372837022792</v>
      </c>
      <c r="F76" s="49"/>
      <c r="G76" s="40">
        <v>26158</v>
      </c>
      <c r="H76" s="41">
        <v>38</v>
      </c>
      <c r="I76" s="85">
        <f t="shared" si="4"/>
        <v>12005.96339697803</v>
      </c>
      <c r="J76" s="25">
        <f t="shared" si="5"/>
        <v>8878.3111253546213</v>
      </c>
    </row>
    <row r="77" spans="1:10" x14ac:dyDescent="0.25">
      <c r="A77" s="20"/>
      <c r="B77" s="21"/>
      <c r="C77" s="22">
        <v>98</v>
      </c>
      <c r="D77" s="50"/>
      <c r="E77" s="42">
        <f t="shared" si="3"/>
        <v>35.44430038395015</v>
      </c>
      <c r="F77" s="49"/>
      <c r="G77" s="40">
        <v>26158</v>
      </c>
      <c r="H77" s="41">
        <v>38</v>
      </c>
      <c r="I77" s="85">
        <f t="shared" si="4"/>
        <v>11975.936520580955</v>
      </c>
      <c r="J77" s="25">
        <f t="shared" si="5"/>
        <v>8856.0359944962565</v>
      </c>
    </row>
    <row r="78" spans="1:10" x14ac:dyDescent="0.25">
      <c r="A78" s="20"/>
      <c r="B78" s="21"/>
      <c r="C78" s="22">
        <v>99</v>
      </c>
      <c r="D78" s="50"/>
      <c r="E78" s="42">
        <f t="shared" si="3"/>
        <v>35.532450436560488</v>
      </c>
      <c r="F78" s="49"/>
      <c r="G78" s="40">
        <v>26158</v>
      </c>
      <c r="H78" s="41">
        <v>38</v>
      </c>
      <c r="I78" s="85">
        <f t="shared" si="4"/>
        <v>11946.320501437358</v>
      </c>
      <c r="J78" s="25">
        <f t="shared" si="5"/>
        <v>8834.0656538852782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35.619838623278987</v>
      </c>
      <c r="F79" s="49"/>
      <c r="G79" s="40">
        <v>26158</v>
      </c>
      <c r="H79" s="41">
        <v>38</v>
      </c>
      <c r="I79" s="85">
        <f t="shared" si="4"/>
        <v>11917.105137872986</v>
      </c>
      <c r="J79" s="25">
        <f t="shared" si="5"/>
        <v>8812.3925355140836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35.706480105994984</v>
      </c>
      <c r="F80" s="49"/>
      <c r="G80" s="40">
        <v>26158</v>
      </c>
      <c r="H80" s="41">
        <v>38</v>
      </c>
      <c r="I80" s="85">
        <f t="shared" si="4"/>
        <v>11888.280586154942</v>
      </c>
      <c r="J80" s="25">
        <f t="shared" si="5"/>
        <v>8791.0093369101942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35.792389598448473</v>
      </c>
      <c r="F81" s="49"/>
      <c r="G81" s="40">
        <v>26158</v>
      </c>
      <c r="H81" s="41">
        <v>38</v>
      </c>
      <c r="I81" s="85">
        <f t="shared" si="4"/>
        <v>11859.837344392954</v>
      </c>
      <c r="J81" s="25">
        <f t="shared" si="5"/>
        <v>8769.909009193585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35.877581383719551</v>
      </c>
      <c r="F82" s="49"/>
      <c r="G82" s="40">
        <v>26158</v>
      </c>
      <c r="H82" s="41">
        <v>38</v>
      </c>
      <c r="I82" s="85">
        <f t="shared" si="4"/>
        <v>11831.766237319662</v>
      </c>
      <c r="J82" s="25">
        <f t="shared" si="5"/>
        <v>8749.0847457860982</v>
      </c>
    </row>
    <row r="83" spans="1:10" x14ac:dyDescent="0.25">
      <c r="A83" s="20"/>
      <c r="B83" s="21"/>
      <c r="C83" s="22">
        <v>104</v>
      </c>
      <c r="D83" s="50"/>
      <c r="E83" s="42">
        <f t="shared" si="3"/>
        <v>35.962069330872858</v>
      </c>
      <c r="F83" s="49"/>
      <c r="G83" s="40">
        <v>26158</v>
      </c>
      <c r="H83" s="41">
        <v>38</v>
      </c>
      <c r="I83" s="85">
        <f t="shared" si="4"/>
        <v>11804.058401893692</v>
      </c>
      <c r="J83" s="25">
        <f t="shared" si="5"/>
        <v>8728.5299717312246</v>
      </c>
    </row>
    <row r="84" spans="1:10" x14ac:dyDescent="0.25">
      <c r="A84" s="20"/>
      <c r="B84" s="21"/>
      <c r="C84" s="22">
        <v>105</v>
      </c>
      <c r="D84" s="50"/>
      <c r="E84" s="42">
        <f t="shared" si="3"/>
        <v>36.045866910805799</v>
      </c>
      <c r="F84" s="49"/>
      <c r="G84" s="40">
        <v>26158</v>
      </c>
      <c r="H84" s="41">
        <v>38</v>
      </c>
      <c r="I84" s="85">
        <f t="shared" si="4"/>
        <v>11776.705273673248</v>
      </c>
      <c r="J84" s="25">
        <f t="shared" si="5"/>
        <v>8708.2383335854938</v>
      </c>
    </row>
    <row r="85" spans="1:10" x14ac:dyDescent="0.25">
      <c r="A85" s="32"/>
      <c r="B85" s="33"/>
      <c r="C85" s="22">
        <v>106</v>
      </c>
      <c r="D85" s="51"/>
      <c r="E85" s="42">
        <f t="shared" si="3"/>
        <v>36.128987211345404</v>
      </c>
      <c r="F85" s="49"/>
      <c r="G85" s="40">
        <v>26158</v>
      </c>
      <c r="H85" s="41">
        <v>38</v>
      </c>
      <c r="I85" s="85">
        <f t="shared" si="4"/>
        <v>11749.698573912034</v>
      </c>
      <c r="J85" s="36">
        <f t="shared" si="5"/>
        <v>8688.2036898457209</v>
      </c>
    </row>
    <row r="86" spans="1:10" x14ac:dyDescent="0.25">
      <c r="A86" s="20"/>
      <c r="B86" s="21"/>
      <c r="C86" s="22">
        <v>107</v>
      </c>
      <c r="D86" s="50"/>
      <c r="E86" s="42">
        <f t="shared" si="3"/>
        <v>36.211442951636549</v>
      </c>
      <c r="F86" s="49"/>
      <c r="G86" s="40">
        <v>26158</v>
      </c>
      <c r="H86" s="41">
        <v>38</v>
      </c>
      <c r="I86" s="85">
        <f t="shared" si="4"/>
        <v>11723.030297332487</v>
      </c>
      <c r="J86" s="25">
        <f t="shared" si="5"/>
        <v>8668.4201018786989</v>
      </c>
    </row>
    <row r="87" spans="1:10" x14ac:dyDescent="0.25">
      <c r="A87" s="20"/>
      <c r="B87" s="21"/>
      <c r="C87" s="22">
        <v>108</v>
      </c>
      <c r="D87" s="50"/>
      <c r="E87" s="42">
        <f t="shared" si="3"/>
        <v>36.293246495860842</v>
      </c>
      <c r="F87" s="49"/>
      <c r="G87" s="40">
        <v>26158</v>
      </c>
      <c r="H87" s="41">
        <v>38</v>
      </c>
      <c r="I87" s="85">
        <f t="shared" si="4"/>
        <v>11696.692700534719</v>
      </c>
      <c r="J87" s="25">
        <f t="shared" si="5"/>
        <v>8648.8818253224908</v>
      </c>
    </row>
    <row r="88" spans="1:10" x14ac:dyDescent="0.25">
      <c r="A88" s="20"/>
      <c r="B88" s="21"/>
      <c r="C88" s="22">
        <v>109</v>
      </c>
      <c r="D88" s="50"/>
      <c r="E88" s="42">
        <f t="shared" si="3"/>
        <v>36.374409866323283</v>
      </c>
      <c r="F88" s="49"/>
      <c r="G88" s="40">
        <v>26158</v>
      </c>
      <c r="H88" s="41">
        <v>38</v>
      </c>
      <c r="I88" s="85">
        <f t="shared" si="4"/>
        <v>11670.678291002336</v>
      </c>
      <c r="J88" s="25">
        <f t="shared" si="5"/>
        <v>8629.5833019305155</v>
      </c>
    </row>
    <row r="89" spans="1:10" x14ac:dyDescent="0.25">
      <c r="A89" s="20"/>
      <c r="B89" s="21"/>
      <c r="C89" s="22">
        <v>110</v>
      </c>
      <c r="D89" s="50"/>
      <c r="E89" s="42">
        <f t="shared" si="3"/>
        <v>36.454944755941405</v>
      </c>
      <c r="F89" s="49"/>
      <c r="G89" s="40">
        <v>26158</v>
      </c>
      <c r="H89" s="41">
        <v>38</v>
      </c>
      <c r="I89" s="85">
        <f t="shared" si="4"/>
        <v>11644.979816669131</v>
      </c>
      <c r="J89" s="25">
        <f t="shared" si="5"/>
        <v>8610.5191518316969</v>
      </c>
    </row>
    <row r="90" spans="1:10" x14ac:dyDescent="0.25">
      <c r="A90" s="20"/>
      <c r="B90" s="21"/>
      <c r="C90" s="22">
        <v>111</v>
      </c>
      <c r="D90" s="50"/>
      <c r="E90" s="42">
        <f t="shared" si="3"/>
        <v>36.534862540169129</v>
      </c>
      <c r="F90" s="49"/>
      <c r="G90" s="40">
        <v>26158</v>
      </c>
      <c r="H90" s="41">
        <v>38</v>
      </c>
      <c r="I90" s="85">
        <f t="shared" si="4"/>
        <v>11619.59025601308</v>
      </c>
      <c r="J90" s="25">
        <f t="shared" si="5"/>
        <v>8591.6841661818089</v>
      </c>
    </row>
    <row r="91" spans="1:10" x14ac:dyDescent="0.25">
      <c r="A91" s="20"/>
      <c r="B91" s="21"/>
      <c r="C91" s="22">
        <v>112</v>
      </c>
      <c r="D91" s="50"/>
      <c r="E91" s="42">
        <f t="shared" si="3"/>
        <v>36.614174288386089</v>
      </c>
      <c r="F91" s="49"/>
      <c r="G91" s="40">
        <v>26158</v>
      </c>
      <c r="H91" s="41">
        <v>38</v>
      </c>
      <c r="I91" s="85">
        <f t="shared" si="4"/>
        <v>11594.50280864633</v>
      </c>
      <c r="J91" s="25">
        <f t="shared" si="5"/>
        <v>8573.0733001827357</v>
      </c>
    </row>
    <row r="92" spans="1:10" x14ac:dyDescent="0.25">
      <c r="A92" s="20"/>
      <c r="B92" s="21"/>
      <c r="C92" s="22">
        <v>113</v>
      </c>
      <c r="D92" s="50"/>
      <c r="E92" s="42">
        <f t="shared" si="3"/>
        <v>36.692890774780544</v>
      </c>
      <c r="F92" s="49"/>
      <c r="G92" s="40">
        <v>26158</v>
      </c>
      <c r="H92" s="41">
        <v>38</v>
      </c>
      <c r="I92" s="85">
        <f t="shared" si="4"/>
        <v>11569.710886372124</v>
      </c>
      <c r="J92" s="25">
        <f t="shared" si="5"/>
        <v>8554.681666448163</v>
      </c>
    </row>
    <row r="93" spans="1:10" x14ac:dyDescent="0.25">
      <c r="A93" s="20"/>
      <c r="B93" s="21"/>
      <c r="C93" s="22">
        <v>114</v>
      </c>
      <c r="D93" s="50"/>
      <c r="E93" s="42">
        <f t="shared" si="3"/>
        <v>36.771022488752976</v>
      </c>
      <c r="F93" s="49"/>
      <c r="G93" s="40">
        <v>26158</v>
      </c>
      <c r="H93" s="41">
        <v>38</v>
      </c>
      <c r="I93" s="85">
        <f t="shared" si="4"/>
        <v>11545.208104681395</v>
      </c>
      <c r="J93" s="25">
        <f t="shared" si="5"/>
        <v>8536.5045286953955</v>
      </c>
    </row>
    <row r="94" spans="1:10" x14ac:dyDescent="0.25">
      <c r="A94" s="20"/>
      <c r="B94" s="21"/>
      <c r="C94" s="22">
        <v>115</v>
      </c>
      <c r="D94" s="50"/>
      <c r="E94" s="42">
        <f t="shared" si="3"/>
        <v>36.848579644865346</v>
      </c>
      <c r="F94" s="49"/>
      <c r="G94" s="40">
        <v>26158</v>
      </c>
      <c r="H94" s="41">
        <v>38</v>
      </c>
      <c r="I94" s="85">
        <f t="shared" si="4"/>
        <v>11520.988274663694</v>
      </c>
      <c r="J94" s="25">
        <f t="shared" si="5"/>
        <v>8518.5372957445798</v>
      </c>
    </row>
    <row r="95" spans="1:10" x14ac:dyDescent="0.25">
      <c r="A95" s="20"/>
      <c r="B95" s="21"/>
      <c r="C95" s="22">
        <v>116</v>
      </c>
      <c r="D95" s="50"/>
      <c r="E95" s="42">
        <f t="shared" si="3"/>
        <v>36.925572192359617</v>
      </c>
      <c r="F95" s="49"/>
      <c r="G95" s="40">
        <v>26158</v>
      </c>
      <c r="H95" s="41">
        <v>38</v>
      </c>
      <c r="I95" s="85">
        <f t="shared" si="4"/>
        <v>11497.045395308771</v>
      </c>
      <c r="J95" s="25">
        <f t="shared" si="5"/>
        <v>8500.7755158076925</v>
      </c>
    </row>
    <row r="96" spans="1:10" x14ac:dyDescent="0.25">
      <c r="A96" s="20"/>
      <c r="B96" s="21"/>
      <c r="C96" s="22">
        <v>117</v>
      </c>
      <c r="D96" s="50"/>
      <c r="E96" s="42">
        <f t="shared" si="3"/>
        <v>37.002009824267688</v>
      </c>
      <c r="F96" s="49"/>
      <c r="G96" s="40">
        <v>26158</v>
      </c>
      <c r="H96" s="41">
        <v>38</v>
      </c>
      <c r="I96" s="85">
        <f t="shared" si="4"/>
        <v>11473.373646176646</v>
      </c>
      <c r="J96" s="25">
        <f t="shared" si="5"/>
        <v>8483.2148710509227</v>
      </c>
    </row>
    <row r="97" spans="1:10" x14ac:dyDescent="0.25">
      <c r="A97" s="20"/>
      <c r="B97" s="21"/>
      <c r="C97" s="22">
        <v>118</v>
      </c>
      <c r="D97" s="50"/>
      <c r="E97" s="42">
        <f t="shared" si="3"/>
        <v>37.077901986133753</v>
      </c>
      <c r="F97" s="49"/>
      <c r="G97" s="40">
        <v>26158</v>
      </c>
      <c r="H97" s="41">
        <v>38</v>
      </c>
      <c r="I97" s="85">
        <f t="shared" si="4"/>
        <v>11449.967380415461</v>
      </c>
      <c r="J97" s="25">
        <f t="shared" si="5"/>
        <v>8465.8511724150285</v>
      </c>
    </row>
    <row r="98" spans="1:10" x14ac:dyDescent="0.25">
      <c r="A98" s="20"/>
      <c r="B98" s="21"/>
      <c r="C98" s="22">
        <v>119</v>
      </c>
      <c r="D98" s="50"/>
      <c r="E98" s="42">
        <f t="shared" si="3"/>
        <v>37.15325788436855</v>
      </c>
      <c r="F98" s="49"/>
      <c r="G98" s="40">
        <v>26158</v>
      </c>
      <c r="H98" s="41">
        <v>38</v>
      </c>
      <c r="I98" s="85">
        <f t="shared" si="4"/>
        <v>11426.821118107757</v>
      </c>
      <c r="J98" s="25">
        <f t="shared" si="5"/>
        <v>8448.6803546793435</v>
      </c>
    </row>
    <row r="99" spans="1:10" x14ac:dyDescent="0.25">
      <c r="A99" s="20"/>
      <c r="B99" s="21"/>
      <c r="C99" s="22">
        <v>120</v>
      </c>
      <c r="D99" s="50"/>
      <c r="E99" s="42">
        <f t="shared" si="3"/>
        <v>37.228086494254086</v>
      </c>
      <c r="F99" s="49"/>
      <c r="G99" s="40">
        <v>26158</v>
      </c>
      <c r="H99" s="41">
        <v>38</v>
      </c>
      <c r="I99" s="85">
        <f t="shared" si="4"/>
        <v>11403.929539927003</v>
      </c>
      <c r="J99" s="25">
        <f t="shared" si="5"/>
        <v>8431.6984717559371</v>
      </c>
    </row>
    <row r="100" spans="1:10" x14ac:dyDescent="0.25">
      <c r="A100" s="20"/>
      <c r="B100" s="21"/>
      <c r="C100" s="22">
        <v>121</v>
      </c>
      <c r="D100" s="50"/>
      <c r="E100" s="42">
        <f t="shared" si="3"/>
        <v>37.302396567616164</v>
      </c>
      <c r="F100" s="49"/>
      <c r="G100" s="40">
        <v>26158</v>
      </c>
      <c r="H100" s="41">
        <v>38</v>
      </c>
      <c r="I100" s="85">
        <f t="shared" si="4"/>
        <v>11381.287481087455</v>
      </c>
      <c r="J100" s="25">
        <f t="shared" si="5"/>
        <v>8414.9016922013743</v>
      </c>
    </row>
    <row r="101" spans="1:10" x14ac:dyDescent="0.25">
      <c r="A101" s="20"/>
      <c r="B101" s="21"/>
      <c r="C101" s="22">
        <v>122</v>
      </c>
      <c r="D101" s="50"/>
      <c r="E101" s="42">
        <f t="shared" si="3"/>
        <v>37.376196640181156</v>
      </c>
      <c r="F101" s="49"/>
      <c r="G101" s="40">
        <v>26158</v>
      </c>
      <c r="H101" s="41">
        <v>38</v>
      </c>
      <c r="I101" s="85">
        <f t="shared" si="4"/>
        <v>11358.889925571335</v>
      </c>
      <c r="J101" s="25">
        <f t="shared" si="5"/>
        <v>8398.2862949342234</v>
      </c>
    </row>
    <row r="102" spans="1:10" x14ac:dyDescent="0.25">
      <c r="A102" s="20"/>
      <c r="B102" s="21"/>
      <c r="C102" s="22">
        <v>123</v>
      </c>
      <c r="D102" s="50"/>
      <c r="E102" s="42">
        <f t="shared" si="3"/>
        <v>37.449495038632563</v>
      </c>
      <c r="F102" s="49"/>
      <c r="G102" s="40">
        <v>26158</v>
      </c>
      <c r="H102" s="41">
        <v>38</v>
      </c>
      <c r="I102" s="85">
        <f t="shared" si="4"/>
        <v>11336.732000618462</v>
      </c>
      <c r="J102" s="25">
        <f t="shared" si="5"/>
        <v>8381.8486651472249</v>
      </c>
    </row>
    <row r="103" spans="1:10" x14ac:dyDescent="0.25">
      <c r="A103" s="20"/>
      <c r="B103" s="21"/>
      <c r="C103" s="22">
        <v>124</v>
      </c>
      <c r="D103" s="50"/>
      <c r="E103" s="42">
        <f t="shared" si="3"/>
        <v>37.522299887381806</v>
      </c>
      <c r="F103" s="49"/>
      <c r="G103" s="40">
        <v>26158</v>
      </c>
      <c r="H103" s="41">
        <v>38</v>
      </c>
      <c r="I103" s="85">
        <f t="shared" si="4"/>
        <v>11314.808971464274</v>
      </c>
      <c r="J103" s="25">
        <f t="shared" si="5"/>
        <v>8365.5852904037638</v>
      </c>
    </row>
    <row r="104" spans="1:10" x14ac:dyDescent="0.25">
      <c r="A104" s="20"/>
      <c r="B104" s="21"/>
      <c r="C104" s="22">
        <v>125</v>
      </c>
      <c r="D104" s="50"/>
      <c r="E104" s="42">
        <f t="shared" si="3"/>
        <v>37.594619115067061</v>
      </c>
      <c r="F104" s="49"/>
      <c r="G104" s="40">
        <v>26158</v>
      </c>
      <c r="H104" s="41">
        <v>38</v>
      </c>
      <c r="I104" s="85">
        <f t="shared" si="4"/>
        <v>11293.116236313152</v>
      </c>
      <c r="J104" s="25">
        <f t="shared" si="5"/>
        <v>8349.492756908865</v>
      </c>
    </row>
    <row r="105" spans="1:10" x14ac:dyDescent="0.25">
      <c r="A105" s="20"/>
      <c r="B105" s="21"/>
      <c r="C105" s="22">
        <v>126</v>
      </c>
      <c r="D105" s="50"/>
      <c r="E105" s="42">
        <f t="shared" si="3"/>
        <v>37.666460460793253</v>
      </c>
      <c r="F105" s="49"/>
      <c r="G105" s="40">
        <v>26158</v>
      </c>
      <c r="H105" s="41">
        <v>38</v>
      </c>
      <c r="I105" s="85">
        <f t="shared" si="4"/>
        <v>11271.649321534602</v>
      </c>
      <c r="J105" s="25">
        <f t="shared" si="5"/>
        <v>8333.5677459455492</v>
      </c>
    </row>
    <row r="106" spans="1:10" x14ac:dyDescent="0.25">
      <c r="A106" s="20"/>
      <c r="B106" s="21"/>
      <c r="C106" s="22">
        <v>127</v>
      </c>
      <c r="D106" s="50"/>
      <c r="E106" s="42">
        <f t="shared" si="3"/>
        <v>37.737831480125386</v>
      </c>
      <c r="F106" s="49"/>
      <c r="G106" s="40">
        <v>26158</v>
      </c>
      <c r="H106" s="41">
        <v>38</v>
      </c>
      <c r="I106" s="85">
        <f t="shared" si="4"/>
        <v>11250.403877070738</v>
      </c>
      <c r="J106" s="25">
        <f t="shared" si="5"/>
        <v>8317.8070304679059</v>
      </c>
    </row>
    <row r="107" spans="1:10" x14ac:dyDescent="0.25">
      <c r="A107" s="20"/>
      <c r="B107" s="21"/>
      <c r="C107" s="22">
        <v>128</v>
      </c>
      <c r="D107" s="50"/>
      <c r="E107" s="42">
        <f t="shared" si="3"/>
        <v>37.808739550846717</v>
      </c>
      <c r="F107" s="49"/>
      <c r="G107" s="40">
        <v>26158</v>
      </c>
      <c r="H107" s="41">
        <v>38</v>
      </c>
      <c r="I107" s="85">
        <f t="shared" si="4"/>
        <v>11229.375672044167</v>
      </c>
      <c r="J107" s="25">
        <f t="shared" si="5"/>
        <v>8302.2074718428539</v>
      </c>
    </row>
    <row r="108" spans="1:10" x14ac:dyDescent="0.25">
      <c r="A108" s="20"/>
      <c r="B108" s="21"/>
      <c r="C108" s="22">
        <v>129</v>
      </c>
      <c r="D108" s="50"/>
      <c r="E108" s="42">
        <f t="shared" si="3"/>
        <v>37.879191878493074</v>
      </c>
      <c r="F108" s="49"/>
      <c r="G108" s="40">
        <v>26158</v>
      </c>
      <c r="H108" s="41">
        <v>38</v>
      </c>
      <c r="I108" s="85">
        <f t="shared" si="4"/>
        <v>11208.560590555904</v>
      </c>
      <c r="J108" s="25">
        <f t="shared" si="5"/>
        <v>8286.766016732865</v>
      </c>
    </row>
    <row r="109" spans="1:10" x14ac:dyDescent="0.25">
      <c r="A109" s="20"/>
      <c r="B109" s="21"/>
      <c r="C109" s="22">
        <v>130</v>
      </c>
      <c r="D109" s="50"/>
      <c r="E109" s="42">
        <f t="shared" si="3"/>
        <v>37.94919550167328</v>
      </c>
      <c r="F109" s="49"/>
      <c r="G109" s="40">
        <v>26158</v>
      </c>
      <c r="H109" s="41">
        <v>38</v>
      </c>
      <c r="I109" s="85">
        <f t="shared" si="4"/>
        <v>11187.954627663796</v>
      </c>
      <c r="J109" s="25">
        <f t="shared" si="5"/>
        <v>8271.4796941126078</v>
      </c>
    </row>
    <row r="110" spans="1:10" x14ac:dyDescent="0.25">
      <c r="A110" s="20"/>
      <c r="B110" s="21"/>
      <c r="C110" s="22">
        <v>131</v>
      </c>
      <c r="D110" s="50"/>
      <c r="E110" s="42">
        <f t="shared" si="3"/>
        <v>38.018757297185878</v>
      </c>
      <c r="F110" s="49"/>
      <c r="G110" s="40">
        <v>26158</v>
      </c>
      <c r="H110" s="41">
        <v>38</v>
      </c>
      <c r="I110" s="85">
        <f t="shared" si="4"/>
        <v>11167.553885532181</v>
      </c>
      <c r="J110" s="25">
        <f t="shared" si="5"/>
        <v>8256.3456124125969</v>
      </c>
    </row>
    <row r="111" spans="1:10" x14ac:dyDescent="0.25">
      <c r="A111" s="20"/>
      <c r="B111" s="21"/>
      <c r="C111" s="22">
        <v>132</v>
      </c>
      <c r="D111" s="50"/>
      <c r="E111" s="42">
        <f t="shared" si="3"/>
        <v>38.087883984941193</v>
      </c>
      <c r="F111" s="49"/>
      <c r="G111" s="40">
        <v>26158</v>
      </c>
      <c r="H111" s="41">
        <v>38</v>
      </c>
      <c r="I111" s="85">
        <f t="shared" si="4"/>
        <v>11147.354569744375</v>
      </c>
      <c r="J111" s="25">
        <f t="shared" si="5"/>
        <v>8241.3609567836611</v>
      </c>
    </row>
    <row r="112" spans="1:10" x14ac:dyDescent="0.25">
      <c r="A112" s="20"/>
      <c r="B112" s="21"/>
      <c r="C112" s="22">
        <v>133</v>
      </c>
      <c r="D112" s="50"/>
      <c r="E112" s="42">
        <f t="shared" si="3"/>
        <v>38.156582132697736</v>
      </c>
      <c r="F112" s="49"/>
      <c r="G112" s="40">
        <v>26158</v>
      </c>
      <c r="H112" s="41">
        <v>38</v>
      </c>
      <c r="I112" s="85">
        <f t="shared" si="4"/>
        <v>11127.352985769743</v>
      </c>
      <c r="J112" s="25">
        <f t="shared" si="5"/>
        <v>8226.5229864760695</v>
      </c>
    </row>
    <row r="113" spans="1:10" x14ac:dyDescent="0.25">
      <c r="A113" s="20"/>
      <c r="B113" s="21"/>
      <c r="C113" s="22">
        <v>134</v>
      </c>
      <c r="D113" s="50"/>
      <c r="E113" s="42">
        <f t="shared" si="3"/>
        <v>38.224858160621118</v>
      </c>
      <c r="F113" s="49"/>
      <c r="G113" s="40">
        <v>26158</v>
      </c>
      <c r="H113" s="41">
        <v>38</v>
      </c>
      <c r="I113" s="85">
        <f t="shared" si="4"/>
        <v>11107.545535577852</v>
      </c>
      <c r="J113" s="25">
        <f t="shared" si="5"/>
        <v>8211.8290323277815</v>
      </c>
    </row>
    <row r="114" spans="1:10" x14ac:dyDescent="0.25">
      <c r="A114" s="20"/>
      <c r="B114" s="21"/>
      <c r="C114" s="22">
        <v>135</v>
      </c>
      <c r="D114" s="50"/>
      <c r="E114" s="42">
        <f t="shared" si="3"/>
        <v>38.292718345673606</v>
      </c>
      <c r="F114" s="49"/>
      <c r="G114" s="40">
        <v>26158</v>
      </c>
      <c r="H114" s="41">
        <v>38</v>
      </c>
      <c r="I114" s="85">
        <f t="shared" si="4"/>
        <v>11087.928714392418</v>
      </c>
      <c r="J114" s="25">
        <f t="shared" si="5"/>
        <v>8197.2764943563925</v>
      </c>
    </row>
    <row r="115" spans="1:10" x14ac:dyDescent="0.25">
      <c r="A115" s="20"/>
      <c r="B115" s="21"/>
      <c r="C115" s="22">
        <v>136</v>
      </c>
      <c r="D115" s="50"/>
      <c r="E115" s="42">
        <f t="shared" si="3"/>
        <v>38.360168825841534</v>
      </c>
      <c r="F115" s="49"/>
      <c r="G115" s="40">
        <v>26158</v>
      </c>
      <c r="H115" s="41">
        <v>38</v>
      </c>
      <c r="I115" s="85">
        <f t="shared" si="4"/>
        <v>11068.499107578355</v>
      </c>
      <c r="J115" s="25">
        <f t="shared" si="5"/>
        <v>8182.8628394498173</v>
      </c>
    </row>
    <row r="116" spans="1:10" x14ac:dyDescent="0.25">
      <c r="A116" s="20"/>
      <c r="B116" s="21"/>
      <c r="C116" s="22">
        <v>137</v>
      </c>
      <c r="D116" s="50"/>
      <c r="E116" s="42">
        <f t="shared" si="3"/>
        <v>38.427215604208023</v>
      </c>
      <c r="F116" s="49"/>
      <c r="G116" s="40">
        <v>26158</v>
      </c>
      <c r="H116" s="41">
        <v>38</v>
      </c>
      <c r="I116" s="85">
        <f t="shared" si="4"/>
        <v>11049.253387655401</v>
      </c>
      <c r="J116" s="25">
        <f t="shared" si="5"/>
        <v>8168.5855991508906</v>
      </c>
    </row>
    <row r="117" spans="1:10" x14ac:dyDescent="0.25">
      <c r="A117" s="20"/>
      <c r="B117" s="21"/>
      <c r="C117" s="22">
        <v>138</v>
      </c>
      <c r="D117" s="50"/>
      <c r="E117" s="42">
        <f t="shared" si="3"/>
        <v>38.493864552877504</v>
      </c>
      <c r="F117" s="49"/>
      <c r="G117" s="40">
        <v>26158</v>
      </c>
      <c r="H117" s="41">
        <v>38</v>
      </c>
      <c r="I117" s="85">
        <f t="shared" si="4"/>
        <v>11030.188311432346</v>
      </c>
      <c r="J117" s="25">
        <f t="shared" si="5"/>
        <v>8154.4423675314138</v>
      </c>
    </row>
    <row r="118" spans="1:10" x14ac:dyDescent="0.25">
      <c r="A118" s="20"/>
      <c r="B118" s="21"/>
      <c r="C118" s="22">
        <v>139</v>
      </c>
      <c r="D118" s="50"/>
      <c r="E118" s="42">
        <f t="shared" si="3"/>
        <v>38.560121416758541</v>
      </c>
      <c r="F118" s="49"/>
      <c r="G118" s="40">
        <v>26158</v>
      </c>
      <c r="H118" s="41">
        <v>38</v>
      </c>
      <c r="I118" s="85">
        <f t="shared" si="4"/>
        <v>11011.300717256132</v>
      </c>
      <c r="J118" s="25">
        <f t="shared" si="5"/>
        <v>8140.4307991514324</v>
      </c>
    </row>
    <row r="119" spans="1:10" x14ac:dyDescent="0.25">
      <c r="A119" s="20"/>
      <c r="B119" s="21"/>
      <c r="C119" s="22">
        <v>140</v>
      </c>
      <c r="D119" s="50"/>
      <c r="E119" s="42">
        <f t="shared" si="3"/>
        <v>38.625991817211194</v>
      </c>
      <c r="F119" s="49"/>
      <c r="G119" s="40">
        <v>26158</v>
      </c>
      <c r="H119" s="41">
        <v>38</v>
      </c>
      <c r="I119" s="85">
        <f t="shared" si="4"/>
        <v>10992.587522370326</v>
      </c>
      <c r="J119" s="25">
        <f t="shared" si="5"/>
        <v>8126.5486070996467</v>
      </c>
    </row>
    <row r="120" spans="1:10" x14ac:dyDescent="0.25">
      <c r="A120" s="20"/>
      <c r="B120" s="21"/>
      <c r="C120" s="22">
        <v>141</v>
      </c>
      <c r="D120" s="50"/>
      <c r="E120" s="42">
        <f t="shared" si="3"/>
        <v>38.691481255564398</v>
      </c>
      <c r="F120" s="49"/>
      <c r="G120" s="40">
        <v>26158</v>
      </c>
      <c r="H120" s="41">
        <v>38</v>
      </c>
      <c r="I120" s="85">
        <f t="shared" si="4"/>
        <v>10974.045720377984</v>
      </c>
      <c r="J120" s="25">
        <f t="shared" si="5"/>
        <v>8112.7935611112625</v>
      </c>
    </row>
    <row r="121" spans="1:10" x14ac:dyDescent="0.25">
      <c r="A121" s="20"/>
      <c r="B121" s="21"/>
      <c r="C121" s="22">
        <v>142</v>
      </c>
      <c r="D121" s="50"/>
      <c r="E121" s="42">
        <f t="shared" si="3"/>
        <v>38.756595116509168</v>
      </c>
      <c r="F121" s="49"/>
      <c r="G121" s="40">
        <v>26158</v>
      </c>
      <c r="H121" s="41">
        <v>38</v>
      </c>
      <c r="I121" s="85">
        <f t="shared" si="4"/>
        <v>10955.672378803947</v>
      </c>
      <c r="J121" s="25">
        <f t="shared" si="5"/>
        <v>8099.1634857596036</v>
      </c>
    </row>
    <row r="122" spans="1:10" x14ac:dyDescent="0.25">
      <c r="A122" s="20"/>
      <c r="B122" s="21"/>
      <c r="C122" s="22">
        <v>143</v>
      </c>
      <c r="D122" s="50"/>
      <c r="E122" s="42">
        <f t="shared" si="3"/>
        <v>38.821338671372736</v>
      </c>
      <c r="F122" s="49"/>
      <c r="G122" s="40">
        <v>26158</v>
      </c>
      <c r="H122" s="41">
        <v>38</v>
      </c>
      <c r="I122" s="85">
        <f t="shared" si="4"/>
        <v>10937.464636752</v>
      </c>
      <c r="J122" s="25">
        <f t="shared" si="5"/>
        <v>8085.6562587180997</v>
      </c>
    </row>
    <row r="123" spans="1:10" x14ac:dyDescent="0.25">
      <c r="A123" s="20"/>
      <c r="B123" s="21"/>
      <c r="C123" s="22">
        <v>144</v>
      </c>
      <c r="D123" s="50"/>
      <c r="E123" s="42">
        <f t="shared" si="3"/>
        <v>38.885717081278578</v>
      </c>
      <c r="F123" s="49"/>
      <c r="G123" s="40">
        <v>26158</v>
      </c>
      <c r="H123" s="41">
        <v>38</v>
      </c>
      <c r="I123" s="85">
        <f t="shared" si="4"/>
        <v>10919.419702652614</v>
      </c>
      <c r="J123" s="25">
        <f t="shared" si="5"/>
        <v>8072.2698090894755</v>
      </c>
    </row>
    <row r="124" spans="1:10" x14ac:dyDescent="0.25">
      <c r="A124" s="20"/>
      <c r="B124" s="21"/>
      <c r="C124" s="22">
        <v>145</v>
      </c>
      <c r="D124" s="50"/>
      <c r="E124" s="42">
        <f t="shared" si="3"/>
        <v>38.949735400197078</v>
      </c>
      <c r="F124" s="49"/>
      <c r="G124" s="40">
        <v>26158</v>
      </c>
      <c r="H124" s="41">
        <v>38</v>
      </c>
      <c r="I124" s="85">
        <f t="shared" si="4"/>
        <v>10901.534852097071</v>
      </c>
      <c r="J124" s="25">
        <f t="shared" si="5"/>
        <v>8059.0021157990141</v>
      </c>
    </row>
    <row r="125" spans="1:10" x14ac:dyDescent="0.25">
      <c r="A125" s="20"/>
      <c r="B125" s="21"/>
      <c r="C125" s="22">
        <v>146</v>
      </c>
      <c r="D125" s="50"/>
      <c r="E125" s="42">
        <f t="shared" si="3"/>
        <v>39.01339857789138</v>
      </c>
      <c r="F125" s="49"/>
      <c r="G125" s="40">
        <v>26158</v>
      </c>
      <c r="H125" s="41">
        <v>38</v>
      </c>
      <c r="I125" s="85">
        <f t="shared" si="4"/>
        <v>10883.807425754134</v>
      </c>
      <c r="J125" s="25">
        <f t="shared" si="5"/>
        <v>8045.8512060490593</v>
      </c>
    </row>
    <row r="126" spans="1:10" x14ac:dyDescent="0.25">
      <c r="A126" s="20"/>
      <c r="B126" s="21"/>
      <c r="C126" s="22">
        <v>147</v>
      </c>
      <c r="D126" s="50"/>
      <c r="E126" s="42">
        <f t="shared" si="3"/>
        <v>39.076711462762709</v>
      </c>
      <c r="F126" s="49"/>
      <c r="G126" s="40">
        <v>26158</v>
      </c>
      <c r="H126" s="41">
        <v>38</v>
      </c>
      <c r="I126" s="85">
        <f t="shared" si="4"/>
        <v>10866.234827365504</v>
      </c>
      <c r="J126" s="25">
        <f t="shared" si="5"/>
        <v>8032.8151538319762</v>
      </c>
    </row>
    <row r="127" spans="1:10" x14ac:dyDescent="0.25">
      <c r="A127" s="20"/>
      <c r="B127" s="21"/>
      <c r="C127" s="22">
        <v>148</v>
      </c>
      <c r="D127" s="50"/>
      <c r="E127" s="42">
        <f t="shared" si="3"/>
        <v>39.139678804599214</v>
      </c>
      <c r="F127" s="49"/>
      <c r="G127" s="40">
        <v>26158</v>
      </c>
      <c r="H127" s="41">
        <v>38</v>
      </c>
      <c r="I127" s="85">
        <f t="shared" si="4"/>
        <v>10848.814521816637</v>
      </c>
      <c r="J127" s="25">
        <f t="shared" si="5"/>
        <v>8019.8920784989887</v>
      </c>
    </row>
    <row r="128" spans="1:10" x14ac:dyDescent="0.25">
      <c r="A128" s="20"/>
      <c r="B128" s="21"/>
      <c r="C128" s="22">
        <v>149</v>
      </c>
      <c r="D128" s="50"/>
      <c r="E128" s="42">
        <f t="shared" si="3"/>
        <v>39.202305257232261</v>
      </c>
      <c r="F128" s="49"/>
      <c r="G128" s="40">
        <v>26158</v>
      </c>
      <c r="H128" s="41">
        <v>38</v>
      </c>
      <c r="I128" s="85">
        <f t="shared" si="4"/>
        <v>10831.544033279479</v>
      </c>
      <c r="J128" s="25">
        <f t="shared" si="5"/>
        <v>8007.0801433824017</v>
      </c>
    </row>
    <row r="129" spans="1:10" x14ac:dyDescent="0.25">
      <c r="A129" s="20"/>
      <c r="B129" s="21"/>
      <c r="C129" s="22">
        <v>150</v>
      </c>
      <c r="D129" s="50"/>
      <c r="E129" s="42">
        <f t="shared" si="3"/>
        <v>39.264595381103895</v>
      </c>
      <c r="F129" s="49"/>
      <c r="G129" s="40">
        <v>26158</v>
      </c>
      <c r="H129" s="41">
        <v>38</v>
      </c>
      <c r="I129" s="85">
        <f t="shared" si="4"/>
        <v>10814.420943424071</v>
      </c>
      <c r="J129" s="25">
        <f t="shared" si="5"/>
        <v>7994.3775544688942</v>
      </c>
    </row>
    <row r="130" spans="1:10" x14ac:dyDescent="0.25">
      <c r="A130" s="20"/>
      <c r="B130" s="21"/>
      <c r="C130" s="22">
        <v>151</v>
      </c>
      <c r="D130" s="50"/>
      <c r="E130" s="42">
        <f t="shared" si="3"/>
        <v>39.326553645748966</v>
      </c>
      <c r="F130" s="49"/>
      <c r="G130" s="40">
        <v>26158</v>
      </c>
      <c r="H130" s="41">
        <v>38</v>
      </c>
      <c r="I130" s="85">
        <f t="shared" si="4"/>
        <v>10797.442889695949</v>
      </c>
      <c r="J130" s="25">
        <f t="shared" si="5"/>
        <v>7981.7825591216233</v>
      </c>
    </row>
    <row r="131" spans="1:10" x14ac:dyDescent="0.25">
      <c r="A131" s="20"/>
      <c r="B131" s="21"/>
      <c r="C131" s="22">
        <v>152</v>
      </c>
      <c r="D131" s="50"/>
      <c r="E131" s="42">
        <f t="shared" si="3"/>
        <v>39.388184432195409</v>
      </c>
      <c r="F131" s="49"/>
      <c r="G131" s="40">
        <v>26158</v>
      </c>
      <c r="H131" s="41">
        <v>38</v>
      </c>
      <c r="I131" s="85">
        <f t="shared" si="4"/>
        <v>10780.607563656511</v>
      </c>
      <c r="J131" s="25">
        <f t="shared" si="5"/>
        <v>7969.2934448490432</v>
      </c>
    </row>
    <row r="132" spans="1:10" x14ac:dyDescent="0.25">
      <c r="A132" s="20"/>
      <c r="B132" s="21"/>
      <c r="C132" s="22">
        <v>153</v>
      </c>
      <c r="D132" s="50"/>
      <c r="E132" s="42">
        <f t="shared" si="3"/>
        <v>39.449492035285736</v>
      </c>
      <c r="F132" s="49"/>
      <c r="G132" s="40">
        <v>26158</v>
      </c>
      <c r="H132" s="41">
        <v>38</v>
      </c>
      <c r="I132" s="85">
        <f t="shared" si="4"/>
        <v>10763.912709383641</v>
      </c>
      <c r="J132" s="25">
        <f t="shared" si="5"/>
        <v>7956.9085381184268</v>
      </c>
    </row>
    <row r="133" spans="1:10" x14ac:dyDescent="0.25">
      <c r="A133" s="20"/>
      <c r="B133" s="21"/>
      <c r="C133" s="22">
        <v>154</v>
      </c>
      <c r="D133" s="50"/>
      <c r="E133" s="42">
        <f t="shared" si="3"/>
        <v>39.510480665923005</v>
      </c>
      <c r="F133" s="49"/>
      <c r="G133" s="40">
        <v>26158</v>
      </c>
      <c r="H133" s="41">
        <v>38</v>
      </c>
      <c r="I133" s="85">
        <f t="shared" si="4"/>
        <v>10747.356121930015</v>
      </c>
      <c r="J133" s="25">
        <f t="shared" si="5"/>
        <v>7944.6262032121758</v>
      </c>
    </row>
    <row r="134" spans="1:10" x14ac:dyDescent="0.25">
      <c r="A134" s="20"/>
      <c r="B134" s="21"/>
      <c r="C134" s="22">
        <v>155</v>
      </c>
      <c r="D134" s="50"/>
      <c r="E134" s="42">
        <f t="shared" si="3"/>
        <v>39.571154453243956</v>
      </c>
      <c r="F134" s="49"/>
      <c r="G134" s="40">
        <v>26158</v>
      </c>
      <c r="H134" s="41">
        <v>38</v>
      </c>
      <c r="I134" s="85">
        <f t="shared" si="4"/>
        <v>10730.935645836651</v>
      </c>
      <c r="J134" s="25">
        <f t="shared" si="5"/>
        <v>7932.4448411251105</v>
      </c>
    </row>
    <row r="135" spans="1:10" x14ac:dyDescent="0.25">
      <c r="A135" s="20"/>
      <c r="B135" s="21"/>
      <c r="C135" s="22">
        <v>156</v>
      </c>
      <c r="D135" s="50"/>
      <c r="E135" s="42">
        <f t="shared" si="3"/>
        <v>39.631517446722462</v>
      </c>
      <c r="F135" s="49"/>
      <c r="G135" s="40">
        <v>26158</v>
      </c>
      <c r="H135" s="41">
        <v>38</v>
      </c>
      <c r="I135" s="85">
        <f t="shared" si="4"/>
        <v>10714.649173699334</v>
      </c>
      <c r="J135" s="25">
        <f t="shared" si="5"/>
        <v>7920.3628885009884</v>
      </c>
    </row>
    <row r="136" spans="1:10" x14ac:dyDescent="0.25">
      <c r="A136" s="20"/>
      <c r="B136" s="21"/>
      <c r="C136" s="22">
        <v>157</v>
      </c>
      <c r="D136" s="50"/>
      <c r="E136" s="42">
        <f t="shared" si="3"/>
        <v>39.691573618205631</v>
      </c>
      <c r="F136" s="49"/>
      <c r="G136" s="40">
        <v>26158</v>
      </c>
      <c r="H136" s="41">
        <v>38</v>
      </c>
      <c r="I136" s="85">
        <f t="shared" si="4"/>
        <v>10698.49464478574</v>
      </c>
      <c r="J136" s="25">
        <f t="shared" si="5"/>
        <v>7908.3788166066306</v>
      </c>
    </row>
    <row r="137" spans="1:10" x14ac:dyDescent="0.25">
      <c r="A137" s="20"/>
      <c r="B137" s="21"/>
      <c r="C137" s="22">
        <v>158</v>
      </c>
      <c r="D137" s="50"/>
      <c r="E137" s="42">
        <f t="shared" si="3"/>
        <v>39.751326863885303</v>
      </c>
      <c r="F137" s="49"/>
      <c r="G137" s="40">
        <v>26158</v>
      </c>
      <c r="H137" s="41">
        <v>38</v>
      </c>
      <c r="I137" s="85">
        <f t="shared" si="4"/>
        <v>10682.470043701154</v>
      </c>
      <c r="J137" s="25">
        <f t="shared" si="5"/>
        <v>7896.4911303421022</v>
      </c>
    </row>
    <row r="138" spans="1:10" x14ac:dyDescent="0.25">
      <c r="A138" s="20"/>
      <c r="B138" s="21"/>
      <c r="C138" s="22">
        <v>159</v>
      </c>
      <c r="D138" s="50"/>
      <c r="E138" s="42">
        <f t="shared" ref="E138:E201" si="6">(5.6*LN(C138)+(C138)/108)/0.75</f>
        <v>39.810781006207357</v>
      </c>
      <c r="F138" s="49"/>
      <c r="G138" s="40">
        <v>26158</v>
      </c>
      <c r="H138" s="41">
        <v>38</v>
      </c>
      <c r="I138" s="85">
        <f t="shared" ref="I138:I201" si="7">12*1.348*(1/E138*G138)+H138</f>
        <v>10666.573399100727</v>
      </c>
      <c r="J138" s="25">
        <f t="shared" ref="J138:J201" si="8">12*(1/E138*G138)</f>
        <v>7884.6983672854058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39.869939795721208</v>
      </c>
      <c r="F139" s="49"/>
      <c r="G139" s="40">
        <v>26158</v>
      </c>
      <c r="H139" s="41">
        <v>38</v>
      </c>
      <c r="I139" s="85">
        <f t="shared" si="7"/>
        <v>10650.80278244639</v>
      </c>
      <c r="J139" s="25">
        <f t="shared" si="8"/>
        <v>7872.9990967703179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39.928806912871643</v>
      </c>
      <c r="F140" s="49"/>
      <c r="G140" s="40">
        <v>26158</v>
      </c>
      <c r="H140" s="41">
        <v>38</v>
      </c>
      <c r="I140" s="85">
        <f t="shared" si="7"/>
        <v>10635.156306806583</v>
      </c>
      <c r="J140" s="25">
        <f t="shared" si="8"/>
        <v>7861.3919189959806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39.987385969735129</v>
      </c>
      <c r="F141" s="49"/>
      <c r="G141" s="40">
        <v>26158</v>
      </c>
      <c r="H141" s="41">
        <v>38</v>
      </c>
      <c r="I141" s="85">
        <f t="shared" si="7"/>
        <v>10619.632125697133</v>
      </c>
      <c r="J141" s="25">
        <f t="shared" si="8"/>
        <v>7849.8754641670121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40.045680511702834</v>
      </c>
      <c r="F142" s="49"/>
      <c r="G142" s="40">
        <v>26158</v>
      </c>
      <c r="H142" s="41">
        <v>38</v>
      </c>
      <c r="I142" s="85">
        <f t="shared" si="7"/>
        <v>10604.228431961474</v>
      </c>
      <c r="J142" s="25">
        <f t="shared" si="8"/>
        <v>7838.4483916628142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40.103694019112041</v>
      </c>
      <c r="F143" s="49"/>
      <c r="G143" s="40">
        <v>26158</v>
      </c>
      <c r="H143" s="41">
        <v>38</v>
      </c>
      <c r="I143" s="85">
        <f t="shared" si="7"/>
        <v>10588.943456688803</v>
      </c>
      <c r="J143" s="25">
        <f t="shared" si="8"/>
        <v>7827.1093892350164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40.161429908828033</v>
      </c>
      <c r="F144" s="49"/>
      <c r="G144" s="40">
        <v>26158</v>
      </c>
      <c r="H144" s="41">
        <v>38</v>
      </c>
      <c r="I144" s="85">
        <f t="shared" si="7"/>
        <v>10573.775468168524</v>
      </c>
      <c r="J144" s="25">
        <f t="shared" si="8"/>
        <v>7815.8571722318411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40.218891535778241</v>
      </c>
      <c r="F145" s="49"/>
      <c r="G145" s="40">
        <v>26158</v>
      </c>
      <c r="H145" s="41">
        <v>38</v>
      </c>
      <c r="I145" s="85">
        <f t="shared" si="7"/>
        <v>10558.722770879629</v>
      </c>
      <c r="J145" s="25">
        <f t="shared" si="8"/>
        <v>7804.6904828483875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40.276082194440171</v>
      </c>
      <c r="F146" s="49"/>
      <c r="G146" s="40">
        <v>26158</v>
      </c>
      <c r="H146" s="41">
        <v>38</v>
      </c>
      <c r="I146" s="85">
        <f t="shared" si="7"/>
        <v>10543.783704513604</v>
      </c>
      <c r="J146" s="25">
        <f t="shared" si="8"/>
        <v>7793.6080894017823</v>
      </c>
    </row>
    <row r="147" spans="1:10" x14ac:dyDescent="0.25">
      <c r="A147" s="20"/>
      <c r="B147" s="21"/>
      <c r="C147" s="22">
        <v>168</v>
      </c>
      <c r="D147" s="50"/>
      <c r="E147" s="42">
        <f t="shared" si="6"/>
        <v>40.333005120285073</v>
      </c>
      <c r="F147" s="49"/>
      <c r="G147" s="40">
        <v>26158</v>
      </c>
      <c r="H147" s="41">
        <v>38</v>
      </c>
      <c r="I147" s="85">
        <f t="shared" si="7"/>
        <v>10528.956643029562</v>
      </c>
      <c r="J147" s="25">
        <f t="shared" si="8"/>
        <v>7782.6087856302383</v>
      </c>
    </row>
    <row r="148" spans="1:10" x14ac:dyDescent="0.25">
      <c r="A148" s="20"/>
      <c r="B148" s="21"/>
      <c r="C148" s="22">
        <v>169</v>
      </c>
      <c r="D148" s="50"/>
      <c r="E148" s="42">
        <f t="shared" si="6"/>
        <v>40.389663491178702</v>
      </c>
      <c r="F148" s="49"/>
      <c r="G148" s="40">
        <v>26158</v>
      </c>
      <c r="H148" s="41">
        <v>38</v>
      </c>
      <c r="I148" s="85">
        <f t="shared" si="7"/>
        <v>10514.23999374033</v>
      </c>
      <c r="J148" s="25">
        <f t="shared" si="8"/>
        <v>7771.6913900150812</v>
      </c>
    </row>
    <row r="149" spans="1:10" x14ac:dyDescent="0.25">
      <c r="A149" s="20"/>
      <c r="B149" s="21"/>
      <c r="C149" s="22">
        <v>170</v>
      </c>
      <c r="D149" s="50"/>
      <c r="E149" s="42">
        <f t="shared" si="6"/>
        <v>40.446060428740715</v>
      </c>
      <c r="F149" s="49"/>
      <c r="G149" s="40">
        <v>26158</v>
      </c>
      <c r="H149" s="41">
        <v>38</v>
      </c>
      <c r="I149" s="85">
        <f t="shared" si="7"/>
        <v>10499.632196428338</v>
      </c>
      <c r="J149" s="25">
        <f t="shared" si="8"/>
        <v>7760.8547451248787</v>
      </c>
    </row>
    <row r="150" spans="1:10" x14ac:dyDescent="0.25">
      <c r="A150" s="20"/>
      <c r="B150" s="21"/>
      <c r="C150" s="22">
        <v>171</v>
      </c>
      <c r="D150" s="50"/>
      <c r="E150" s="42">
        <f t="shared" si="6"/>
        <v>40.502198999664301</v>
      </c>
      <c r="F150" s="49"/>
      <c r="G150" s="40">
        <v>26158</v>
      </c>
      <c r="H150" s="41">
        <v>38</v>
      </c>
      <c r="I150" s="85">
        <f t="shared" si="7"/>
        <v>10485.131722490107</v>
      </c>
      <c r="J150" s="25">
        <f t="shared" si="8"/>
        <v>7750.0977169807911</v>
      </c>
    </row>
    <row r="151" spans="1:10" x14ac:dyDescent="0.25">
      <c r="A151" s="20"/>
      <c r="B151" s="21"/>
      <c r="C151" s="22">
        <v>172</v>
      </c>
      <c r="D151" s="50"/>
      <c r="E151" s="42">
        <f t="shared" si="6"/>
        <v>40.558082216997235</v>
      </c>
      <c r="F151" s="49"/>
      <c r="G151" s="40">
        <v>26158</v>
      </c>
      <c r="H151" s="41">
        <v>38</v>
      </c>
      <c r="I151" s="85">
        <f t="shared" si="7"/>
        <v>10470.737074108312</v>
      </c>
      <c r="J151" s="25">
        <f t="shared" si="8"/>
        <v>7739.4191944423674</v>
      </c>
    </row>
    <row r="152" spans="1:10" x14ac:dyDescent="0.25">
      <c r="A152" s="20"/>
      <c r="B152" s="21"/>
      <c r="C152" s="22">
        <v>173</v>
      </c>
      <c r="D152" s="50"/>
      <c r="E152" s="42">
        <f t="shared" si="6"/>
        <v>40.613713041385886</v>
      </c>
      <c r="F152" s="49"/>
      <c r="G152" s="40">
        <v>26158</v>
      </c>
      <c r="H152" s="41">
        <v>38</v>
      </c>
      <c r="I152" s="85">
        <f t="shared" si="7"/>
        <v>10456.446783450294</v>
      </c>
      <c r="J152" s="25">
        <f t="shared" si="8"/>
        <v>7728.8180886129776</v>
      </c>
    </row>
    <row r="153" spans="1:10" x14ac:dyDescent="0.25">
      <c r="A153" s="20"/>
      <c r="B153" s="21"/>
      <c r="C153" s="22">
        <v>174</v>
      </c>
      <c r="D153" s="50"/>
      <c r="E153" s="42">
        <f t="shared" si="6"/>
        <v>40.669094382283298</v>
      </c>
      <c r="F153" s="49"/>
      <c r="G153" s="40">
        <v>26158</v>
      </c>
      <c r="H153" s="41">
        <v>38</v>
      </c>
      <c r="I153" s="85">
        <f t="shared" si="7"/>
        <v>10442.259411892121</v>
      </c>
      <c r="J153" s="25">
        <f t="shared" si="8"/>
        <v>7718.2933322641838</v>
      </c>
    </row>
    <row r="154" spans="1:10" x14ac:dyDescent="0.25">
      <c r="A154" s="20"/>
      <c r="B154" s="21"/>
      <c r="C154" s="22">
        <v>175</v>
      </c>
      <c r="D154" s="50"/>
      <c r="E154" s="42">
        <f t="shared" si="6"/>
        <v>40.724229099122731</v>
      </c>
      <c r="F154" s="49"/>
      <c r="G154" s="40">
        <v>26158</v>
      </c>
      <c r="H154" s="41">
        <v>38</v>
      </c>
      <c r="I154" s="85">
        <f t="shared" si="7"/>
        <v>10428.173549267136</v>
      </c>
      <c r="J154" s="25">
        <f t="shared" si="8"/>
        <v>7707.8438792782908</v>
      </c>
    </row>
    <row r="155" spans="1:10" x14ac:dyDescent="0.25">
      <c r="A155" s="20"/>
      <c r="B155" s="21"/>
      <c r="C155" s="22">
        <v>176</v>
      </c>
      <c r="D155" s="50"/>
      <c r="E155" s="42">
        <f t="shared" si="6"/>
        <v>40.779120002457702</v>
      </c>
      <c r="F155" s="49"/>
      <c r="G155" s="40">
        <v>26158</v>
      </c>
      <c r="H155" s="41">
        <v>38</v>
      </c>
      <c r="I155" s="85">
        <f t="shared" si="7"/>
        <v>10414.187813138156</v>
      </c>
      <c r="J155" s="25">
        <f t="shared" si="8"/>
        <v>7697.4687041084235</v>
      </c>
    </row>
    <row r="156" spans="1:10" x14ac:dyDescent="0.25">
      <c r="A156" s="20"/>
      <c r="B156" s="21"/>
      <c r="C156" s="22">
        <v>177</v>
      </c>
      <c r="D156" s="50"/>
      <c r="E156" s="42">
        <f t="shared" si="6"/>
        <v>40.833769855069768</v>
      </c>
      <c r="F156" s="49"/>
      <c r="G156" s="40">
        <v>26158</v>
      </c>
      <c r="H156" s="41">
        <v>38</v>
      </c>
      <c r="I156" s="85">
        <f t="shared" si="7"/>
        <v>10400.300848092418</v>
      </c>
      <c r="J156" s="25">
        <f t="shared" si="8"/>
        <v>7687.1668012555019</v>
      </c>
    </row>
    <row r="157" spans="1:10" x14ac:dyDescent="0.25">
      <c r="A157" s="20"/>
      <c r="B157" s="21"/>
      <c r="C157" s="22">
        <v>178</v>
      </c>
      <c r="D157" s="50"/>
      <c r="E157" s="42">
        <f t="shared" si="6"/>
        <v>40.888181373045093</v>
      </c>
      <c r="F157" s="49"/>
      <c r="G157" s="40">
        <v>26158</v>
      </c>
      <c r="H157" s="41">
        <v>38</v>
      </c>
      <c r="I157" s="85">
        <f t="shared" si="7"/>
        <v>10386.511325058424</v>
      </c>
      <c r="J157" s="25">
        <f t="shared" si="8"/>
        <v>7676.9371847614411</v>
      </c>
    </row>
    <row r="158" spans="1:10" x14ac:dyDescent="0.25">
      <c r="A158" s="20"/>
      <c r="B158" s="21"/>
      <c r="C158" s="22">
        <v>179</v>
      </c>
      <c r="D158" s="50"/>
      <c r="E158" s="42">
        <f t="shared" si="6"/>
        <v>40.942357226820846</v>
      </c>
      <c r="F158" s="49"/>
      <c r="G158" s="40">
        <v>26158</v>
      </c>
      <c r="H158" s="41">
        <v>38</v>
      </c>
      <c r="I158" s="85">
        <f t="shared" si="7"/>
        <v>10372.817940643914</v>
      </c>
      <c r="J158" s="25">
        <f t="shared" si="8"/>
        <v>7666.7788877180355</v>
      </c>
    </row>
    <row r="159" spans="1:10" x14ac:dyDescent="0.25">
      <c r="A159" s="20"/>
      <c r="B159" s="21"/>
      <c r="C159" s="22">
        <v>180</v>
      </c>
      <c r="D159" s="50"/>
      <c r="E159" s="42">
        <f t="shared" si="6"/>
        <v>40.996300042202456</v>
      </c>
      <c r="F159" s="49"/>
      <c r="G159" s="40">
        <v>26158</v>
      </c>
      <c r="H159" s="41">
        <v>38</v>
      </c>
      <c r="I159" s="85">
        <f t="shared" si="7"/>
        <v>10359.219416494152</v>
      </c>
      <c r="J159" s="25">
        <f t="shared" si="8"/>
        <v>7656.6909617909132</v>
      </c>
    </row>
    <row r="160" spans="1:10" x14ac:dyDescent="0.25">
      <c r="A160" s="20"/>
      <c r="B160" s="21"/>
      <c r="C160" s="22">
        <v>181</v>
      </c>
      <c r="D160" s="50"/>
      <c r="E160" s="42">
        <f t="shared" si="6"/>
        <v>41.050012401352738</v>
      </c>
      <c r="F160" s="49"/>
      <c r="G160" s="40">
        <v>26158</v>
      </c>
      <c r="H160" s="41">
        <v>38</v>
      </c>
      <c r="I160" s="85">
        <f t="shared" si="7"/>
        <v>10345.714498669831</v>
      </c>
      <c r="J160" s="25">
        <f t="shared" si="8"/>
        <v>7646.6724767580345</v>
      </c>
    </row>
    <row r="161" spans="1:10" x14ac:dyDescent="0.25">
      <c r="A161" s="20"/>
      <c r="B161" s="21"/>
      <c r="C161" s="22">
        <v>182</v>
      </c>
      <c r="D161" s="50"/>
      <c r="E161" s="42">
        <f t="shared" si="6"/>
        <v>41.103496843753646</v>
      </c>
      <c r="F161" s="49"/>
      <c r="G161" s="40">
        <v>26158</v>
      </c>
      <c r="H161" s="41">
        <v>38</v>
      </c>
      <c r="I161" s="85">
        <f t="shared" si="7"/>
        <v>10332.301957043879</v>
      </c>
      <c r="J161" s="25">
        <f t="shared" si="8"/>
        <v>7636.7225200622233</v>
      </c>
    </row>
    <row r="162" spans="1:10" x14ac:dyDescent="0.25">
      <c r="A162" s="20"/>
      <c r="B162" s="21"/>
      <c r="C162" s="22">
        <v>183</v>
      </c>
      <c r="D162" s="50"/>
      <c r="E162" s="42">
        <f t="shared" si="6"/>
        <v>41.156755867141868</v>
      </c>
      <c r="F162" s="49"/>
      <c r="G162" s="40">
        <v>26158</v>
      </c>
      <c r="H162" s="41">
        <v>38</v>
      </c>
      <c r="I162" s="85">
        <f t="shared" si="7"/>
        <v>10318.980584716443</v>
      </c>
      <c r="J162" s="25">
        <f t="shared" si="8"/>
        <v>7626.8401963771812</v>
      </c>
    </row>
    <row r="163" spans="1:10" x14ac:dyDescent="0.25">
      <c r="A163" s="20"/>
      <c r="B163" s="21"/>
      <c r="C163" s="22">
        <v>184</v>
      </c>
      <c r="D163" s="50"/>
      <c r="E163" s="42">
        <f t="shared" si="6"/>
        <v>41.209791928418696</v>
      </c>
      <c r="F163" s="49"/>
      <c r="G163" s="40">
        <v>26158</v>
      </c>
      <c r="H163" s="41">
        <v>38</v>
      </c>
      <c r="I163" s="85">
        <f t="shared" si="7"/>
        <v>10305.749197447512</v>
      </c>
      <c r="J163" s="25">
        <f t="shared" si="8"/>
        <v>7617.0246271865808</v>
      </c>
    </row>
    <row r="164" spans="1:10" x14ac:dyDescent="0.25">
      <c r="A164" s="20"/>
      <c r="B164" s="21"/>
      <c r="C164" s="22">
        <v>185</v>
      </c>
      <c r="D164" s="50"/>
      <c r="E164" s="42">
        <f t="shared" si="6"/>
        <v>41.262607444535433</v>
      </c>
      <c r="F164" s="49"/>
      <c r="G164" s="40">
        <v>26158</v>
      </c>
      <c r="H164" s="41">
        <v>38</v>
      </c>
      <c r="I164" s="85">
        <f t="shared" si="7"/>
        <v>10292.606633106436</v>
      </c>
      <c r="J164" s="25">
        <f t="shared" si="8"/>
        <v>7607.2749503756932</v>
      </c>
    </row>
    <row r="165" spans="1:10" x14ac:dyDescent="0.25">
      <c r="A165" s="20"/>
      <c r="B165" s="21"/>
      <c r="C165" s="22">
        <v>186</v>
      </c>
      <c r="D165" s="50"/>
      <c r="E165" s="42">
        <f t="shared" si="6"/>
        <v>41.315204793354866</v>
      </c>
      <c r="F165" s="49"/>
      <c r="G165" s="40">
        <v>26158</v>
      </c>
      <c r="H165" s="41">
        <v>38</v>
      </c>
      <c r="I165" s="85">
        <f t="shared" si="7"/>
        <v>10279.551751137793</v>
      </c>
      <c r="J165" s="25">
        <f t="shared" si="8"/>
        <v>7597.5903198351571</v>
      </c>
    </row>
    <row r="166" spans="1:10" x14ac:dyDescent="0.25">
      <c r="A166" s="20"/>
      <c r="B166" s="21"/>
      <c r="C166" s="22">
        <v>187</v>
      </c>
      <c r="D166" s="50"/>
      <c r="E166" s="42">
        <f t="shared" si="6"/>
        <v>41.36758631448955</v>
      </c>
      <c r="F166" s="49"/>
      <c r="G166" s="40">
        <v>26158</v>
      </c>
      <c r="H166" s="41">
        <v>38</v>
      </c>
      <c r="I166" s="85">
        <f t="shared" si="7"/>
        <v>10266.583432043086</v>
      </c>
      <c r="J166" s="25">
        <f t="shared" si="8"/>
        <v>7587.9699050764721</v>
      </c>
    </row>
    <row r="167" spans="1:10" x14ac:dyDescent="0.25">
      <c r="A167" s="20"/>
      <c r="B167" s="21"/>
      <c r="C167" s="22">
        <v>188</v>
      </c>
      <c r="D167" s="50"/>
      <c r="E167" s="42">
        <f t="shared" si="6"/>
        <v>41.419754310117938</v>
      </c>
      <c r="F167" s="49"/>
      <c r="G167" s="40">
        <v>26158</v>
      </c>
      <c r="H167" s="41">
        <v>38</v>
      </c>
      <c r="I167" s="85">
        <f t="shared" si="7"/>
        <v>10253.700576877594</v>
      </c>
      <c r="J167" s="25">
        <f t="shared" si="8"/>
        <v>7578.4128908587481</v>
      </c>
    </row>
    <row r="168" spans="1:10" x14ac:dyDescent="0.25">
      <c r="A168" s="20"/>
      <c r="B168" s="21"/>
      <c r="C168" s="22">
        <v>189</v>
      </c>
      <c r="D168" s="50"/>
      <c r="E168" s="42">
        <f t="shared" si="6"/>
        <v>41.471711045778662</v>
      </c>
      <c r="F168" s="49"/>
      <c r="G168" s="40">
        <v>26158</v>
      </c>
      <c r="H168" s="41">
        <v>38</v>
      </c>
      <c r="I168" s="85">
        <f t="shared" si="7"/>
        <v>10240.902106762001</v>
      </c>
      <c r="J168" s="25">
        <f t="shared" si="8"/>
        <v>7568.9184768264095</v>
      </c>
    </row>
    <row r="169" spans="1:10" x14ac:dyDescent="0.25">
      <c r="A169" s="20"/>
      <c r="B169" s="21"/>
      <c r="C169" s="22">
        <v>190</v>
      </c>
      <c r="D169" s="50"/>
      <c r="E169" s="42">
        <f t="shared" si="6"/>
        <v>41.52345875114397</v>
      </c>
      <c r="F169" s="49"/>
      <c r="G169" s="40">
        <v>26158</v>
      </c>
      <c r="H169" s="41">
        <v>38</v>
      </c>
      <c r="I169" s="85">
        <f t="shared" si="7"/>
        <v>10228.186962408154</v>
      </c>
      <c r="J169" s="25">
        <f t="shared" si="8"/>
        <v>7559.4858771573827</v>
      </c>
    </row>
    <row r="170" spans="1:10" x14ac:dyDescent="0.25">
      <c r="A170" s="20"/>
      <c r="B170" s="21"/>
      <c r="C170" s="22">
        <v>191</v>
      </c>
      <c r="D170" s="50"/>
      <c r="E170" s="42">
        <f t="shared" si="6"/>
        <v>41.574999620772857</v>
      </c>
      <c r="F170" s="49"/>
      <c r="G170" s="40">
        <v>26158</v>
      </c>
      <c r="H170" s="41">
        <v>38</v>
      </c>
      <c r="I170" s="85">
        <f t="shared" si="7"/>
        <v>10215.554103658566</v>
      </c>
      <c r="J170" s="25">
        <f t="shared" si="8"/>
        <v>7550.1143202214862</v>
      </c>
    </row>
    <row r="171" spans="1:10" x14ac:dyDescent="0.25">
      <c r="A171" s="20"/>
      <c r="B171" s="21"/>
      <c r="C171" s="22">
        <v>192</v>
      </c>
      <c r="D171" s="50"/>
      <c r="E171" s="42">
        <f t="shared" si="6"/>
        <v>41.626335814844474</v>
      </c>
      <c r="F171" s="49"/>
      <c r="G171" s="40">
        <v>26158</v>
      </c>
      <c r="H171" s="41">
        <v>38</v>
      </c>
      <c r="I171" s="85">
        <f t="shared" si="7"/>
        <v>10203.002509039145</v>
      </c>
      <c r="J171" s="25">
        <f t="shared" si="8"/>
        <v>7540.8030482486229</v>
      </c>
    </row>
    <row r="172" spans="1:10" x14ac:dyDescent="0.25">
      <c r="A172" s="20"/>
      <c r="B172" s="21"/>
      <c r="C172" s="22">
        <v>193</v>
      </c>
      <c r="D172" s="50"/>
      <c r="E172" s="42">
        <f t="shared" si="6"/>
        <v>41.677469459872526</v>
      </c>
      <c r="F172" s="49"/>
      <c r="G172" s="40">
        <v>26158</v>
      </c>
      <c r="H172" s="41">
        <v>38</v>
      </c>
      <c r="I172" s="85">
        <f t="shared" si="7"/>
        <v>10190.531175324728</v>
      </c>
      <c r="J172" s="25">
        <f t="shared" si="8"/>
        <v>7531.5513170064733</v>
      </c>
    </row>
    <row r="173" spans="1:10" x14ac:dyDescent="0.25">
      <c r="A173" s="20"/>
      <c r="B173" s="21"/>
      <c r="C173" s="22">
        <v>194</v>
      </c>
      <c r="D173" s="50"/>
      <c r="E173" s="42">
        <f t="shared" si="6"/>
        <v>41.728402649401247</v>
      </c>
      <c r="F173" s="49"/>
      <c r="G173" s="40">
        <v>26158</v>
      </c>
      <c r="H173" s="41">
        <v>38</v>
      </c>
      <c r="I173" s="85">
        <f t="shared" si="7"/>
        <v>10178.139117116949</v>
      </c>
      <c r="J173" s="25">
        <f t="shared" si="8"/>
        <v>7522.3583954873493</v>
      </c>
    </row>
    <row r="174" spans="1:10" x14ac:dyDescent="0.25">
      <c r="A174" s="20"/>
      <c r="B174" s="21"/>
      <c r="C174" s="22">
        <v>195</v>
      </c>
      <c r="D174" s="50"/>
      <c r="E174" s="42">
        <f t="shared" si="6"/>
        <v>41.779137444683379</v>
      </c>
      <c r="F174" s="49"/>
      <c r="G174" s="40">
        <v>26158</v>
      </c>
      <c r="H174" s="41">
        <v>38</v>
      </c>
      <c r="I174" s="85">
        <f t="shared" si="7"/>
        <v>10165.825366434075</v>
      </c>
      <c r="J174" s="25">
        <f t="shared" si="8"/>
        <v>7513.2235656039129</v>
      </c>
    </row>
    <row r="175" spans="1:10" x14ac:dyDescent="0.25">
      <c r="A175" s="20"/>
      <c r="B175" s="21"/>
      <c r="C175" s="22">
        <v>196</v>
      </c>
      <c r="D175" s="50"/>
      <c r="E175" s="42">
        <f t="shared" si="6"/>
        <v>41.829675875340939</v>
      </c>
      <c r="F175" s="49"/>
      <c r="G175" s="40">
        <v>26158</v>
      </c>
      <c r="H175" s="41">
        <v>38</v>
      </c>
      <c r="I175" s="85">
        <f t="shared" si="7"/>
        <v>10153.588972312382</v>
      </c>
      <c r="J175" s="25">
        <f t="shared" si="8"/>
        <v>7504.1461218934573</v>
      </c>
    </row>
    <row r="176" spans="1:10" x14ac:dyDescent="0.25">
      <c r="A176" s="20"/>
      <c r="B176" s="21"/>
      <c r="C176" s="22">
        <v>197</v>
      </c>
      <c r="D176" s="50"/>
      <c r="E176" s="42">
        <f t="shared" si="6"/>
        <v>41.88001994000907</v>
      </c>
      <c r="F176" s="49"/>
      <c r="G176" s="40">
        <v>26158</v>
      </c>
      <c r="H176" s="41">
        <v>38</v>
      </c>
      <c r="I176" s="85">
        <f t="shared" si="7"/>
        <v>10141.429000418677</v>
      </c>
      <c r="J176" s="25">
        <f t="shared" si="8"/>
        <v>7495.1253712304715</v>
      </c>
    </row>
    <row r="177" spans="1:10" x14ac:dyDescent="0.25">
      <c r="A177" s="20"/>
      <c r="B177" s="21"/>
      <c r="C177" s="22">
        <v>198</v>
      </c>
      <c r="D177" s="50"/>
      <c r="E177" s="42">
        <f t="shared" si="6"/>
        <v>41.930171606963633</v>
      </c>
      <c r="F177" s="49"/>
      <c r="G177" s="40">
        <v>26158</v>
      </c>
      <c r="H177" s="41">
        <v>38</v>
      </c>
      <c r="I177" s="85">
        <f t="shared" si="7"/>
        <v>10129.344532673642</v>
      </c>
      <c r="J177" s="25">
        <f t="shared" si="8"/>
        <v>7486.1606325472112</v>
      </c>
    </row>
    <row r="178" spans="1:10" x14ac:dyDescent="0.25">
      <c r="A178" s="20"/>
      <c r="B178" s="21"/>
      <c r="C178" s="22">
        <v>199</v>
      </c>
      <c r="D178" s="50"/>
      <c r="E178" s="42">
        <f t="shared" si="6"/>
        <v>41.980132814732997</v>
      </c>
      <c r="F178" s="49"/>
      <c r="G178" s="40">
        <v>26158</v>
      </c>
      <c r="H178" s="41">
        <v>38</v>
      </c>
      <c r="I178" s="85">
        <f t="shared" si="7"/>
        <v>10117.334666885599</v>
      </c>
      <c r="J178" s="25">
        <f t="shared" si="8"/>
        <v>7477.2512365620169</v>
      </c>
    </row>
    <row r="179" spans="1:10" x14ac:dyDescent="0.25">
      <c r="A179" s="20"/>
      <c r="B179" s="21"/>
      <c r="C179" s="22">
        <v>200</v>
      </c>
      <c r="D179" s="50"/>
      <c r="E179" s="42">
        <f t="shared" si="6"/>
        <v>42.029905472694473</v>
      </c>
      <c r="F179" s="49"/>
      <c r="G179" s="40">
        <v>26158</v>
      </c>
      <c r="H179" s="41">
        <v>38</v>
      </c>
      <c r="I179" s="85">
        <f t="shared" si="7"/>
        <v>10105.398516394371</v>
      </c>
      <c r="J179" s="25">
        <f t="shared" si="8"/>
        <v>7468.3965255151115</v>
      </c>
    </row>
    <row r="180" spans="1:10" x14ac:dyDescent="0.25">
      <c r="A180" s="20"/>
      <c r="B180" s="21"/>
      <c r="C180" s="22">
        <v>201</v>
      </c>
      <c r="D180" s="50"/>
      <c r="E180" s="42">
        <f t="shared" si="6"/>
        <v>42.079491461655913</v>
      </c>
      <c r="F180" s="49"/>
      <c r="G180" s="40">
        <v>26158</v>
      </c>
      <c r="H180" s="41">
        <v>38</v>
      </c>
      <c r="I180" s="85">
        <f t="shared" si="7"/>
        <v>10093.535209724916</v>
      </c>
      <c r="J180" s="25">
        <f t="shared" si="8"/>
        <v>7459.5958529116579</v>
      </c>
    </row>
    <row r="181" spans="1:10" x14ac:dyDescent="0.25">
      <c r="A181" s="20"/>
      <c r="B181" s="21"/>
      <c r="C181" s="22">
        <v>202</v>
      </c>
      <c r="D181" s="50"/>
      <c r="E181" s="42">
        <f t="shared" si="6"/>
        <v>42.128892634422819</v>
      </c>
      <c r="F181" s="49"/>
      <c r="G181" s="40">
        <v>26158</v>
      </c>
      <c r="H181" s="41">
        <v>38</v>
      </c>
      <c r="I181" s="85">
        <f t="shared" si="7"/>
        <v>10081.74389025042</v>
      </c>
      <c r="J181" s="25">
        <f t="shared" si="8"/>
        <v>7450.8485832718234</v>
      </c>
    </row>
    <row r="182" spans="1:10" x14ac:dyDescent="0.25">
      <c r="A182" s="20"/>
      <c r="B182" s="21"/>
      <c r="C182" s="22">
        <v>203</v>
      </c>
      <c r="D182" s="50"/>
      <c r="E182" s="42">
        <f t="shared" si="6"/>
        <v>42.178110816351513</v>
      </c>
      <c r="F182" s="49"/>
      <c r="G182" s="40">
        <v>26158</v>
      </c>
      <c r="H182" s="41">
        <v>38</v>
      </c>
      <c r="I182" s="85">
        <f t="shared" si="7"/>
        <v>10070.023715864516</v>
      </c>
      <c r="J182" s="25">
        <f t="shared" si="8"/>
        <v>7442.1540918876226</v>
      </c>
    </row>
    <row r="183" spans="1:10" x14ac:dyDescent="0.25">
      <c r="A183" s="20"/>
      <c r="B183" s="21"/>
      <c r="C183" s="22">
        <v>204</v>
      </c>
      <c r="D183" s="50"/>
      <c r="E183" s="42">
        <f t="shared" si="6"/>
        <v>42.227147805888663</v>
      </c>
      <c r="F183" s="49"/>
      <c r="G183" s="40">
        <v>26158</v>
      </c>
      <c r="H183" s="41">
        <v>38</v>
      </c>
      <c r="I183" s="85">
        <f t="shared" si="7"/>
        <v>10058.373858662399</v>
      </c>
      <c r="J183" s="25">
        <f t="shared" si="8"/>
        <v>7433.5117645863484</v>
      </c>
    </row>
    <row r="184" spans="1:10" x14ac:dyDescent="0.25">
      <c r="A184" s="20"/>
      <c r="B184" s="21"/>
      <c r="C184" s="22">
        <v>205</v>
      </c>
      <c r="D184" s="50"/>
      <c r="E184" s="42">
        <f t="shared" si="6"/>
        <v>42.276005375097647</v>
      </c>
      <c r="F184" s="49"/>
      <c r="G184" s="40">
        <v>26158</v>
      </c>
      <c r="H184" s="41">
        <v>38</v>
      </c>
      <c r="I184" s="85">
        <f t="shared" si="7"/>
        <v>10046.793504630468</v>
      </c>
      <c r="J184" s="25">
        <f t="shared" si="8"/>
        <v>7424.9209975003459</v>
      </c>
    </row>
    <row r="185" spans="1:10" x14ac:dyDescent="0.25">
      <c r="A185" s="20"/>
      <c r="B185" s="21"/>
      <c r="C185" s="22">
        <v>206</v>
      </c>
      <c r="D185" s="50"/>
      <c r="E185" s="42">
        <f t="shared" si="6"/>
        <v>42.324685270172083</v>
      </c>
      <c r="F185" s="49"/>
      <c r="G185" s="40">
        <v>26158</v>
      </c>
      <c r="H185" s="41">
        <v>38</v>
      </c>
      <c r="I185" s="85">
        <f t="shared" si="7"/>
        <v>10035.281853344297</v>
      </c>
      <c r="J185" s="25">
        <f t="shared" si="8"/>
        <v>7416.3811968429491</v>
      </c>
    </row>
    <row r="186" spans="1:10" x14ac:dyDescent="0.25">
      <c r="A186" s="20"/>
      <c r="B186" s="21"/>
      <c r="C186" s="22">
        <v>207</v>
      </c>
      <c r="D186" s="50"/>
      <c r="E186" s="42">
        <f t="shared" si="6"/>
        <v>42.373189211936975</v>
      </c>
      <c r="F186" s="49"/>
      <c r="G186" s="40">
        <v>26158</v>
      </c>
      <c r="H186" s="41">
        <v>38</v>
      </c>
      <c r="I186" s="85">
        <f t="shared" si="7"/>
        <v>10023.838117674639</v>
      </c>
      <c r="J186" s="25">
        <f t="shared" si="8"/>
        <v>7407.8917786903839</v>
      </c>
    </row>
    <row r="187" spans="1:10" x14ac:dyDescent="0.25">
      <c r="A187" s="20"/>
      <c r="B187" s="21"/>
      <c r="C187" s="22">
        <v>208</v>
      </c>
      <c r="D187" s="50"/>
      <c r="E187" s="42">
        <f t="shared" si="6"/>
        <v>42.421518896337737</v>
      </c>
      <c r="F187" s="49"/>
      <c r="G187" s="40">
        <v>26158</v>
      </c>
      <c r="H187" s="41">
        <v>38</v>
      </c>
      <c r="I187" s="85">
        <f t="shared" si="7"/>
        <v>10012.461523501204</v>
      </c>
      <c r="J187" s="25">
        <f t="shared" si="8"/>
        <v>7399.4521687694387</v>
      </c>
    </row>
    <row r="188" spans="1:10" x14ac:dyDescent="0.25">
      <c r="A188" s="20"/>
      <c r="B188" s="21"/>
      <c r="C188" s="22">
        <v>209</v>
      </c>
      <c r="D188" s="50"/>
      <c r="E188" s="42">
        <f t="shared" si="6"/>
        <v>42.469675994917502</v>
      </c>
      <c r="F188" s="49"/>
      <c r="G188" s="40">
        <v>26158</v>
      </c>
      <c r="H188" s="41">
        <v>38</v>
      </c>
      <c r="I188" s="85">
        <f t="shared" si="7"/>
        <v>10001.151309433999</v>
      </c>
      <c r="J188" s="25">
        <f t="shared" si="8"/>
        <v>7391.0618022507406</v>
      </c>
    </row>
    <row r="189" spans="1:10" x14ac:dyDescent="0.25">
      <c r="A189" s="20"/>
      <c r="B189" s="21"/>
      <c r="C189" s="22">
        <v>210</v>
      </c>
      <c r="D189" s="50"/>
      <c r="E189" s="42">
        <f t="shared" si="6"/>
        <v>42.51766215528302</v>
      </c>
      <c r="F189" s="49"/>
      <c r="G189" s="40">
        <v>26158</v>
      </c>
      <c r="H189" s="41">
        <v>38</v>
      </c>
      <c r="I189" s="85">
        <f t="shared" si="7"/>
        <v>9989.9067265419708</v>
      </c>
      <c r="J189" s="25">
        <f t="shared" si="8"/>
        <v>7382.7201235474549</v>
      </c>
    </row>
    <row r="190" spans="1:10" x14ac:dyDescent="0.25">
      <c r="A190" s="20"/>
      <c r="B190" s="21"/>
      <c r="C190" s="22">
        <v>211</v>
      </c>
      <c r="D190" s="50"/>
      <c r="E190" s="42">
        <f t="shared" si="6"/>
        <v>42.565479001559567</v>
      </c>
      <c r="F190" s="49"/>
      <c r="G190" s="40">
        <v>26158</v>
      </c>
      <c r="H190" s="41">
        <v>38</v>
      </c>
      <c r="I190" s="85">
        <f t="shared" si="7"/>
        <v>9978.7270380887021</v>
      </c>
      <c r="J190" s="25">
        <f t="shared" si="8"/>
        <v>7374.4265861192143</v>
      </c>
    </row>
    <row r="191" spans="1:10" x14ac:dyDescent="0.25">
      <c r="A191" s="20"/>
      <c r="B191" s="21"/>
      <c r="C191" s="22">
        <v>212</v>
      </c>
      <c r="D191" s="50"/>
      <c r="E191" s="42">
        <f t="shared" si="6"/>
        <v>42.613128134834973</v>
      </c>
      <c r="F191" s="49"/>
      <c r="G191" s="40">
        <v>26158</v>
      </c>
      <c r="H191" s="41">
        <v>38</v>
      </c>
      <c r="I191" s="85">
        <f t="shared" si="7"/>
        <v>9967.6115192750258</v>
      </c>
      <c r="J191" s="25">
        <f t="shared" si="8"/>
        <v>7366.1806522811758</v>
      </c>
    </row>
    <row r="192" spans="1:10" x14ac:dyDescent="0.25">
      <c r="A192" s="20"/>
      <c r="B192" s="21"/>
      <c r="C192" s="22">
        <v>213</v>
      </c>
      <c r="D192" s="50"/>
      <c r="E192" s="42">
        <f t="shared" si="6"/>
        <v>42.660611133593335</v>
      </c>
      <c r="F192" s="49"/>
      <c r="G192" s="40">
        <v>26158</v>
      </c>
      <c r="H192" s="41">
        <v>38</v>
      </c>
      <c r="I192" s="85">
        <f t="shared" si="7"/>
        <v>9956.5594569882414</v>
      </c>
      <c r="J192" s="25">
        <f t="shared" si="8"/>
        <v>7357.9817930179834</v>
      </c>
    </row>
    <row r="193" spans="1:10" x14ac:dyDescent="0.25">
      <c r="A193" s="20"/>
      <c r="B193" s="21"/>
      <c r="C193" s="22">
        <v>214</v>
      </c>
      <c r="D193" s="50"/>
      <c r="E193" s="42">
        <f t="shared" si="6"/>
        <v>42.707929554138467</v>
      </c>
      <c r="F193" s="49"/>
      <c r="G193" s="40">
        <v>26158</v>
      </c>
      <c r="H193" s="41">
        <v>38</v>
      </c>
      <c r="I193" s="85">
        <f t="shared" si="7"/>
        <v>9945.5701495578087</v>
      </c>
      <c r="J193" s="25">
        <f t="shared" si="8"/>
        <v>7349.8294878025281</v>
      </c>
    </row>
    <row r="194" spans="1:10" x14ac:dyDescent="0.25">
      <c r="A194" s="20"/>
      <c r="B194" s="21"/>
      <c r="C194" s="22">
        <v>215</v>
      </c>
      <c r="D194" s="50"/>
      <c r="E194" s="42">
        <f t="shared" si="6"/>
        <v>42.755084931007531</v>
      </c>
      <c r="F194" s="49"/>
      <c r="G194" s="40">
        <v>26158</v>
      </c>
      <c r="H194" s="41">
        <v>38</v>
      </c>
      <c r="I194" s="85">
        <f t="shared" si="7"/>
        <v>9934.6429065172924</v>
      </c>
      <c r="J194" s="25">
        <f t="shared" si="8"/>
        <v>7341.7232244193547</v>
      </c>
    </row>
    <row r="195" spans="1:10" x14ac:dyDescent="0.25">
      <c r="A195" s="20"/>
      <c r="B195" s="21"/>
      <c r="C195" s="22">
        <v>216</v>
      </c>
      <c r="D195" s="50"/>
      <c r="E195" s="42">
        <f t="shared" si="6"/>
        <v>42.802078777375094</v>
      </c>
      <c r="F195" s="49"/>
      <c r="G195" s="40">
        <v>26158</v>
      </c>
      <c r="H195" s="41">
        <v>38</v>
      </c>
      <c r="I195" s="85">
        <f t="shared" si="7"/>
        <v>9923.7770483723525</v>
      </c>
      <c r="J195" s="25">
        <f t="shared" si="8"/>
        <v>7333.6624987925452</v>
      </c>
    </row>
    <row r="196" spans="1:10" x14ac:dyDescent="0.25">
      <c r="A196" s="20"/>
      <c r="B196" s="21"/>
      <c r="C196" s="22">
        <v>217</v>
      </c>
      <c r="D196" s="50"/>
      <c r="E196" s="42">
        <f t="shared" si="6"/>
        <v>42.848912585447778</v>
      </c>
      <c r="F196" s="49"/>
      <c r="G196" s="40">
        <v>26158</v>
      </c>
      <c r="H196" s="41">
        <v>38</v>
      </c>
      <c r="I196" s="85">
        <f t="shared" si="7"/>
        <v>9912.9719063746525</v>
      </c>
      <c r="J196" s="25">
        <f t="shared" si="8"/>
        <v>7325.6468148179902</v>
      </c>
    </row>
    <row r="197" spans="1:10" x14ac:dyDescent="0.25">
      <c r="A197" s="20"/>
      <c r="B197" s="21"/>
      <c r="C197" s="22">
        <v>218</v>
      </c>
      <c r="D197" s="50"/>
      <c r="E197" s="42">
        <f t="shared" si="6"/>
        <v>42.895587826849884</v>
      </c>
      <c r="F197" s="49"/>
      <c r="G197" s="40">
        <v>26158</v>
      </c>
      <c r="H197" s="41">
        <v>38</v>
      </c>
      <c r="I197" s="85">
        <f t="shared" si="7"/>
        <v>9902.2268223014471</v>
      </c>
      <c r="J197" s="25">
        <f t="shared" si="8"/>
        <v>7317.6756841998849</v>
      </c>
    </row>
    <row r="198" spans="1:10" x14ac:dyDescent="0.25">
      <c r="A198" s="20"/>
      <c r="B198" s="21"/>
      <c r="C198" s="22">
        <v>219</v>
      </c>
      <c r="D198" s="50"/>
      <c r="E198" s="42">
        <f t="shared" si="6"/>
        <v>42.942105953000237</v>
      </c>
      <c r="F198" s="49"/>
      <c r="G198" s="40">
        <v>26158</v>
      </c>
      <c r="H198" s="41">
        <v>38</v>
      </c>
      <c r="I198" s="85">
        <f t="shared" si="7"/>
        <v>9891.5411482407071</v>
      </c>
      <c r="J198" s="25">
        <f t="shared" si="8"/>
        <v>7309.7486262913244</v>
      </c>
    </row>
    <row r="199" spans="1:10" x14ac:dyDescent="0.25">
      <c r="A199" s="20"/>
      <c r="B199" s="21"/>
      <c r="C199" s="22">
        <v>220</v>
      </c>
      <c r="D199" s="50"/>
      <c r="E199" s="42">
        <f t="shared" si="6"/>
        <v>42.988468395480346</v>
      </c>
      <c r="F199" s="49"/>
      <c r="G199" s="40">
        <v>26158</v>
      </c>
      <c r="H199" s="41">
        <v>38</v>
      </c>
      <c r="I199" s="85">
        <f t="shared" si="7"/>
        <v>9880.9142463816333</v>
      </c>
      <c r="J199" s="25">
        <f t="shared" si="8"/>
        <v>7301.8651679388968</v>
      </c>
    </row>
    <row r="200" spans="1:10" x14ac:dyDescent="0.25">
      <c r="A200" s="20"/>
      <c r="B200" s="21"/>
      <c r="C200" s="22">
        <v>221</v>
      </c>
      <c r="D200" s="50"/>
      <c r="E200" s="42">
        <f t="shared" si="6"/>
        <v>43.034676566394275</v>
      </c>
      <c r="F200" s="49"/>
      <c r="G200" s="40">
        <v>26158</v>
      </c>
      <c r="H200" s="41">
        <v>38</v>
      </c>
      <c r="I200" s="85">
        <f t="shared" si="7"/>
        <v>9870.3454888103679</v>
      </c>
      <c r="J200" s="25">
        <f t="shared" si="8"/>
        <v>7294.0248433311335</v>
      </c>
    </row>
    <row r="201" spans="1:10" x14ac:dyDescent="0.25">
      <c r="A201" s="20"/>
      <c r="B201" s="21"/>
      <c r="C201" s="22">
        <v>222</v>
      </c>
      <c r="D201" s="50"/>
      <c r="E201" s="42">
        <f t="shared" si="6"/>
        <v>43.080731858720419</v>
      </c>
      <c r="F201" s="49"/>
      <c r="G201" s="40">
        <v>26158</v>
      </c>
      <c r="H201" s="41">
        <v>38</v>
      </c>
      <c r="I201" s="85">
        <f t="shared" si="7"/>
        <v>9859.8342573107784</v>
      </c>
      <c r="J201" s="25">
        <f t="shared" si="8"/>
        <v>7286.2271938507256</v>
      </c>
    </row>
    <row r="202" spans="1:10" x14ac:dyDescent="0.25">
      <c r="A202" s="20"/>
      <c r="B202" s="21"/>
      <c r="C202" s="22">
        <v>223</v>
      </c>
      <c r="D202" s="50"/>
      <c r="E202" s="42">
        <f t="shared" ref="E202:E265" si="9">(5.6*LN(C202)+(C202)/108)/0.75</f>
        <v>43.126635646655302</v>
      </c>
      <c r="F202" s="49"/>
      <c r="G202" s="40">
        <v>26158</v>
      </c>
      <c r="H202" s="41">
        <v>38</v>
      </c>
      <c r="I202" s="85">
        <f t="shared" ref="I202:I265" si="10">12*1.348*(1/E202*G202)+H202</f>
        <v>9849.3799431701373</v>
      </c>
      <c r="J202" s="25">
        <f t="shared" ref="J202:J265" si="11">12*(1/E202*G202)</f>
        <v>7278.4717679303676</v>
      </c>
    </row>
    <row r="203" spans="1:10" x14ac:dyDescent="0.25">
      <c r="A203" s="20"/>
      <c r="B203" s="21"/>
      <c r="C203" s="22">
        <v>224</v>
      </c>
      <c r="D203" s="50"/>
      <c r="E203" s="42">
        <f t="shared" si="9"/>
        <v>43.172389285949727</v>
      </c>
      <c r="F203" s="49"/>
      <c r="G203" s="40">
        <v>26158</v>
      </c>
      <c r="H203" s="41">
        <v>38</v>
      </c>
      <c r="I203" s="85">
        <f t="shared" si="10"/>
        <v>9838.9819469895901</v>
      </c>
      <c r="J203" s="25">
        <f t="shared" si="11"/>
        <v>7270.7581209121581</v>
      </c>
    </row>
    <row r="204" spans="1:10" x14ac:dyDescent="0.25">
      <c r="A204" s="20"/>
      <c r="B204" s="21"/>
      <c r="C204" s="22">
        <v>225</v>
      </c>
      <c r="D204" s="50"/>
      <c r="E204" s="42">
        <f t="shared" si="9"/>
        <v>43.217994114237449</v>
      </c>
      <c r="F204" s="49"/>
      <c r="G204" s="40">
        <v>26158</v>
      </c>
      <c r="H204" s="41">
        <v>38</v>
      </c>
      <c r="I204" s="85">
        <f t="shared" si="10"/>
        <v>9828.6396784992467</v>
      </c>
      <c r="J204" s="25">
        <f t="shared" si="11"/>
        <v>7263.0858149104197</v>
      </c>
    </row>
    <row r="205" spans="1:10" x14ac:dyDescent="0.25">
      <c r="A205" s="20"/>
      <c r="B205" s="21"/>
      <c r="C205" s="22">
        <v>226</v>
      </c>
      <c r="D205" s="50"/>
      <c r="E205" s="42">
        <f t="shared" si="9"/>
        <v>43.263451451356524</v>
      </c>
      <c r="F205" s="49"/>
      <c r="G205" s="40">
        <v>26158</v>
      </c>
      <c r="H205" s="41">
        <v>38</v>
      </c>
      <c r="I205" s="85">
        <f t="shared" si="10"/>
        <v>9818.3525563777639</v>
      </c>
      <c r="J205" s="25">
        <f t="shared" si="11"/>
        <v>7255.4544186778658</v>
      </c>
    </row>
    <row r="206" spans="1:10" x14ac:dyDescent="0.25">
      <c r="A206" s="20"/>
      <c r="B206" s="21"/>
      <c r="C206" s="22">
        <v>227</v>
      </c>
      <c r="D206" s="50"/>
      <c r="E206" s="42">
        <f t="shared" si="9"/>
        <v>43.308762599663616</v>
      </c>
      <c r="F206" s="49"/>
      <c r="G206" s="40">
        <v>26158</v>
      </c>
      <c r="H206" s="41">
        <v>38</v>
      </c>
      <c r="I206" s="85">
        <f t="shared" si="10"/>
        <v>9808.120008076301</v>
      </c>
      <c r="J206" s="25">
        <f t="shared" si="11"/>
        <v>7247.863507475</v>
      </c>
    </row>
    <row r="207" spans="1:10" x14ac:dyDescent="0.25">
      <c r="A207" s="20"/>
      <c r="B207" s="21"/>
      <c r="C207" s="22">
        <v>228</v>
      </c>
      <c r="D207" s="50"/>
      <c r="E207" s="42">
        <f t="shared" si="9"/>
        <v>43.353928844341311</v>
      </c>
      <c r="F207" s="49"/>
      <c r="G207" s="40">
        <v>26158</v>
      </c>
      <c r="H207" s="41">
        <v>38</v>
      </c>
      <c r="I207" s="85">
        <f t="shared" si="10"/>
        <v>9797.9414696467247</v>
      </c>
      <c r="J207" s="25">
        <f t="shared" si="11"/>
        <v>7240.3126629426733</v>
      </c>
    </row>
    <row r="208" spans="1:10" x14ac:dyDescent="0.25">
      <c r="A208" s="20"/>
      <c r="B208" s="21"/>
      <c r="C208" s="22">
        <v>229</v>
      </c>
      <c r="D208" s="50"/>
      <c r="E208" s="42">
        <f t="shared" si="9"/>
        <v>43.398951453698807</v>
      </c>
      <c r="F208" s="49"/>
      <c r="G208" s="40">
        <v>26158</v>
      </c>
      <c r="H208" s="41">
        <v>38</v>
      </c>
      <c r="I208" s="85">
        <f t="shared" si="10"/>
        <v>9787.8163855739276</v>
      </c>
      <c r="J208" s="25">
        <f t="shared" si="11"/>
        <v>7232.8014729776896</v>
      </c>
    </row>
    <row r="209" spans="1:10" x14ac:dyDescent="0.25">
      <c r="A209" s="20"/>
      <c r="B209" s="21"/>
      <c r="C209" s="22">
        <v>230</v>
      </c>
      <c r="D209" s="50"/>
      <c r="E209" s="42">
        <f t="shared" si="9"/>
        <v>43.44383167946603</v>
      </c>
      <c r="F209" s="49"/>
      <c r="G209" s="40">
        <v>26158</v>
      </c>
      <c r="H209" s="41">
        <v>38</v>
      </c>
      <c r="I209" s="85">
        <f t="shared" si="10"/>
        <v>9777.7442086121446</v>
      </c>
      <c r="J209" s="25">
        <f t="shared" si="11"/>
        <v>7225.3295316113827</v>
      </c>
    </row>
    <row r="210" spans="1:10" x14ac:dyDescent="0.25">
      <c r="A210" s="20"/>
      <c r="B210" s="21"/>
      <c r="C210" s="22">
        <v>231</v>
      </c>
      <c r="D210" s="50"/>
      <c r="E210" s="42">
        <f t="shared" si="9"/>
        <v>43.488570757081241</v>
      </c>
      <c r="F210" s="49"/>
      <c r="G210" s="40">
        <v>26158</v>
      </c>
      <c r="H210" s="41">
        <v>38</v>
      </c>
      <c r="I210" s="85">
        <f t="shared" si="10"/>
        <v>9767.7243996251946</v>
      </c>
      <c r="J210" s="25">
        <f t="shared" si="11"/>
        <v>7217.8964388910936</v>
      </c>
    </row>
    <row r="211" spans="1:10" x14ac:dyDescent="0.25">
      <c r="A211" s="20"/>
      <c r="B211" s="21"/>
      <c r="C211" s="22">
        <v>232</v>
      </c>
      <c r="D211" s="50"/>
      <c r="E211" s="42">
        <f t="shared" si="9"/>
        <v>43.533169905972642</v>
      </c>
      <c r="F211" s="49"/>
      <c r="G211" s="40">
        <v>26158</v>
      </c>
      <c r="H211" s="41">
        <v>38</v>
      </c>
      <c r="I211" s="85">
        <f t="shared" si="10"/>
        <v>9757.7564274304641</v>
      </c>
      <c r="J211" s="25">
        <f t="shared" si="11"/>
        <v>7210.5018007644394</v>
      </c>
    </row>
    <row r="212" spans="1:10" x14ac:dyDescent="0.25">
      <c r="A212" s="20"/>
      <c r="B212" s="21"/>
      <c r="C212" s="22">
        <v>233</v>
      </c>
      <c r="D212" s="50"/>
      <c r="E212" s="42">
        <f t="shared" si="9"/>
        <v>43.577630329833767</v>
      </c>
      <c r="F212" s="49"/>
      <c r="G212" s="40">
        <v>26158</v>
      </c>
      <c r="H212" s="41">
        <v>38</v>
      </c>
      <c r="I212" s="85">
        <f t="shared" si="10"/>
        <v>9747.8397686465978</v>
      </c>
      <c r="J212" s="25">
        <f t="shared" si="11"/>
        <v>7203.1452289663175</v>
      </c>
    </row>
    <row r="213" spans="1:10" x14ac:dyDescent="0.25">
      <c r="A213" s="20"/>
      <c r="B213" s="21"/>
      <c r="C213" s="22">
        <v>234</v>
      </c>
      <c r="D213" s="50"/>
      <c r="E213" s="42">
        <f t="shared" si="9"/>
        <v>43.621953216893054</v>
      </c>
      <c r="F213" s="49"/>
      <c r="G213" s="40">
        <v>26158</v>
      </c>
      <c r="H213" s="41">
        <v>38</v>
      </c>
      <c r="I213" s="85">
        <f t="shared" si="10"/>
        <v>9737.9739075447433</v>
      </c>
      <c r="J213" s="25">
        <f t="shared" si="11"/>
        <v>7195.8263409085621</v>
      </c>
    </row>
    <row r="214" spans="1:10" x14ac:dyDescent="0.25">
      <c r="A214" s="20"/>
      <c r="B214" s="21"/>
      <c r="C214" s="22">
        <v>235</v>
      </c>
      <c r="D214" s="50"/>
      <c r="E214" s="42">
        <f t="shared" si="9"/>
        <v>43.66613974017762</v>
      </c>
      <c r="F214" s="49"/>
      <c r="G214" s="40">
        <v>26158</v>
      </c>
      <c r="H214" s="41">
        <v>38</v>
      </c>
      <c r="I214" s="85">
        <f t="shared" si="10"/>
        <v>9728.1583359032884</v>
      </c>
      <c r="J214" s="25">
        <f t="shared" si="11"/>
        <v>7188.5447595721726</v>
      </c>
    </row>
    <row r="215" spans="1:10" x14ac:dyDescent="0.25">
      <c r="A215" s="20"/>
      <c r="B215" s="21"/>
      <c r="C215" s="22">
        <v>236</v>
      </c>
      <c r="D215" s="50"/>
      <c r="E215" s="42">
        <f t="shared" si="9"/>
        <v>43.710191057771475</v>
      </c>
      <c r="F215" s="49"/>
      <c r="G215" s="40">
        <v>26158</v>
      </c>
      <c r="H215" s="41">
        <v>38</v>
      </c>
      <c r="I215" s="85">
        <f t="shared" si="10"/>
        <v>9718.3925528659765</v>
      </c>
      <c r="J215" s="25">
        <f t="shared" si="11"/>
        <v>7181.3001134020597</v>
      </c>
    </row>
    <row r="216" spans="1:10" x14ac:dyDescent="0.25">
      <c r="A216" s="20"/>
      <c r="B216" s="21"/>
      <c r="C216" s="22">
        <v>237</v>
      </c>
      <c r="D216" s="50"/>
      <c r="E216" s="42">
        <f t="shared" si="9"/>
        <v>43.754108313068237</v>
      </c>
      <c r="F216" s="49"/>
      <c r="G216" s="40">
        <v>26158</v>
      </c>
      <c r="H216" s="41">
        <v>38</v>
      </c>
      <c r="I216" s="85">
        <f t="shared" si="10"/>
        <v>9708.6760648032996</v>
      </c>
      <c r="J216" s="25">
        <f t="shared" si="11"/>
        <v>7174.092036204227</v>
      </c>
    </row>
    <row r="217" spans="1:10" x14ac:dyDescent="0.25">
      <c r="A217" s="20"/>
      <c r="B217" s="21"/>
      <c r="C217" s="22">
        <v>238</v>
      </c>
      <c r="D217" s="50"/>
      <c r="E217" s="42">
        <f t="shared" si="9"/>
        <v>43.79789263501862</v>
      </c>
      <c r="F217" s="49"/>
      <c r="G217" s="40">
        <v>26158</v>
      </c>
      <c r="H217" s="41">
        <v>38</v>
      </c>
      <c r="I217" s="85">
        <f t="shared" si="10"/>
        <v>9699.0083851770742</v>
      </c>
      <c r="J217" s="25">
        <f t="shared" si="11"/>
        <v>7166.9201670453058</v>
      </c>
    </row>
    <row r="218" spans="1:10" x14ac:dyDescent="0.25">
      <c r="A218" s="20"/>
      <c r="B218" s="21"/>
      <c r="C218" s="22">
        <v>239</v>
      </c>
      <c r="D218" s="50"/>
      <c r="E218" s="42">
        <f t="shared" si="9"/>
        <v>43.841545138372567</v>
      </c>
      <c r="F218" s="49"/>
      <c r="G218" s="40">
        <v>26158</v>
      </c>
      <c r="H218" s="41">
        <v>38</v>
      </c>
      <c r="I218" s="85">
        <f t="shared" si="10"/>
        <v>9689.3890344081756</v>
      </c>
      <c r="J218" s="25">
        <f t="shared" si="11"/>
        <v>7159.7841501544317</v>
      </c>
    </row>
    <row r="219" spans="1:10" x14ac:dyDescent="0.25">
      <c r="A219" s="20"/>
      <c r="B219" s="21"/>
      <c r="C219" s="22">
        <v>240</v>
      </c>
      <c r="D219" s="50"/>
      <c r="E219" s="42">
        <f t="shared" si="9"/>
        <v>43.885066923916497</v>
      </c>
      <c r="F219" s="49"/>
      <c r="G219" s="40">
        <v>26158</v>
      </c>
      <c r="H219" s="41">
        <v>38</v>
      </c>
      <c r="I219" s="85">
        <f t="shared" si="10"/>
        <v>9679.8175397472514</v>
      </c>
      <c r="J219" s="25">
        <f t="shared" si="11"/>
        <v>7152.6836348273373</v>
      </c>
    </row>
    <row r="220" spans="1:10" x14ac:dyDescent="0.25">
      <c r="A220" s="20"/>
      <c r="B220" s="21"/>
      <c r="C220" s="22">
        <v>241</v>
      </c>
      <c r="D220" s="50"/>
      <c r="E220" s="42">
        <f t="shared" si="9"/>
        <v>43.928459078705536</v>
      </c>
      <c r="F220" s="49"/>
      <c r="G220" s="40">
        <v>26158</v>
      </c>
      <c r="H220" s="41">
        <v>38</v>
      </c>
      <c r="I220" s="85">
        <f t="shared" si="10"/>
        <v>9670.2934351483891</v>
      </c>
      <c r="J220" s="25">
        <f t="shared" si="11"/>
        <v>7145.618275332632</v>
      </c>
    </row>
    <row r="221" spans="1:10" x14ac:dyDescent="0.25">
      <c r="A221" s="20"/>
      <c r="B221" s="21"/>
      <c r="C221" s="22">
        <v>242</v>
      </c>
      <c r="D221" s="50"/>
      <c r="E221" s="42">
        <f t="shared" si="9"/>
        <v>43.971722676290916</v>
      </c>
      <c r="F221" s="49"/>
      <c r="G221" s="40">
        <v>26158</v>
      </c>
      <c r="H221" s="41">
        <v>38</v>
      </c>
      <c r="I221" s="85">
        <f t="shared" si="10"/>
        <v>9660.8162611456701</v>
      </c>
      <c r="J221" s="25">
        <f t="shared" si="11"/>
        <v>7138.5877308202289</v>
      </c>
    </row>
    <row r="222" spans="1:10" x14ac:dyDescent="0.25">
      <c r="A222" s="20"/>
      <c r="B222" s="21"/>
      <c r="C222" s="22">
        <v>243</v>
      </c>
      <c r="D222" s="50"/>
      <c r="E222" s="42">
        <f t="shared" si="9"/>
        <v>44.014858776942759</v>
      </c>
      <c r="F222" s="49"/>
      <c r="G222" s="40">
        <v>26158</v>
      </c>
      <c r="H222" s="41">
        <v>38</v>
      </c>
      <c r="I222" s="85">
        <f t="shared" si="10"/>
        <v>9651.3855647324744</v>
      </c>
      <c r="J222" s="25">
        <f t="shared" si="11"/>
        <v>7131.5916652318056</v>
      </c>
    </row>
    <row r="223" spans="1:10" x14ac:dyDescent="0.25">
      <c r="A223" s="20"/>
      <c r="B223" s="21"/>
      <c r="C223" s="22">
        <v>244</v>
      </c>
      <c r="D223" s="50"/>
      <c r="E223" s="42">
        <f t="shared" si="9"/>
        <v>44.05786842786825</v>
      </c>
      <c r="F223" s="49"/>
      <c r="G223" s="40">
        <v>26158</v>
      </c>
      <c r="H223" s="41">
        <v>38</v>
      </c>
      <c r="I223" s="85">
        <f t="shared" si="10"/>
        <v>9642.000899243536</v>
      </c>
      <c r="J223" s="25">
        <f t="shared" si="11"/>
        <v>7124.6297472133047</v>
      </c>
    </row>
    <row r="224" spans="1:10" x14ac:dyDescent="0.25">
      <c r="A224" s="20"/>
      <c r="B224" s="21"/>
      <c r="C224" s="22">
        <v>245</v>
      </c>
      <c r="D224" s="50"/>
      <c r="E224" s="42">
        <f t="shared" si="9"/>
        <v>44.100752663425318</v>
      </c>
      <c r="F224" s="49"/>
      <c r="G224" s="40">
        <v>26158</v>
      </c>
      <c r="H224" s="41">
        <v>38</v>
      </c>
      <c r="I224" s="85">
        <f t="shared" si="10"/>
        <v>9632.6618242396071</v>
      </c>
      <c r="J224" s="25">
        <f t="shared" si="11"/>
        <v>7117.7016500293812</v>
      </c>
    </row>
    <row r="225" spans="1:10" x14ac:dyDescent="0.25">
      <c r="A225" s="20"/>
      <c r="B225" s="21"/>
      <c r="C225" s="22">
        <v>246</v>
      </c>
      <c r="D225" s="50"/>
      <c r="E225" s="42">
        <f t="shared" si="9"/>
        <v>44.143512505332005</v>
      </c>
      <c r="F225" s="49"/>
      <c r="G225" s="40">
        <v>26158</v>
      </c>
      <c r="H225" s="41">
        <v>38</v>
      </c>
      <c r="I225" s="85">
        <f t="shared" si="10"/>
        <v>9623.3679053947235</v>
      </c>
      <c r="J225" s="25">
        <f t="shared" si="11"/>
        <v>7110.8070514797646</v>
      </c>
    </row>
    <row r="226" spans="1:10" x14ac:dyDescent="0.25">
      <c r="A226" s="20"/>
      <c r="B226" s="21"/>
      <c r="C226" s="22">
        <v>247</v>
      </c>
      <c r="D226" s="50"/>
      <c r="E226" s="42">
        <f t="shared" si="9"/>
        <v>44.186148962871613</v>
      </c>
      <c r="F226" s="49"/>
      <c r="G226" s="40">
        <v>26158</v>
      </c>
      <c r="H226" s="41">
        <v>38</v>
      </c>
      <c r="I226" s="85">
        <f t="shared" si="10"/>
        <v>9614.1187143859479</v>
      </c>
      <c r="J226" s="25">
        <f t="shared" si="11"/>
        <v>7103.9456338174678</v>
      </c>
    </row>
    <row r="227" spans="1:10" x14ac:dyDescent="0.25">
      <c r="A227" s="20"/>
      <c r="B227" s="21"/>
      <c r="C227" s="22">
        <v>248</v>
      </c>
      <c r="D227" s="50"/>
      <c r="E227" s="42">
        <f t="shared" si="9"/>
        <v>44.228663033093596</v>
      </c>
      <c r="F227" s="49"/>
      <c r="G227" s="40">
        <v>26158</v>
      </c>
      <c r="H227" s="41">
        <v>38</v>
      </c>
      <c r="I227" s="85">
        <f t="shared" si="10"/>
        <v>9604.9138287855658</v>
      </c>
      <c r="J227" s="25">
        <f t="shared" si="11"/>
        <v>7097.1170836688161</v>
      </c>
    </row>
    <row r="228" spans="1:10" x14ac:dyDescent="0.25">
      <c r="A228" s="20"/>
      <c r="B228" s="21"/>
      <c r="C228" s="22">
        <v>249</v>
      </c>
      <c r="D228" s="50"/>
      <c r="E228" s="42">
        <f t="shared" si="9"/>
        <v>44.271055701010546</v>
      </c>
      <c r="F228" s="49"/>
      <c r="G228" s="40">
        <v>26158</v>
      </c>
      <c r="H228" s="41">
        <v>38</v>
      </c>
      <c r="I228" s="85">
        <f t="shared" si="10"/>
        <v>9595.752831955655</v>
      </c>
      <c r="J228" s="25">
        <f t="shared" si="11"/>
        <v>7090.321091955233</v>
      </c>
    </row>
    <row r="229" spans="1:10" x14ac:dyDescent="0.25">
      <c r="A229" s="20"/>
      <c r="B229" s="21"/>
      <c r="C229" s="22">
        <v>250</v>
      </c>
      <c r="D229" s="50"/>
      <c r="E229" s="42">
        <f t="shared" si="9"/>
        <v>44.313327939791186</v>
      </c>
      <c r="F229" s="49"/>
      <c r="G229" s="40">
        <v>26158</v>
      </c>
      <c r="H229" s="41">
        <v>38</v>
      </c>
      <c r="I229" s="85">
        <f t="shared" si="10"/>
        <v>9586.6353129449471</v>
      </c>
      <c r="J229" s="25">
        <f t="shared" si="11"/>
        <v>7083.5573538167246</v>
      </c>
    </row>
    <row r="230" spans="1:10" x14ac:dyDescent="0.25">
      <c r="A230" s="20"/>
      <c r="B230" s="21"/>
      <c r="C230" s="22">
        <v>251</v>
      </c>
      <c r="D230" s="50"/>
      <c r="E230" s="42">
        <f t="shared" si="9"/>
        <v>44.355480710949415</v>
      </c>
      <c r="F230" s="49"/>
      <c r="G230" s="40">
        <v>26158</v>
      </c>
      <c r="H230" s="41">
        <v>38</v>
      </c>
      <c r="I230" s="85">
        <f t="shared" si="10"/>
        <v>9577.5608663879812</v>
      </c>
      <c r="J230" s="25">
        <f t="shared" si="11"/>
        <v>7076.8255685370768</v>
      </c>
    </row>
    <row r="231" spans="1:10" x14ac:dyDescent="0.25">
      <c r="A231" s="20"/>
      <c r="B231" s="21"/>
      <c r="C231" s="22">
        <v>252</v>
      </c>
      <c r="D231" s="50"/>
      <c r="E231" s="42">
        <f t="shared" si="9"/>
        <v>44.397514964529734</v>
      </c>
      <c r="F231" s="49"/>
      <c r="G231" s="40">
        <v>26158</v>
      </c>
      <c r="H231" s="41">
        <v>38</v>
      </c>
      <c r="I231" s="85">
        <f t="shared" si="10"/>
        <v>9568.5290924064211</v>
      </c>
      <c r="J231" s="25">
        <f t="shared" si="11"/>
        <v>7070.1254394706375</v>
      </c>
    </row>
    <row r="232" spans="1:10" x14ac:dyDescent="0.25">
      <c r="A232" s="20"/>
      <c r="B232" s="21"/>
      <c r="C232" s="22">
        <v>253</v>
      </c>
      <c r="D232" s="50"/>
      <c r="E232" s="42">
        <f t="shared" si="9"/>
        <v>44.439431639288934</v>
      </c>
      <c r="F232" s="49"/>
      <c r="G232" s="40">
        <v>26158</v>
      </c>
      <c r="H232" s="41">
        <v>38</v>
      </c>
      <c r="I232" s="85">
        <f t="shared" si="10"/>
        <v>9559.5395965125008</v>
      </c>
      <c r="J232" s="25">
        <f t="shared" si="11"/>
        <v>7063.456673970697</v>
      </c>
    </row>
    <row r="233" spans="1:10" x14ac:dyDescent="0.25">
      <c r="A233" s="20"/>
      <c r="B233" s="21"/>
      <c r="C233" s="22">
        <v>254</v>
      </c>
      <c r="D233" s="50"/>
      <c r="E233" s="42">
        <f t="shared" si="9"/>
        <v>44.481231662874201</v>
      </c>
      <c r="F233" s="49"/>
      <c r="G233" s="40">
        <v>26158</v>
      </c>
      <c r="H233" s="41">
        <v>38</v>
      </c>
      <c r="I233" s="85">
        <f t="shared" si="10"/>
        <v>9550.5919895145944</v>
      </c>
      <c r="J233" s="25">
        <f t="shared" si="11"/>
        <v>7056.8189833194301</v>
      </c>
    </row>
    <row r="234" spans="1:10" x14ac:dyDescent="0.25">
      <c r="A234" s="20"/>
      <c r="B234" s="21"/>
      <c r="C234" s="22">
        <v>255</v>
      </c>
      <c r="D234" s="50"/>
      <c r="E234" s="42">
        <f t="shared" si="9"/>
        <v>44.522915951997724</v>
      </c>
      <c r="F234" s="49"/>
      <c r="G234" s="40">
        <v>26158</v>
      </c>
      <c r="H234" s="41">
        <v>38</v>
      </c>
      <c r="I234" s="85">
        <f t="shared" si="10"/>
        <v>9541.6858874247719</v>
      </c>
      <c r="J234" s="25">
        <f t="shared" si="11"/>
        <v>7050.2120826593255</v>
      </c>
    </row>
    <row r="235" spans="1:10" x14ac:dyDescent="0.25">
      <c r="A235" s="20"/>
      <c r="B235" s="21"/>
      <c r="C235" s="22">
        <v>256</v>
      </c>
      <c r="D235" s="50"/>
      <c r="E235" s="42">
        <f t="shared" si="9"/>
        <v>44.564485412607894</v>
      </c>
      <c r="F235" s="49"/>
      <c r="G235" s="40">
        <v>26158</v>
      </c>
      <c r="H235" s="41">
        <v>38</v>
      </c>
      <c r="I235" s="85">
        <f t="shared" si="10"/>
        <v>9532.8209113683697</v>
      </c>
      <c r="J235" s="25">
        <f t="shared" si="11"/>
        <v>7043.6356909260894</v>
      </c>
    </row>
    <row r="236" spans="1:10" x14ac:dyDescent="0.25">
      <c r="A236" s="20"/>
      <c r="B236" s="21"/>
      <c r="C236" s="22">
        <v>257</v>
      </c>
      <c r="D236" s="50"/>
      <c r="E236" s="42">
        <f t="shared" si="9"/>
        <v>44.605940940057145</v>
      </c>
      <c r="F236" s="49"/>
      <c r="G236" s="40">
        <v>26158</v>
      </c>
      <c r="H236" s="41">
        <v>38</v>
      </c>
      <c r="I236" s="85">
        <f t="shared" si="10"/>
        <v>9523.9966874954571</v>
      </c>
      <c r="J236" s="25">
        <f t="shared" si="11"/>
        <v>7037.0895307829787</v>
      </c>
    </row>
    <row r="237" spans="1:10" x14ac:dyDescent="0.25">
      <c r="A237" s="20"/>
      <c r="B237" s="21"/>
      <c r="C237" s="22">
        <v>258</v>
      </c>
      <c r="D237" s="50"/>
      <c r="E237" s="42">
        <f t="shared" si="9"/>
        <v>44.647283419266586</v>
      </c>
      <c r="F237" s="49"/>
      <c r="G237" s="40">
        <v>26158</v>
      </c>
      <c r="H237" s="41">
        <v>38</v>
      </c>
      <c r="I237" s="85">
        <f t="shared" si="10"/>
        <v>9515.2128468942083</v>
      </c>
      <c r="J237" s="25">
        <f t="shared" si="11"/>
        <v>7030.5733285565329</v>
      </c>
    </row>
    <row r="238" spans="1:10" x14ac:dyDescent="0.25">
      <c r="A238" s="20"/>
      <c r="B238" s="21"/>
      <c r="C238" s="22">
        <v>259</v>
      </c>
      <c r="D238" s="50"/>
      <c r="E238" s="42">
        <f t="shared" si="9"/>
        <v>44.688513724887407</v>
      </c>
      <c r="F238" s="49"/>
      <c r="G238" s="40">
        <v>26158</v>
      </c>
      <c r="H238" s="41">
        <v>38</v>
      </c>
      <c r="I238" s="85">
        <f t="shared" si="10"/>
        <v>9506.4690255060868</v>
      </c>
      <c r="J238" s="25">
        <f t="shared" si="11"/>
        <v>7024.0868141736546</v>
      </c>
    </row>
    <row r="239" spans="1:10" x14ac:dyDescent="0.25">
      <c r="A239" s="20"/>
      <c r="B239" s="21"/>
      <c r="C239" s="22">
        <v>260</v>
      </c>
      <c r="D239" s="50"/>
      <c r="E239" s="42">
        <f t="shared" si="9"/>
        <v>44.729632721459147</v>
      </c>
      <c r="F239" s="49"/>
      <c r="G239" s="40">
        <v>26158</v>
      </c>
      <c r="H239" s="41">
        <v>38</v>
      </c>
      <c r="I239" s="85">
        <f t="shared" si="10"/>
        <v>9497.7648640428379</v>
      </c>
      <c r="J239" s="25">
        <f t="shared" si="11"/>
        <v>7017.6297211000274</v>
      </c>
    </row>
    <row r="240" spans="1:10" x14ac:dyDescent="0.25">
      <c r="A240" s="20"/>
      <c r="B240" s="21"/>
      <c r="C240" s="22">
        <v>261</v>
      </c>
      <c r="D240" s="50"/>
      <c r="E240" s="42">
        <f t="shared" si="9"/>
        <v>44.770641263565004</v>
      </c>
      <c r="F240" s="49"/>
      <c r="G240" s="40">
        <v>26158</v>
      </c>
      <c r="H240" s="41">
        <v>38</v>
      </c>
      <c r="I240" s="85">
        <f t="shared" si="10"/>
        <v>9489.1000079051992</v>
      </c>
      <c r="J240" s="25">
        <f t="shared" si="11"/>
        <v>7011.2017862798211</v>
      </c>
    </row>
    <row r="241" spans="1:10" x14ac:dyDescent="0.25">
      <c r="A241" s="20"/>
      <c r="B241" s="21"/>
      <c r="C241" s="22">
        <v>262</v>
      </c>
      <c r="D241" s="50"/>
      <c r="E241" s="42">
        <f t="shared" si="9"/>
        <v>44.811540195984087</v>
      </c>
      <c r="F241" s="49"/>
      <c r="G241" s="40">
        <v>26158</v>
      </c>
      <c r="H241" s="41">
        <v>38</v>
      </c>
      <c r="I241" s="85">
        <f t="shared" si="10"/>
        <v>9480.474107103335</v>
      </c>
      <c r="J241" s="25">
        <f t="shared" si="11"/>
        <v>7004.8027500766575</v>
      </c>
    </row>
    <row r="242" spans="1:10" x14ac:dyDescent="0.25">
      <c r="A242" s="20"/>
      <c r="B242" s="21"/>
      <c r="C242" s="22">
        <v>263</v>
      </c>
      <c r="D242" s="50"/>
      <c r="E242" s="42">
        <f t="shared" si="9"/>
        <v>44.852330353840891</v>
      </c>
      <c r="F242" s="49"/>
      <c r="G242" s="40">
        <v>26158</v>
      </c>
      <c r="H242" s="41">
        <v>38</v>
      </c>
      <c r="I242" s="85">
        <f t="shared" si="10"/>
        <v>9471.8868161788942</v>
      </c>
      <c r="J242" s="25">
        <f t="shared" si="11"/>
        <v>6998.432356215797</v>
      </c>
    </row>
    <row r="243" spans="1:10" x14ac:dyDescent="0.25">
      <c r="A243" s="20"/>
      <c r="B243" s="21"/>
      <c r="C243" s="22">
        <v>264</v>
      </c>
      <c r="D243" s="50"/>
      <c r="E243" s="42">
        <f t="shared" si="9"/>
        <v>44.89301256275175</v>
      </c>
      <c r="F243" s="49"/>
      <c r="G243" s="40">
        <v>26158</v>
      </c>
      <c r="H243" s="41">
        <v>38</v>
      </c>
      <c r="I243" s="85">
        <f t="shared" si="10"/>
        <v>9463.3377941287326</v>
      </c>
      <c r="J243" s="25">
        <f t="shared" si="11"/>
        <v>6992.0903517275456</v>
      </c>
    </row>
    <row r="244" spans="1:10" x14ac:dyDescent="0.25">
      <c r="A244" s="20"/>
      <c r="B244" s="21"/>
      <c r="C244" s="22">
        <v>265</v>
      </c>
      <c r="D244" s="50"/>
      <c r="E244" s="42">
        <f t="shared" si="9"/>
        <v>44.933587638968731</v>
      </c>
      <c r="F244" s="49"/>
      <c r="G244" s="40">
        <v>26158</v>
      </c>
      <c r="H244" s="41">
        <v>38</v>
      </c>
      <c r="I244" s="85">
        <f t="shared" si="10"/>
        <v>9454.8267043301548</v>
      </c>
      <c r="J244" s="25">
        <f t="shared" si="11"/>
        <v>6985.7764868918048</v>
      </c>
    </row>
    <row r="245" spans="1:10" x14ac:dyDescent="0.25">
      <c r="A245" s="20"/>
      <c r="B245" s="21"/>
      <c r="C245" s="22">
        <v>266</v>
      </c>
      <c r="D245" s="50"/>
      <c r="E245" s="42">
        <f t="shared" si="9"/>
        <v>44.974056389520634</v>
      </c>
      <c r="F245" s="49"/>
      <c r="G245" s="40">
        <v>26158</v>
      </c>
      <c r="H245" s="41">
        <v>38</v>
      </c>
      <c r="I245" s="85">
        <f t="shared" si="10"/>
        <v>9446.3532144677447</v>
      </c>
      <c r="J245" s="25">
        <f t="shared" si="11"/>
        <v>6979.4905151837856</v>
      </c>
    </row>
    <row r="246" spans="1:10" x14ac:dyDescent="0.25">
      <c r="A246" s="20"/>
      <c r="B246" s="21"/>
      <c r="C246" s="22">
        <v>267</v>
      </c>
      <c r="D246" s="50"/>
      <c r="E246" s="42">
        <f t="shared" si="9"/>
        <v>45.014419612351496</v>
      </c>
      <c r="F246" s="49"/>
      <c r="G246" s="40">
        <v>26158</v>
      </c>
      <c r="H246" s="41">
        <v>38</v>
      </c>
      <c r="I246" s="85">
        <f t="shared" si="10"/>
        <v>9437.9169964616631</v>
      </c>
      <c r="J246" s="25">
        <f t="shared" si="11"/>
        <v>6973.2321932208179</v>
      </c>
    </row>
    <row r="247" spans="1:10" x14ac:dyDescent="0.25">
      <c r="A247" s="20"/>
      <c r="B247" s="21"/>
      <c r="C247" s="22">
        <v>268</v>
      </c>
      <c r="D247" s="50"/>
      <c r="E247" s="42">
        <f t="shared" si="9"/>
        <v>45.054678096456371</v>
      </c>
      <c r="F247" s="49"/>
      <c r="G247" s="40">
        <v>26158</v>
      </c>
      <c r="H247" s="41">
        <v>38</v>
      </c>
      <c r="I247" s="85">
        <f t="shared" si="10"/>
        <v>9429.517726397431</v>
      </c>
      <c r="J247" s="25">
        <f t="shared" si="11"/>
        <v>6967.0012807102594</v>
      </c>
    </row>
    <row r="248" spans="1:10" x14ac:dyDescent="0.25">
      <c r="A248" s="20"/>
      <c r="B248" s="21"/>
      <c r="C248" s="22">
        <v>269</v>
      </c>
      <c r="D248" s="50"/>
      <c r="E248" s="42">
        <f t="shared" si="9"/>
        <v>45.094832622014714</v>
      </c>
      <c r="F248" s="49"/>
      <c r="G248" s="40">
        <v>26158</v>
      </c>
      <c r="H248" s="41">
        <v>38</v>
      </c>
      <c r="I248" s="85">
        <f t="shared" si="10"/>
        <v>9421.1550844571175</v>
      </c>
      <c r="J248" s="25">
        <f t="shared" si="11"/>
        <v>6960.7975403984547</v>
      </c>
    </row>
    <row r="249" spans="1:10" x14ac:dyDescent="0.25">
      <c r="A249" s="20"/>
      <c r="B249" s="21"/>
      <c r="C249" s="22">
        <v>270</v>
      </c>
      <c r="D249" s="50"/>
      <c r="E249" s="42">
        <f t="shared" si="9"/>
        <v>45.134883960521201</v>
      </c>
      <c r="F249" s="49"/>
      <c r="G249" s="40">
        <v>26158</v>
      </c>
      <c r="H249" s="41">
        <v>38</v>
      </c>
      <c r="I249" s="85">
        <f t="shared" si="10"/>
        <v>9412.8287548519456</v>
      </c>
      <c r="J249" s="25">
        <f t="shared" si="11"/>
        <v>6954.6207380207306</v>
      </c>
    </row>
    <row r="250" spans="1:10" x14ac:dyDescent="0.25">
      <c r="A250" s="20"/>
      <c r="B250" s="21"/>
      <c r="C250" s="22">
        <v>271</v>
      </c>
      <c r="D250" s="50"/>
      <c r="E250" s="42">
        <f t="shared" si="9"/>
        <v>45.174832874914109</v>
      </c>
      <c r="F250" s="49"/>
      <c r="G250" s="40">
        <v>26158</v>
      </c>
      <c r="H250" s="41">
        <v>38</v>
      </c>
      <c r="I250" s="85">
        <f t="shared" si="10"/>
        <v>9404.5384257562564</v>
      </c>
      <c r="J250" s="25">
        <f t="shared" si="11"/>
        <v>6948.4706422524159</v>
      </c>
    </row>
    <row r="251" spans="1:10" x14ac:dyDescent="0.25">
      <c r="A251" s="20"/>
      <c r="B251" s="21"/>
      <c r="C251" s="22">
        <v>272</v>
      </c>
      <c r="D251" s="50"/>
      <c r="E251" s="42">
        <f t="shared" si="9"/>
        <v>45.214680119701477</v>
      </c>
      <c r="F251" s="49"/>
      <c r="G251" s="40">
        <v>26158</v>
      </c>
      <c r="H251" s="41">
        <v>38</v>
      </c>
      <c r="I251" s="85">
        <f t="shared" si="10"/>
        <v>9396.2837892427779</v>
      </c>
      <c r="J251" s="25">
        <f t="shared" si="11"/>
        <v>6942.347024660814</v>
      </c>
    </row>
    <row r="252" spans="1:10" x14ac:dyDescent="0.25">
      <c r="A252" s="20"/>
      <c r="B252" s="21"/>
      <c r="C252" s="22">
        <v>273</v>
      </c>
      <c r="D252" s="50"/>
      <c r="E252" s="42">
        <f t="shared" si="9"/>
        <v>45.254426441084739</v>
      </c>
      <c r="F252" s="49"/>
      <c r="G252" s="40">
        <v>26158</v>
      </c>
      <c r="H252" s="41">
        <v>38</v>
      </c>
      <c r="I252" s="85">
        <f t="shared" si="10"/>
        <v>9388.0645412192225</v>
      </c>
      <c r="J252" s="25">
        <f t="shared" si="11"/>
        <v>6936.249659658175</v>
      </c>
    </row>
    <row r="253" spans="1:10" x14ac:dyDescent="0.25">
      <c r="A253" s="20"/>
      <c r="B253" s="21"/>
      <c r="C253" s="22">
        <v>274</v>
      </c>
      <c r="D253" s="50"/>
      <c r="E253" s="42">
        <f t="shared" si="9"/>
        <v>45.294072577080307</v>
      </c>
      <c r="F253" s="49"/>
      <c r="G253" s="40">
        <v>26158</v>
      </c>
      <c r="H253" s="41">
        <v>38</v>
      </c>
      <c r="I253" s="85">
        <f t="shared" si="10"/>
        <v>9379.880381366127</v>
      </c>
      <c r="J253" s="25">
        <f t="shared" si="11"/>
        <v>6930.1783244555827</v>
      </c>
    </row>
    <row r="254" spans="1:10" x14ac:dyDescent="0.25">
      <c r="A254" s="20"/>
      <c r="B254" s="21"/>
      <c r="C254" s="22">
        <v>275</v>
      </c>
      <c r="D254" s="50"/>
      <c r="E254" s="42">
        <f t="shared" si="9"/>
        <v>45.333619257638794</v>
      </c>
      <c r="F254" s="49"/>
      <c r="G254" s="40">
        <v>26158</v>
      </c>
      <c r="H254" s="41">
        <v>38</v>
      </c>
      <c r="I254" s="85">
        <f t="shared" si="10"/>
        <v>9371.7310130759433</v>
      </c>
      <c r="J254" s="25">
        <f t="shared" si="11"/>
        <v>6924.1327990177615</v>
      </c>
    </row>
    <row r="255" spans="1:10" x14ac:dyDescent="0.25">
      <c r="A255" s="20"/>
      <c r="B255" s="21"/>
      <c r="C255" s="22">
        <v>276</v>
      </c>
      <c r="D255" s="50"/>
      <c r="E255" s="42">
        <f t="shared" si="9"/>
        <v>45.373067204762123</v>
      </c>
      <c r="F255" s="49"/>
      <c r="G255" s="40">
        <v>26158</v>
      </c>
      <c r="H255" s="41">
        <v>38</v>
      </c>
      <c r="I255" s="85">
        <f t="shared" si="10"/>
        <v>9363.6161433933285</v>
      </c>
      <c r="J255" s="25">
        <f t="shared" si="11"/>
        <v>6918.1128660187896</v>
      </c>
    </row>
    <row r="256" spans="1:10" x14ac:dyDescent="0.25">
      <c r="A256" s="20"/>
      <c r="B256" s="21"/>
      <c r="C256" s="22">
        <v>277</v>
      </c>
      <c r="D256" s="50"/>
      <c r="E256" s="42">
        <f t="shared" si="9"/>
        <v>45.412417132618543</v>
      </c>
      <c r="F256" s="49"/>
      <c r="G256" s="40">
        <v>26158</v>
      </c>
      <c r="H256" s="41">
        <v>38</v>
      </c>
      <c r="I256" s="85">
        <f t="shared" si="10"/>
        <v>9355.5354829566131</v>
      </c>
      <c r="J256" s="25">
        <f t="shared" si="11"/>
        <v>6912.1183107986726</v>
      </c>
    </row>
    <row r="257" spans="1:10" x14ac:dyDescent="0.25">
      <c r="A257" s="20"/>
      <c r="B257" s="21"/>
      <c r="C257" s="22">
        <v>278</v>
      </c>
      <c r="D257" s="50"/>
      <c r="E257" s="42">
        <f t="shared" si="9"/>
        <v>45.451669747655522</v>
      </c>
      <c r="F257" s="49"/>
      <c r="G257" s="40">
        <v>26158</v>
      </c>
      <c r="H257" s="41">
        <v>38</v>
      </c>
      <c r="I257" s="85">
        <f t="shared" si="10"/>
        <v>9347.4887459404272</v>
      </c>
      <c r="J257" s="25">
        <f t="shared" si="11"/>
        <v>6906.1489213207915</v>
      </c>
    </row>
    <row r="258" spans="1:10" x14ac:dyDescent="0.25">
      <c r="A258" s="20"/>
      <c r="B258" s="21"/>
      <c r="C258" s="22">
        <v>279</v>
      </c>
      <c r="D258" s="50"/>
      <c r="E258" s="42">
        <f t="shared" si="9"/>
        <v>45.490825748710641</v>
      </c>
      <c r="F258" s="49"/>
      <c r="G258" s="40">
        <v>26158</v>
      </c>
      <c r="H258" s="41">
        <v>38</v>
      </c>
      <c r="I258" s="85">
        <f t="shared" si="10"/>
        <v>9339.475649999451</v>
      </c>
      <c r="J258" s="25">
        <f t="shared" si="11"/>
        <v>6900.2044881301563</v>
      </c>
    </row>
    <row r="259" spans="1:10" x14ac:dyDescent="0.25">
      <c r="A259" s="20"/>
      <c r="B259" s="21"/>
      <c r="C259" s="22">
        <v>280</v>
      </c>
      <c r="D259" s="50"/>
      <c r="E259" s="42">
        <f t="shared" si="9"/>
        <v>45.529885827120516</v>
      </c>
      <c r="F259" s="49"/>
      <c r="G259" s="40">
        <v>26158</v>
      </c>
      <c r="H259" s="41">
        <v>38</v>
      </c>
      <c r="I259" s="85">
        <f t="shared" si="10"/>
        <v>9331.4959162132491</v>
      </c>
      <c r="J259" s="25">
        <f t="shared" si="11"/>
        <v>6894.2848043124986</v>
      </c>
    </row>
    <row r="260" spans="1:10" x14ac:dyDescent="0.25">
      <c r="A260" s="20"/>
      <c r="B260" s="21"/>
      <c r="C260" s="22">
        <v>281</v>
      </c>
      <c r="D260" s="50"/>
      <c r="E260" s="42">
        <f t="shared" si="9"/>
        <v>45.568850666827764</v>
      </c>
      <c r="F260" s="49"/>
      <c r="G260" s="40">
        <v>26158</v>
      </c>
      <c r="H260" s="41">
        <v>38</v>
      </c>
      <c r="I260" s="85">
        <f t="shared" si="10"/>
        <v>9323.5492690322008</v>
      </c>
      <c r="J260" s="25">
        <f t="shared" si="11"/>
        <v>6888.3896654541531</v>
      </c>
    </row>
    <row r="261" spans="1:10" x14ac:dyDescent="0.25">
      <c r="A261" s="20"/>
      <c r="B261" s="21"/>
      <c r="C261" s="22">
        <v>282</v>
      </c>
      <c r="D261" s="50"/>
      <c r="E261" s="42">
        <f t="shared" si="9"/>
        <v>45.607720944486061</v>
      </c>
      <c r="F261" s="49"/>
      <c r="G261" s="40">
        <v>26158</v>
      </c>
      <c r="H261" s="41">
        <v>38</v>
      </c>
      <c r="I261" s="85">
        <f t="shared" si="10"/>
        <v>9315.6354362244529</v>
      </c>
      <c r="J261" s="25">
        <f t="shared" si="11"/>
        <v>6882.5188696027089</v>
      </c>
    </row>
    <row r="262" spans="1:10" x14ac:dyDescent="0.25">
      <c r="A262" s="20"/>
      <c r="B262" s="21"/>
      <c r="C262" s="22">
        <v>283</v>
      </c>
      <c r="D262" s="50"/>
      <c r="E262" s="42">
        <f t="shared" si="9"/>
        <v>45.646497329563338</v>
      </c>
      <c r="F262" s="49"/>
      <c r="G262" s="40">
        <v>26158</v>
      </c>
      <c r="H262" s="41">
        <v>38</v>
      </c>
      <c r="I262" s="85">
        <f t="shared" si="10"/>
        <v>9307.7541488239276</v>
      </c>
      <c r="J262" s="25">
        <f t="shared" si="11"/>
        <v>6876.6722172284317</v>
      </c>
    </row>
    <row r="263" spans="1:10" x14ac:dyDescent="0.25">
      <c r="A263" s="20"/>
      <c r="B263" s="21"/>
      <c r="C263" s="22">
        <v>284</v>
      </c>
      <c r="D263" s="50"/>
      <c r="E263" s="42">
        <f t="shared" si="9"/>
        <v>45.685180484443173</v>
      </c>
      <c r="F263" s="49"/>
      <c r="G263" s="40">
        <v>26158</v>
      </c>
      <c r="H263" s="41">
        <v>38</v>
      </c>
      <c r="I263" s="85">
        <f t="shared" si="10"/>
        <v>9299.9051410793036</v>
      </c>
      <c r="J263" s="25">
        <f t="shared" si="11"/>
        <v>6870.8495111864258</v>
      </c>
    </row>
    <row r="264" spans="1:10" x14ac:dyDescent="0.25">
      <c r="A264" s="20"/>
      <c r="B264" s="21"/>
      <c r="C264" s="22">
        <v>285</v>
      </c>
      <c r="D264" s="50"/>
      <c r="E264" s="42">
        <f t="shared" si="9"/>
        <v>45.723771064524442</v>
      </c>
      <c r="F264" s="49"/>
      <c r="G264" s="40">
        <v>26158</v>
      </c>
      <c r="H264" s="41">
        <v>38</v>
      </c>
      <c r="I264" s="85">
        <f t="shared" si="10"/>
        <v>9292.0881504039826</v>
      </c>
      <c r="J264" s="25">
        <f t="shared" si="11"/>
        <v>6865.0505566795109</v>
      </c>
    </row>
    <row r="265" spans="1:10" x14ac:dyDescent="0.25">
      <c r="A265" s="20"/>
      <c r="B265" s="21"/>
      <c r="C265" s="22">
        <v>286</v>
      </c>
      <c r="D265" s="50"/>
      <c r="E265" s="42">
        <f t="shared" si="9"/>
        <v>45.762269718319089</v>
      </c>
      <c r="F265" s="49"/>
      <c r="G265" s="40">
        <v>26158</v>
      </c>
      <c r="H265" s="41">
        <v>38</v>
      </c>
      <c r="I265" s="85">
        <f t="shared" si="10"/>
        <v>9284.3029173270261</v>
      </c>
      <c r="J265" s="25">
        <f t="shared" si="11"/>
        <v>6859.275161221829</v>
      </c>
    </row>
    <row r="266" spans="1:10" x14ac:dyDescent="0.25">
      <c r="A266" s="20"/>
      <c r="B266" s="21"/>
      <c r="C266" s="22">
        <v>287</v>
      </c>
      <c r="D266" s="50"/>
      <c r="E266" s="42">
        <f t="shared" ref="E266:E329" si="12">(5.6*LN(C266)+(C266)/108)/0.75</f>
        <v>45.800677087548372</v>
      </c>
      <c r="F266" s="49"/>
      <c r="G266" s="40">
        <v>26158</v>
      </c>
      <c r="H266" s="41">
        <v>38</v>
      </c>
      <c r="I266" s="85">
        <f t="shared" ref="I266:I329" si="13">12*1.348*(1/E266*G266)+H266</f>
        <v>9276.549185445012</v>
      </c>
      <c r="J266" s="25">
        <f t="shared" ref="J266:J329" si="14">12*(1/E266*G266)</f>
        <v>6853.5231346031242</v>
      </c>
    </row>
    <row r="267" spans="1:10" x14ac:dyDescent="0.25">
      <c r="A267" s="20"/>
      <c r="B267" s="21"/>
      <c r="C267" s="22">
        <v>288</v>
      </c>
      <c r="D267" s="50"/>
      <c r="E267" s="42">
        <f t="shared" si="12"/>
        <v>45.83899380723728</v>
      </c>
      <c r="F267" s="49"/>
      <c r="G267" s="40">
        <v>26158</v>
      </c>
      <c r="H267" s="41">
        <v>38</v>
      </c>
      <c r="I267" s="85">
        <f t="shared" si="13"/>
        <v>9268.8267013748009</v>
      </c>
      <c r="J267" s="25">
        <f t="shared" si="14"/>
        <v>6847.7942888537091</v>
      </c>
    </row>
    <row r="268" spans="1:10" x14ac:dyDescent="0.25">
      <c r="A268" s="20"/>
      <c r="B268" s="21"/>
      <c r="C268" s="22">
        <v>289</v>
      </c>
      <c r="D268" s="50"/>
      <c r="E268" s="42">
        <f t="shared" si="12"/>
        <v>45.877220505807394</v>
      </c>
      <c r="F268" s="49"/>
      <c r="G268" s="40">
        <v>26158</v>
      </c>
      <c r="H268" s="41">
        <v>38</v>
      </c>
      <c r="I268" s="85">
        <f t="shared" si="13"/>
        <v>9261.1352147072139</v>
      </c>
      <c r="J268" s="25">
        <f t="shared" si="14"/>
        <v>6842.0884382100976</v>
      </c>
    </row>
    <row r="269" spans="1:10" x14ac:dyDescent="0.25">
      <c r="A269" s="20"/>
      <c r="B269" s="21"/>
      <c r="C269" s="22">
        <v>290</v>
      </c>
      <c r="D269" s="50"/>
      <c r="E269" s="42">
        <f t="shared" si="12"/>
        <v>45.915357805168128</v>
      </c>
      <c r="F269" s="49"/>
      <c r="G269" s="40">
        <v>26158</v>
      </c>
      <c r="H269" s="41">
        <v>38</v>
      </c>
      <c r="I269" s="85">
        <f t="shared" si="13"/>
        <v>9253.4744779615612</v>
      </c>
      <c r="J269" s="25">
        <f t="shared" si="14"/>
        <v>6836.4053990812763</v>
      </c>
    </row>
    <row r="270" spans="1:10" x14ac:dyDescent="0.25">
      <c r="A270" s="20"/>
      <c r="B270" s="21"/>
      <c r="C270" s="22">
        <v>291</v>
      </c>
      <c r="D270" s="50"/>
      <c r="E270" s="42">
        <f t="shared" si="12"/>
        <v>45.953406320806401</v>
      </c>
      <c r="F270" s="49"/>
      <c r="G270" s="40">
        <v>26158</v>
      </c>
      <c r="H270" s="41">
        <v>38</v>
      </c>
      <c r="I270" s="85">
        <f t="shared" si="13"/>
        <v>9245.8442465410444</v>
      </c>
      <c r="J270" s="25">
        <f t="shared" si="14"/>
        <v>6830.7449900156098</v>
      </c>
    </row>
    <row r="271" spans="1:10" x14ac:dyDescent="0.25">
      <c r="A271" s="20"/>
      <c r="B271" s="21"/>
      <c r="C271" s="22">
        <v>292</v>
      </c>
      <c r="D271" s="50"/>
      <c r="E271" s="42">
        <f t="shared" si="12"/>
        <v>45.991366661874771</v>
      </c>
      <c r="F271" s="49"/>
      <c r="G271" s="40">
        <v>26158</v>
      </c>
      <c r="H271" s="41">
        <v>38</v>
      </c>
      <c r="I271" s="85">
        <f t="shared" si="13"/>
        <v>9238.2442786889715</v>
      </c>
      <c r="J271" s="25">
        <f t="shared" si="14"/>
        <v>6825.1070316683763</v>
      </c>
    </row>
    <row r="272" spans="1:10" x14ac:dyDescent="0.25">
      <c r="A272" s="20"/>
      <c r="B272" s="21"/>
      <c r="C272" s="22">
        <v>293</v>
      </c>
      <c r="D272" s="50"/>
      <c r="E272" s="42">
        <f t="shared" si="12"/>
        <v>46.029239431278057</v>
      </c>
      <c r="F272" s="49"/>
      <c r="G272" s="40">
        <v>26158</v>
      </c>
      <c r="H272" s="41">
        <v>38</v>
      </c>
      <c r="I272" s="85">
        <f t="shared" si="13"/>
        <v>9230.6743354458085</v>
      </c>
      <c r="J272" s="25">
        <f t="shared" si="14"/>
        <v>6819.4913467698871</v>
      </c>
    </row>
    <row r="273" spans="1:10" x14ac:dyDescent="0.25">
      <c r="A273" s="20"/>
      <c r="B273" s="21"/>
      <c r="C273" s="22">
        <v>294</v>
      </c>
      <c r="D273" s="50"/>
      <c r="E273" s="42">
        <f t="shared" si="12"/>
        <v>46.067025225758449</v>
      </c>
      <c r="F273" s="49"/>
      <c r="G273" s="40">
        <v>26158</v>
      </c>
      <c r="H273" s="41">
        <v>38</v>
      </c>
      <c r="I273" s="85">
        <f t="shared" si="13"/>
        <v>9223.1341806070268</v>
      </c>
      <c r="J273" s="25">
        <f t="shared" si="14"/>
        <v>6813.8977600942326</v>
      </c>
    </row>
    <row r="274" spans="1:10" x14ac:dyDescent="0.25">
      <c r="A274" s="20"/>
      <c r="B274" s="21"/>
      <c r="C274" s="22">
        <v>295</v>
      </c>
      <c r="D274" s="50"/>
      <c r="E274" s="42">
        <f t="shared" si="12"/>
        <v>46.104724635979295</v>
      </c>
      <c r="F274" s="49"/>
      <c r="G274" s="40">
        <v>26158</v>
      </c>
      <c r="H274" s="41">
        <v>38</v>
      </c>
      <c r="I274" s="85">
        <f t="shared" si="13"/>
        <v>9215.6235806816985</v>
      </c>
      <c r="J274" s="25">
        <f t="shared" si="14"/>
        <v>6808.3260984285589</v>
      </c>
    </row>
    <row r="275" spans="1:10" x14ac:dyDescent="0.25">
      <c r="A275" s="20"/>
      <c r="B275" s="21"/>
      <c r="C275" s="22">
        <v>296</v>
      </c>
      <c r="D275" s="50"/>
      <c r="E275" s="42">
        <f t="shared" si="12"/>
        <v>46.142338246607302</v>
      </c>
      <c r="F275" s="49"/>
      <c r="G275" s="40">
        <v>26158</v>
      </c>
      <c r="H275" s="41">
        <v>38</v>
      </c>
      <c r="I275" s="85">
        <f t="shared" si="13"/>
        <v>9208.1423048519118</v>
      </c>
      <c r="J275" s="25">
        <f t="shared" si="14"/>
        <v>6802.7761905429606</v>
      </c>
    </row>
    <row r="276" spans="1:10" x14ac:dyDescent="0.25">
      <c r="A276" s="20"/>
      <c r="B276" s="21"/>
      <c r="C276" s="22">
        <v>297</v>
      </c>
      <c r="D276" s="50"/>
      <c r="E276" s="42">
        <f t="shared" si="12"/>
        <v>46.179866636393491</v>
      </c>
      <c r="F276" s="49"/>
      <c r="G276" s="40">
        <v>26158</v>
      </c>
      <c r="H276" s="41">
        <v>38</v>
      </c>
      <c r="I276" s="85">
        <f t="shared" si="13"/>
        <v>9200.6901249328803</v>
      </c>
      <c r="J276" s="25">
        <f t="shared" si="14"/>
        <v>6797.2478671608897</v>
      </c>
    </row>
    <row r="277" spans="1:10" x14ac:dyDescent="0.25">
      <c r="A277" s="20"/>
      <c r="B277" s="21"/>
      <c r="C277" s="22">
        <v>298</v>
      </c>
      <c r="D277" s="50"/>
      <c r="E277" s="42">
        <f t="shared" si="12"/>
        <v>46.217310378252698</v>
      </c>
      <c r="F277" s="49"/>
      <c r="G277" s="40">
        <v>26158</v>
      </c>
      <c r="H277" s="41">
        <v>38</v>
      </c>
      <c r="I277" s="85">
        <f t="shared" si="13"/>
        <v>9193.2668153338163</v>
      </c>
      <c r="J277" s="25">
        <f t="shared" si="14"/>
        <v>6791.7409609301303</v>
      </c>
    </row>
    <row r="278" spans="1:10" x14ac:dyDescent="0.25">
      <c r="A278" s="20"/>
      <c r="B278" s="21"/>
      <c r="C278" s="22">
        <v>299</v>
      </c>
      <c r="D278" s="50"/>
      <c r="E278" s="42">
        <f t="shared" si="12"/>
        <v>46.254670039341818</v>
      </c>
      <c r="F278" s="49"/>
      <c r="G278" s="40">
        <v>26158</v>
      </c>
      <c r="H278" s="41">
        <v>38</v>
      </c>
      <c r="I278" s="85">
        <f t="shared" si="13"/>
        <v>9185.8721530194925</v>
      </c>
      <c r="J278" s="25">
        <f t="shared" si="14"/>
        <v>6786.2553063942814</v>
      </c>
    </row>
    <row r="279" spans="1:10" x14ac:dyDescent="0.25">
      <c r="A279" s="20"/>
      <c r="B279" s="21"/>
      <c r="C279" s="22">
        <v>300</v>
      </c>
      <c r="D279" s="50"/>
      <c r="E279" s="42">
        <f t="shared" si="12"/>
        <v>46.291946181136666</v>
      </c>
      <c r="F279" s="49"/>
      <c r="G279" s="40">
        <v>26158</v>
      </c>
      <c r="H279" s="41">
        <v>38</v>
      </c>
      <c r="I279" s="85">
        <f t="shared" si="13"/>
        <v>9178.5059174725393</v>
      </c>
      <c r="J279" s="25">
        <f t="shared" si="14"/>
        <v>6780.7907399647911</v>
      </c>
    </row>
    <row r="280" spans="1:10" x14ac:dyDescent="0.25">
      <c r="A280" s="20"/>
      <c r="B280" s="21"/>
      <c r="C280" s="22">
        <v>301</v>
      </c>
      <c r="D280" s="50"/>
      <c r="E280" s="42">
        <f t="shared" si="12"/>
        <v>46.32913935950765</v>
      </c>
      <c r="F280" s="49"/>
      <c r="G280" s="40">
        <v>26158</v>
      </c>
      <c r="H280" s="41">
        <v>38</v>
      </c>
      <c r="I280" s="85">
        <f t="shared" si="13"/>
        <v>9171.167890656383</v>
      </c>
      <c r="J280" s="25">
        <f t="shared" si="14"/>
        <v>6775.3470998934581</v>
      </c>
    </row>
    <row r="281" spans="1:10" x14ac:dyDescent="0.25">
      <c r="A281" s="20"/>
      <c r="B281" s="21"/>
      <c r="C281" s="22">
        <v>302</v>
      </c>
      <c r="D281" s="50"/>
      <c r="E281" s="42">
        <f t="shared" si="12"/>
        <v>46.366250124794085</v>
      </c>
      <c r="F281" s="49"/>
      <c r="G281" s="40">
        <v>26158</v>
      </c>
      <c r="H281" s="41">
        <v>38</v>
      </c>
      <c r="I281" s="85">
        <f t="shared" si="13"/>
        <v>9163.8578569788788</v>
      </c>
      <c r="J281" s="25">
        <f t="shared" si="14"/>
        <v>6769.9242262454572</v>
      </c>
    </row>
    <row r="282" spans="1:10" x14ac:dyDescent="0.25">
      <c r="A282" s="20"/>
      <c r="B282" s="21"/>
      <c r="C282" s="22">
        <v>303</v>
      </c>
      <c r="D282" s="50"/>
      <c r="E282" s="42">
        <f t="shared" si="12"/>
        <v>46.40327902187736</v>
      </c>
      <c r="F282" s="49"/>
      <c r="G282" s="40">
        <v>26158</v>
      </c>
      <c r="H282" s="41">
        <v>38</v>
      </c>
      <c r="I282" s="85">
        <f t="shared" si="13"/>
        <v>9156.5756032566078</v>
      </c>
      <c r="J282" s="25">
        <f t="shared" si="14"/>
        <v>6764.5219608728539</v>
      </c>
    </row>
    <row r="283" spans="1:10" x14ac:dyDescent="0.25">
      <c r="A283" s="20"/>
      <c r="B283" s="21"/>
      <c r="C283" s="22">
        <v>304</v>
      </c>
      <c r="D283" s="50"/>
      <c r="E283" s="42">
        <f t="shared" si="12"/>
        <v>46.440226590252877</v>
      </c>
      <c r="F283" s="49"/>
      <c r="G283" s="40">
        <v>26158</v>
      </c>
      <c r="H283" s="41">
        <v>38</v>
      </c>
      <c r="I283" s="85">
        <f t="shared" si="13"/>
        <v>9149.3209186797812</v>
      </c>
      <c r="J283" s="25">
        <f t="shared" si="14"/>
        <v>6759.1401473885617</v>
      </c>
    </row>
    <row r="284" spans="1:10" x14ac:dyDescent="0.25">
      <c r="A284" s="20"/>
      <c r="B284" s="21"/>
      <c r="C284" s="22">
        <v>305</v>
      </c>
      <c r="D284" s="50"/>
      <c r="E284" s="42">
        <f t="shared" si="12"/>
        <v>46.477093364100774</v>
      </c>
      <c r="F284" s="49"/>
      <c r="G284" s="40">
        <v>26158</v>
      </c>
      <c r="H284" s="41">
        <v>38</v>
      </c>
      <c r="I284" s="85">
        <f t="shared" si="13"/>
        <v>9142.0935947778071</v>
      </c>
      <c r="J284" s="25">
        <f t="shared" si="14"/>
        <v>6753.7786311408054</v>
      </c>
    </row>
    <row r="285" spans="1:10" x14ac:dyDescent="0.25">
      <c r="A285" s="20"/>
      <c r="B285" s="21"/>
      <c r="C285" s="22">
        <v>306</v>
      </c>
      <c r="D285" s="50"/>
      <c r="E285" s="42">
        <f t="shared" si="12"/>
        <v>46.513879872355552</v>
      </c>
      <c r="F285" s="49"/>
      <c r="G285" s="40">
        <v>26158</v>
      </c>
      <c r="H285" s="41">
        <v>38</v>
      </c>
      <c r="I285" s="85">
        <f t="shared" si="13"/>
        <v>9134.8934253854532</v>
      </c>
      <c r="J285" s="25">
        <f t="shared" si="14"/>
        <v>6748.437259188021</v>
      </c>
    </row>
    <row r="286" spans="1:10" x14ac:dyDescent="0.25">
      <c r="A286" s="20"/>
      <c r="B286" s="21"/>
      <c r="C286" s="22">
        <v>307</v>
      </c>
      <c r="D286" s="50"/>
      <c r="E286" s="42">
        <f t="shared" si="12"/>
        <v>46.550586638774526</v>
      </c>
      <c r="F286" s="49"/>
      <c r="G286" s="40">
        <v>26158</v>
      </c>
      <c r="H286" s="41">
        <v>38</v>
      </c>
      <c r="I286" s="85">
        <f t="shared" si="13"/>
        <v>9127.720206609607</v>
      </c>
      <c r="J286" s="25">
        <f t="shared" si="14"/>
        <v>6743.1158802741884</v>
      </c>
    </row>
    <row r="287" spans="1:10" x14ac:dyDescent="0.25">
      <c r="A287" s="20"/>
      <c r="B287" s="21"/>
      <c r="C287" s="22">
        <v>308</v>
      </c>
      <c r="D287" s="50"/>
      <c r="E287" s="42">
        <f t="shared" si="12"/>
        <v>46.587214182005162</v>
      </c>
      <c r="F287" s="49"/>
      <c r="G287" s="40">
        <v>26158</v>
      </c>
      <c r="H287" s="41">
        <v>38</v>
      </c>
      <c r="I287" s="85">
        <f t="shared" si="13"/>
        <v>9120.5737367966394</v>
      </c>
      <c r="J287" s="25">
        <f t="shared" si="14"/>
        <v>6737.8143448046285</v>
      </c>
    </row>
    <row r="288" spans="1:10" x14ac:dyDescent="0.25">
      <c r="A288" s="20"/>
      <c r="B288" s="21"/>
      <c r="C288" s="22">
        <v>309</v>
      </c>
      <c r="D288" s="50"/>
      <c r="E288" s="42">
        <f t="shared" si="12"/>
        <v>46.623763015651321</v>
      </c>
      <c r="F288" s="49"/>
      <c r="G288" s="40">
        <v>26158</v>
      </c>
      <c r="H288" s="41">
        <v>38</v>
      </c>
      <c r="I288" s="85">
        <f t="shared" si="13"/>
        <v>9113.453816500336</v>
      </c>
      <c r="J288" s="25">
        <f t="shared" si="14"/>
        <v>6732.5325048222076</v>
      </c>
    </row>
    <row r="289" spans="1:10" x14ac:dyDescent="0.25">
      <c r="A289" s="20"/>
      <c r="B289" s="21"/>
      <c r="C289" s="22">
        <v>310</v>
      </c>
      <c r="D289" s="50"/>
      <c r="E289" s="42">
        <f t="shared" si="12"/>
        <v>46.660233648338455</v>
      </c>
      <c r="F289" s="49"/>
      <c r="G289" s="40">
        <v>26158</v>
      </c>
      <c r="H289" s="41">
        <v>38</v>
      </c>
      <c r="I289" s="85">
        <f t="shared" si="13"/>
        <v>9106.3602484503954</v>
      </c>
      <c r="J289" s="25">
        <f t="shared" si="14"/>
        <v>6727.270213983973</v>
      </c>
    </row>
    <row r="290" spans="1:10" x14ac:dyDescent="0.25">
      <c r="A290" s="20"/>
      <c r="B290" s="21"/>
      <c r="C290" s="22">
        <v>311</v>
      </c>
      <c r="D290" s="50"/>
      <c r="E290" s="42">
        <f t="shared" si="12"/>
        <v>46.696626583777778</v>
      </c>
      <c r="F290" s="49"/>
      <c r="G290" s="40">
        <v>26158</v>
      </c>
      <c r="H290" s="41">
        <v>38</v>
      </c>
      <c r="I290" s="85">
        <f t="shared" si="13"/>
        <v>9099.2928375214651</v>
      </c>
      <c r="J290" s="25">
        <f t="shared" si="14"/>
        <v>6722.0273275381787</v>
      </c>
    </row>
    <row r="291" spans="1:10" x14ac:dyDescent="0.25">
      <c r="A291" s="20"/>
      <c r="B291" s="21"/>
      <c r="C291" s="22">
        <v>312</v>
      </c>
      <c r="D291" s="50"/>
      <c r="E291" s="42">
        <f t="shared" si="12"/>
        <v>46.732942320829316</v>
      </c>
      <c r="F291" s="49"/>
      <c r="G291" s="40">
        <v>26158</v>
      </c>
      <c r="H291" s="41">
        <v>38</v>
      </c>
      <c r="I291" s="85">
        <f t="shared" si="13"/>
        <v>9092.2513907027442</v>
      </c>
      <c r="J291" s="25">
        <f t="shared" si="14"/>
        <v>6716.8037023017387</v>
      </c>
    </row>
    <row r="292" spans="1:10" x14ac:dyDescent="0.25">
      <c r="A292" s="20"/>
      <c r="B292" s="21"/>
      <c r="C292" s="22">
        <v>313</v>
      </c>
      <c r="D292" s="50"/>
      <c r="E292" s="42">
        <f t="shared" si="12"/>
        <v>46.769181353564001</v>
      </c>
      <c r="F292" s="49"/>
      <c r="G292" s="40">
        <v>26158</v>
      </c>
      <c r="H292" s="41">
        <v>38</v>
      </c>
      <c r="I292" s="85">
        <f t="shared" si="13"/>
        <v>9085.235717068108</v>
      </c>
      <c r="J292" s="25">
        <f t="shared" si="14"/>
        <v>6711.5991966380616</v>
      </c>
    </row>
    <row r="293" spans="1:10" x14ac:dyDescent="0.25">
      <c r="A293" s="20"/>
      <c r="B293" s="21"/>
      <c r="C293" s="22">
        <v>314</v>
      </c>
      <c r="D293" s="50"/>
      <c r="E293" s="42">
        <f t="shared" si="12"/>
        <v>46.805344171324826</v>
      </c>
      <c r="F293" s="49"/>
      <c r="G293" s="40">
        <v>26158</v>
      </c>
      <c r="H293" s="41">
        <v>38</v>
      </c>
      <c r="I293" s="85">
        <f t="shared" si="13"/>
        <v>9078.2456277467281</v>
      </c>
      <c r="J293" s="25">
        <f t="shared" si="14"/>
        <v>6706.4136704352577</v>
      </c>
    </row>
    <row r="294" spans="1:10" x14ac:dyDescent="0.25">
      <c r="A294" s="20"/>
      <c r="B294" s="21"/>
      <c r="C294" s="22">
        <v>315</v>
      </c>
      <c r="D294" s="50"/>
      <c r="E294" s="42">
        <f t="shared" si="12"/>
        <v>46.84143125878694</v>
      </c>
      <c r="F294" s="49"/>
      <c r="G294" s="40">
        <v>26158</v>
      </c>
      <c r="H294" s="41">
        <v>38</v>
      </c>
      <c r="I294" s="85">
        <f t="shared" si="13"/>
        <v>9071.2809358942286</v>
      </c>
      <c r="J294" s="25">
        <f t="shared" si="14"/>
        <v>6701.2469850847383</v>
      </c>
    </row>
    <row r="295" spans="1:10" x14ac:dyDescent="0.25">
      <c r="A295" s="20"/>
      <c r="B295" s="21"/>
      <c r="C295" s="22">
        <v>316</v>
      </c>
      <c r="D295" s="50"/>
      <c r="E295" s="42">
        <f t="shared" si="12"/>
        <v>46.87744309601684</v>
      </c>
      <c r="F295" s="49"/>
      <c r="G295" s="40">
        <v>26158</v>
      </c>
      <c r="H295" s="41">
        <v>38</v>
      </c>
      <c r="I295" s="85">
        <f t="shared" si="13"/>
        <v>9064.3414566643332</v>
      </c>
      <c r="J295" s="25">
        <f t="shared" si="14"/>
        <v>6696.0990034601873</v>
      </c>
    </row>
    <row r="296" spans="1:10" x14ac:dyDescent="0.25">
      <c r="A296" s="20"/>
      <c r="B296" s="21"/>
      <c r="C296" s="22">
        <v>317</v>
      </c>
      <c r="D296" s="50"/>
      <c r="E296" s="42">
        <f t="shared" si="12"/>
        <v>46.9133801585306</v>
      </c>
      <c r="F296" s="49"/>
      <c r="G296" s="40">
        <v>26158</v>
      </c>
      <c r="H296" s="41">
        <v>38</v>
      </c>
      <c r="I296" s="85">
        <f t="shared" si="13"/>
        <v>9057.4270071809988</v>
      </c>
      <c r="J296" s="25">
        <f t="shared" si="14"/>
        <v>6690.9695898968821</v>
      </c>
    </row>
    <row r="297" spans="1:10" x14ac:dyDescent="0.25">
      <c r="A297" s="20"/>
      <c r="B297" s="21"/>
      <c r="C297" s="22">
        <v>318</v>
      </c>
      <c r="D297" s="50"/>
      <c r="E297" s="42">
        <f t="shared" si="12"/>
        <v>46.949242917351249</v>
      </c>
      <c r="F297" s="49"/>
      <c r="G297" s="40">
        <v>26158</v>
      </c>
      <c r="H297" s="41">
        <v>38</v>
      </c>
      <c r="I297" s="85">
        <f t="shared" si="13"/>
        <v>9050.5374065110063</v>
      </c>
      <c r="J297" s="25">
        <f t="shared" si="14"/>
        <v>6685.858610171369</v>
      </c>
    </row>
    <row r="298" spans="1:10" x14ac:dyDescent="0.25">
      <c r="A298" s="20"/>
      <c r="B298" s="21"/>
      <c r="C298" s="22">
        <v>319</v>
      </c>
      <c r="D298" s="50"/>
      <c r="E298" s="42">
        <f t="shared" si="12"/>
        <v>46.985031839065101</v>
      </c>
      <c r="F298" s="49"/>
      <c r="G298" s="40">
        <v>26158</v>
      </c>
      <c r="H298" s="41">
        <v>38</v>
      </c>
      <c r="I298" s="85">
        <f t="shared" si="13"/>
        <v>9043.6724756370713</v>
      </c>
      <c r="J298" s="25">
        <f t="shared" si="14"/>
        <v>6680.7659314815064</v>
      </c>
    </row>
    <row r="299" spans="1:10" x14ac:dyDescent="0.25">
      <c r="A299" s="20"/>
      <c r="B299" s="21"/>
      <c r="C299" s="22">
        <v>320</v>
      </c>
      <c r="D299" s="50"/>
      <c r="E299" s="42">
        <f t="shared" si="12"/>
        <v>47.020747385877449</v>
      </c>
      <c r="F299" s="49"/>
      <c r="G299" s="40">
        <v>26158</v>
      </c>
      <c r="H299" s="41">
        <v>38</v>
      </c>
      <c r="I299" s="85">
        <f t="shared" si="13"/>
        <v>9036.8320374313425</v>
      </c>
      <c r="J299" s="25">
        <f t="shared" si="14"/>
        <v>6675.6914224268112</v>
      </c>
    </row>
    <row r="300" spans="1:10" x14ac:dyDescent="0.25">
      <c r="A300" s="20"/>
      <c r="B300" s="21"/>
      <c r="C300" s="22">
        <v>321</v>
      </c>
      <c r="D300" s="50"/>
      <c r="E300" s="42">
        <f t="shared" si="12"/>
        <v>47.056390015667084</v>
      </c>
      <c r="F300" s="49"/>
      <c r="G300" s="40">
        <v>26158</v>
      </c>
      <c r="H300" s="41">
        <v>38</v>
      </c>
      <c r="I300" s="85">
        <f t="shared" si="13"/>
        <v>9030.0159166294161</v>
      </c>
      <c r="J300" s="25">
        <f t="shared" si="14"/>
        <v>6670.6349529891813</v>
      </c>
    </row>
    <row r="301" spans="1:10" x14ac:dyDescent="0.25">
      <c r="A301" s="20"/>
      <c r="B301" s="21"/>
      <c r="C301" s="22">
        <v>322</v>
      </c>
      <c r="D301" s="50"/>
      <c r="E301" s="42">
        <f t="shared" si="12"/>
        <v>47.091960182040225</v>
      </c>
      <c r="F301" s="49"/>
      <c r="G301" s="40">
        <v>26158</v>
      </c>
      <c r="H301" s="41">
        <v>38</v>
      </c>
      <c r="I301" s="85">
        <f t="shared" si="13"/>
        <v>9023.223939804755</v>
      </c>
      <c r="J301" s="25">
        <f t="shared" si="14"/>
        <v>6665.5963945139119</v>
      </c>
    </row>
    <row r="302" spans="1:10" x14ac:dyDescent="0.25">
      <c r="A302" s="20"/>
      <c r="B302" s="21"/>
      <c r="C302" s="22">
        <v>323</v>
      </c>
      <c r="D302" s="50"/>
      <c r="E302" s="42">
        <f t="shared" si="12"/>
        <v>47.127458334383483</v>
      </c>
      <c r="F302" s="49"/>
      <c r="G302" s="40">
        <v>26158</v>
      </c>
      <c r="H302" s="41">
        <v>38</v>
      </c>
      <c r="I302" s="85">
        <f t="shared" si="13"/>
        <v>9016.4559353435252</v>
      </c>
      <c r="J302" s="25">
        <f t="shared" si="14"/>
        <v>6660.5756196910406</v>
      </c>
    </row>
    <row r="303" spans="1:10" x14ac:dyDescent="0.25">
      <c r="A303" s="20"/>
      <c r="B303" s="21"/>
      <c r="C303" s="22">
        <v>324</v>
      </c>
      <c r="D303" s="50"/>
      <c r="E303" s="42">
        <f t="shared" si="12"/>
        <v>47.162884917916053</v>
      </c>
      <c r="F303" s="49"/>
      <c r="G303" s="40">
        <v>26158</v>
      </c>
      <c r="H303" s="41">
        <v>38</v>
      </c>
      <c r="I303" s="85">
        <f t="shared" si="13"/>
        <v>9009.7117334199029</v>
      </c>
      <c r="J303" s="25">
        <f t="shared" si="14"/>
        <v>6655.5725025370193</v>
      </c>
    </row>
    <row r="304" spans="1:10" x14ac:dyDescent="0.25">
      <c r="A304" s="20"/>
      <c r="B304" s="21"/>
      <c r="C304" s="22">
        <v>325</v>
      </c>
      <c r="D304" s="50"/>
      <c r="E304" s="42">
        <f t="shared" si="12"/>
        <v>47.198240373741051</v>
      </c>
      <c r="F304" s="49"/>
      <c r="G304" s="40">
        <v>26158</v>
      </c>
      <c r="H304" s="41">
        <v>38</v>
      </c>
      <c r="I304" s="85">
        <f t="shared" si="13"/>
        <v>9002.9911659717582</v>
      </c>
      <c r="J304" s="25">
        <f t="shared" si="14"/>
        <v>6650.5869183766736</v>
      </c>
    </row>
    <row r="305" spans="1:10" x14ac:dyDescent="0.25">
      <c r="A305" s="20"/>
      <c r="B305" s="21"/>
      <c r="C305" s="22">
        <v>326</v>
      </c>
      <c r="D305" s="50"/>
      <c r="E305" s="42">
        <f t="shared" si="12"/>
        <v>47.233525138896105</v>
      </c>
      <c r="F305" s="49"/>
      <c r="G305" s="40">
        <v>26158</v>
      </c>
      <c r="H305" s="41">
        <v>38</v>
      </c>
      <c r="I305" s="85">
        <f t="shared" si="13"/>
        <v>8996.2940666767481</v>
      </c>
      <c r="J305" s="25">
        <f t="shared" si="14"/>
        <v>6645.6187438254801</v>
      </c>
    </row>
    <row r="306" spans="1:10" x14ac:dyDescent="0.25">
      <c r="A306" s="20"/>
      <c r="B306" s="21"/>
      <c r="C306" s="22">
        <v>327</v>
      </c>
      <c r="D306" s="50"/>
      <c r="E306" s="42">
        <f t="shared" si="12"/>
        <v>47.268739646403191</v>
      </c>
      <c r="F306" s="49"/>
      <c r="G306" s="40">
        <v>26158</v>
      </c>
      <c r="H306" s="41">
        <v>38</v>
      </c>
      <c r="I306" s="85">
        <f t="shared" si="13"/>
        <v>8989.6202709288282</v>
      </c>
      <c r="J306" s="25">
        <f t="shared" si="14"/>
        <v>6640.6678567721274</v>
      </c>
    </row>
    <row r="307" spans="1:10" x14ac:dyDescent="0.25">
      <c r="A307" s="20"/>
      <c r="B307" s="21"/>
      <c r="C307" s="22">
        <v>328</v>
      </c>
      <c r="D307" s="50"/>
      <c r="E307" s="42">
        <f t="shared" si="12"/>
        <v>47.303884325317654</v>
      </c>
      <c r="F307" s="49"/>
      <c r="G307" s="40">
        <v>26158</v>
      </c>
      <c r="H307" s="41">
        <v>38</v>
      </c>
      <c r="I307" s="85">
        <f t="shared" si="13"/>
        <v>8982.969615815131</v>
      </c>
      <c r="J307" s="25">
        <f t="shared" si="14"/>
        <v>6635.7341363613723</v>
      </c>
    </row>
    <row r="308" spans="1:10" x14ac:dyDescent="0.25">
      <c r="A308" s="20"/>
      <c r="B308" s="21"/>
      <c r="C308" s="22">
        <v>329</v>
      </c>
      <c r="D308" s="50"/>
      <c r="E308" s="42">
        <f t="shared" si="12"/>
        <v>47.338959600776498</v>
      </c>
      <c r="F308" s="49"/>
      <c r="G308" s="40">
        <v>26158</v>
      </c>
      <c r="H308" s="41">
        <v>38</v>
      </c>
      <c r="I308" s="85">
        <f t="shared" si="13"/>
        <v>8976.3419400932398</v>
      </c>
      <c r="J308" s="25">
        <f t="shared" si="14"/>
        <v>6630.8174629771802</v>
      </c>
    </row>
    <row r="309" spans="1:10" x14ac:dyDescent="0.25">
      <c r="A309" s="20"/>
      <c r="B309" s="21"/>
      <c r="C309" s="22">
        <v>330</v>
      </c>
      <c r="D309" s="50"/>
      <c r="E309" s="42">
        <f t="shared" si="12"/>
        <v>47.373965894045995</v>
      </c>
      <c r="F309" s="49"/>
      <c r="G309" s="40">
        <v>26158</v>
      </c>
      <c r="H309" s="41">
        <v>38</v>
      </c>
      <c r="I309" s="85">
        <f t="shared" si="13"/>
        <v>8969.7370841688316</v>
      </c>
      <c r="J309" s="25">
        <f t="shared" si="14"/>
        <v>6625.9177182261355</v>
      </c>
    </row>
    <row r="310" spans="1:10" x14ac:dyDescent="0.25">
      <c r="A310" s="20"/>
      <c r="B310" s="21"/>
      <c r="C310" s="22">
        <v>331</v>
      </c>
      <c r="D310" s="50"/>
      <c r="E310" s="42">
        <f t="shared" si="12"/>
        <v>47.408903622568488</v>
      </c>
      <c r="F310" s="49"/>
      <c r="G310" s="40">
        <v>26158</v>
      </c>
      <c r="H310" s="41">
        <v>38</v>
      </c>
      <c r="I310" s="85">
        <f t="shared" si="13"/>
        <v>8963.1548900737034</v>
      </c>
      <c r="J310" s="25">
        <f t="shared" si="14"/>
        <v>6621.0347849211439</v>
      </c>
    </row>
    <row r="311" spans="1:10" x14ac:dyDescent="0.25">
      <c r="A311" s="20"/>
      <c r="B311" s="21"/>
      <c r="C311" s="22">
        <v>332</v>
      </c>
      <c r="D311" s="50"/>
      <c r="E311" s="42">
        <f t="shared" si="12"/>
        <v>47.443773200008543</v>
      </c>
      <c r="F311" s="49"/>
      <c r="G311" s="40">
        <v>26158</v>
      </c>
      <c r="H311" s="41">
        <v>38</v>
      </c>
      <c r="I311" s="85">
        <f t="shared" si="13"/>
        <v>8956.5952014441355</v>
      </c>
      <c r="J311" s="25">
        <f t="shared" si="14"/>
        <v>6616.1685470653811</v>
      </c>
    </row>
    <row r="312" spans="1:10" x14ac:dyDescent="0.25">
      <c r="A312" s="20"/>
      <c r="B312" s="21"/>
      <c r="C312" s="22">
        <v>333</v>
      </c>
      <c r="D312" s="50"/>
      <c r="E312" s="42">
        <f t="shared" si="12"/>
        <v>47.478575036298423</v>
      </c>
      <c r="F312" s="49"/>
      <c r="G312" s="40">
        <v>26158</v>
      </c>
      <c r="H312" s="41">
        <v>38</v>
      </c>
      <c r="I312" s="85">
        <f t="shared" si="13"/>
        <v>8950.05786349962</v>
      </c>
      <c r="J312" s="25">
        <f t="shared" si="14"/>
        <v>6611.3188898365115</v>
      </c>
    </row>
    <row r="313" spans="1:10" x14ac:dyDescent="0.25">
      <c r="A313" s="20"/>
      <c r="B313" s="21"/>
      <c r="C313" s="22">
        <v>334</v>
      </c>
      <c r="D313" s="50"/>
      <c r="E313" s="42">
        <f t="shared" si="12"/>
        <v>47.513309537682822</v>
      </c>
      <c r="F313" s="49"/>
      <c r="G313" s="40">
        <v>26158</v>
      </c>
      <c r="H313" s="41">
        <v>38</v>
      </c>
      <c r="I313" s="85">
        <f t="shared" si="13"/>
        <v>8943.5427230219357</v>
      </c>
      <c r="J313" s="25">
        <f t="shared" si="14"/>
        <v>6606.4856995711689</v>
      </c>
    </row>
    <row r="314" spans="1:10" x14ac:dyDescent="0.25">
      <c r="A314" s="20"/>
      <c r="B314" s="21"/>
      <c r="C314" s="22">
        <v>335</v>
      </c>
      <c r="D314" s="50"/>
      <c r="E314" s="42">
        <f t="shared" si="12"/>
        <v>47.547977106762964</v>
      </c>
      <c r="F314" s="49"/>
      <c r="G314" s="40">
        <v>26158</v>
      </c>
      <c r="H314" s="41">
        <v>38</v>
      </c>
      <c r="I314" s="85">
        <f t="shared" si="13"/>
        <v>8937.0496283345783</v>
      </c>
      <c r="J314" s="25">
        <f t="shared" si="14"/>
        <v>6601.6688637496864</v>
      </c>
    </row>
    <row r="315" spans="1:10" x14ac:dyDescent="0.25">
      <c r="A315" s="20"/>
      <c r="B315" s="21"/>
      <c r="C315" s="22">
        <v>336</v>
      </c>
      <c r="D315" s="50"/>
      <c r="E315" s="42">
        <f t="shared" si="12"/>
        <v>47.582578142540079</v>
      </c>
      <c r="F315" s="49"/>
      <c r="G315" s="40">
        <v>26158</v>
      </c>
      <c r="H315" s="41">
        <v>38</v>
      </c>
      <c r="I315" s="85">
        <f t="shared" si="13"/>
        <v>8930.5784292824828</v>
      </c>
      <c r="J315" s="25">
        <f t="shared" si="14"/>
        <v>6596.8682709810691</v>
      </c>
    </row>
    <row r="316" spans="1:10" x14ac:dyDescent="0.25">
      <c r="A316" s="20"/>
      <c r="B316" s="21"/>
      <c r="C316" s="22">
        <v>337</v>
      </c>
      <c r="D316" s="50"/>
      <c r="E316" s="42">
        <f t="shared" si="12"/>
        <v>47.617113040458129</v>
      </c>
      <c r="F316" s="49"/>
      <c r="G316" s="40">
        <v>26158</v>
      </c>
      <c r="H316" s="41">
        <v>38</v>
      </c>
      <c r="I316" s="85">
        <f t="shared" si="13"/>
        <v>8924.1289772121199</v>
      </c>
      <c r="J316" s="25">
        <f t="shared" si="14"/>
        <v>6592.0838109882188</v>
      </c>
    </row>
    <row r="317" spans="1:10" x14ac:dyDescent="0.25">
      <c r="A317" s="20"/>
      <c r="B317" s="21"/>
      <c r="C317" s="22">
        <v>338</v>
      </c>
      <c r="D317" s="50"/>
      <c r="E317" s="42">
        <f t="shared" si="12"/>
        <v>47.65158219244605</v>
      </c>
      <c r="F317" s="49"/>
      <c r="G317" s="40">
        <v>26158</v>
      </c>
      <c r="H317" s="41">
        <v>38</v>
      </c>
      <c r="I317" s="85">
        <f t="shared" si="13"/>
        <v>8917.7011249518782</v>
      </c>
      <c r="J317" s="25">
        <f t="shared" si="14"/>
        <v>6587.3153745933805</v>
      </c>
    </row>
    <row r="318" spans="1:10" x14ac:dyDescent="0.25">
      <c r="A318" s="20"/>
      <c r="B318" s="21"/>
      <c r="C318" s="22">
        <v>339</v>
      </c>
      <c r="D318" s="50"/>
      <c r="E318" s="42">
        <f t="shared" si="12"/>
        <v>47.685985986959203</v>
      </c>
      <c r="F318" s="49"/>
      <c r="G318" s="40">
        <v>26158</v>
      </c>
      <c r="H318" s="41">
        <v>38</v>
      </c>
      <c r="I318" s="85">
        <f t="shared" si="13"/>
        <v>8911.2947267927902</v>
      </c>
      <c r="J318" s="25">
        <f t="shared" si="14"/>
        <v>6582.5628537038501</v>
      </c>
    </row>
    <row r="319" spans="1:10" x14ac:dyDescent="0.25">
      <c r="A319" s="20"/>
      <c r="B319" s="21"/>
      <c r="C319" s="22">
        <v>340</v>
      </c>
      <c r="D319" s="50"/>
      <c r="E319" s="42">
        <f t="shared" si="12"/>
        <v>47.720324809020411</v>
      </c>
      <c r="F319" s="49"/>
      <c r="G319" s="40">
        <v>26158</v>
      </c>
      <c r="H319" s="41">
        <v>38</v>
      </c>
      <c r="I319" s="85">
        <f t="shared" si="13"/>
        <v>8904.9096384695367</v>
      </c>
      <c r="J319" s="25">
        <f t="shared" si="14"/>
        <v>6577.8261412978754</v>
      </c>
    </row>
    <row r="320" spans="1:10" x14ac:dyDescent="0.25">
      <c r="A320" s="20"/>
      <c r="B320" s="21"/>
      <c r="C320" s="22">
        <v>341</v>
      </c>
      <c r="D320" s="50"/>
      <c r="E320" s="42">
        <f t="shared" si="12"/>
        <v>47.754599040260132</v>
      </c>
      <c r="F320" s="49"/>
      <c r="G320" s="40">
        <v>26158</v>
      </c>
      <c r="H320" s="41">
        <v>38</v>
      </c>
      <c r="I320" s="85">
        <f t="shared" si="13"/>
        <v>8898.545717141782</v>
      </c>
      <c r="J320" s="25">
        <f t="shared" si="14"/>
        <v>6573.1051314108172</v>
      </c>
    </row>
    <row r="321" spans="1:10" x14ac:dyDescent="0.25">
      <c r="A321" s="20"/>
      <c r="B321" s="21"/>
      <c r="C321" s="22">
        <v>342</v>
      </c>
      <c r="D321" s="50"/>
      <c r="E321" s="42">
        <f t="shared" si="12"/>
        <v>47.788809058956332</v>
      </c>
      <c r="F321" s="49"/>
      <c r="G321" s="40">
        <v>26158</v>
      </c>
      <c r="H321" s="41">
        <v>38</v>
      </c>
      <c r="I321" s="85">
        <f t="shared" si="13"/>
        <v>8892.2028213757894</v>
      </c>
      <c r="J321" s="25">
        <f t="shared" si="14"/>
        <v>6568.3997191215058</v>
      </c>
    </row>
    <row r="322" spans="1:10" x14ac:dyDescent="0.25">
      <c r="A322" s="20"/>
      <c r="B322" s="21"/>
      <c r="C322" s="22">
        <v>343</v>
      </c>
      <c r="D322" s="50"/>
      <c r="E322" s="42">
        <f t="shared" si="12"/>
        <v>47.822955240073576</v>
      </c>
      <c r="F322" s="49"/>
      <c r="G322" s="40">
        <v>26158</v>
      </c>
      <c r="H322" s="41">
        <v>38</v>
      </c>
      <c r="I322" s="85">
        <f t="shared" si="13"/>
        <v>8885.8808111263224</v>
      </c>
      <c r="J322" s="25">
        <f t="shared" si="14"/>
        <v>6563.7098005388143</v>
      </c>
    </row>
    <row r="323" spans="1:10" x14ac:dyDescent="0.25">
      <c r="A323" s="20"/>
      <c r="B323" s="21"/>
      <c r="C323" s="22">
        <v>344</v>
      </c>
      <c r="D323" s="50"/>
      <c r="E323" s="42">
        <f t="shared" si="12"/>
        <v>47.857037955301614</v>
      </c>
      <c r="F323" s="49"/>
      <c r="G323" s="40">
        <v>26158</v>
      </c>
      <c r="H323" s="41">
        <v>38</v>
      </c>
      <c r="I323" s="85">
        <f t="shared" si="13"/>
        <v>8879.579547718864</v>
      </c>
      <c r="J323" s="25">
        <f t="shared" si="14"/>
        <v>6559.0352727884729</v>
      </c>
    </row>
    <row r="324" spans="1:10" x14ac:dyDescent="0.25">
      <c r="A324" s="20"/>
      <c r="B324" s="21"/>
      <c r="C324" s="22">
        <v>345</v>
      </c>
      <c r="D324" s="50"/>
      <c r="E324" s="42">
        <f t="shared" si="12"/>
        <v>47.891057573093413</v>
      </c>
      <c r="F324" s="49"/>
      <c r="G324" s="40">
        <v>26158</v>
      </c>
      <c r="H324" s="41">
        <v>38</v>
      </c>
      <c r="I324" s="85">
        <f t="shared" si="13"/>
        <v>8873.2988938320668</v>
      </c>
      <c r="J324" s="25">
        <f t="shared" si="14"/>
        <v>6554.3760340000499</v>
      </c>
    </row>
    <row r="325" spans="1:10" x14ac:dyDescent="0.25">
      <c r="A325" s="20"/>
      <c r="B325" s="21"/>
      <c r="C325" s="22">
        <v>346</v>
      </c>
      <c r="D325" s="50"/>
      <c r="E325" s="42">
        <f t="shared" si="12"/>
        <v>47.925014458702613</v>
      </c>
      <c r="F325" s="49"/>
      <c r="G325" s="40">
        <v>26158</v>
      </c>
      <c r="H325" s="41">
        <v>38</v>
      </c>
      <c r="I325" s="85">
        <f t="shared" si="13"/>
        <v>8867.0387134805424</v>
      </c>
      <c r="J325" s="25">
        <f t="shared" si="14"/>
        <v>6549.7319832941703</v>
      </c>
    </row>
    <row r="326" spans="1:10" x14ac:dyDescent="0.25">
      <c r="A326" s="20"/>
      <c r="B326" s="21"/>
      <c r="C326" s="22">
        <v>347</v>
      </c>
      <c r="D326" s="50"/>
      <c r="E326" s="42">
        <f t="shared" si="12"/>
        <v>47.958908974220492</v>
      </c>
      <c r="F326" s="49"/>
      <c r="G326" s="40">
        <v>26158</v>
      </c>
      <c r="H326" s="41">
        <v>38</v>
      </c>
      <c r="I326" s="85">
        <f t="shared" si="13"/>
        <v>8860.7988719978493</v>
      </c>
      <c r="J326" s="25">
        <f t="shared" si="14"/>
        <v>6545.1030207699168</v>
      </c>
    </row>
    <row r="327" spans="1:10" x14ac:dyDescent="0.25">
      <c r="A327" s="20"/>
      <c r="B327" s="21"/>
      <c r="C327" s="22">
        <v>348</v>
      </c>
      <c r="D327" s="50"/>
      <c r="E327" s="42">
        <f t="shared" si="12"/>
        <v>47.992741478612373</v>
      </c>
      <c r="F327" s="49"/>
      <c r="G327" s="40">
        <v>26158</v>
      </c>
      <c r="H327" s="41">
        <v>38</v>
      </c>
      <c r="I327" s="85">
        <f t="shared" si="13"/>
        <v>8854.5792360197993</v>
      </c>
      <c r="J327" s="25">
        <f t="shared" si="14"/>
        <v>6540.4890474924323</v>
      </c>
    </row>
    <row r="328" spans="1:10" x14ac:dyDescent="0.25">
      <c r="A328" s="20"/>
      <c r="B328" s="21"/>
      <c r="C328" s="22">
        <v>349</v>
      </c>
      <c r="D328" s="50"/>
      <c r="E328" s="42">
        <f t="shared" si="12"/>
        <v>48.02651232775343</v>
      </c>
      <c r="F328" s="49"/>
      <c r="G328" s="40">
        <v>26158</v>
      </c>
      <c r="H328" s="41">
        <v>38</v>
      </c>
      <c r="I328" s="85">
        <f t="shared" si="13"/>
        <v>8848.37967346802</v>
      </c>
      <c r="J328" s="25">
        <f t="shared" si="14"/>
        <v>6535.8899654807256</v>
      </c>
    </row>
    <row r="329" spans="1:10" x14ac:dyDescent="0.25">
      <c r="A329" s="20"/>
      <c r="B329" s="21"/>
      <c r="C329" s="22">
        <v>350</v>
      </c>
      <c r="D329" s="50"/>
      <c r="E329" s="42">
        <f t="shared" si="12"/>
        <v>48.060221874464141</v>
      </c>
      <c r="F329" s="49"/>
      <c r="G329" s="40">
        <v>26158</v>
      </c>
      <c r="H329" s="41">
        <v>38</v>
      </c>
      <c r="I329" s="85">
        <f t="shared" si="13"/>
        <v>8842.2000535337284</v>
      </c>
      <c r="J329" s="25">
        <f t="shared" si="14"/>
        <v>6531.3056776956428</v>
      </c>
    </row>
    <row r="330" spans="1:10" x14ac:dyDescent="0.25">
      <c r="A330" s="20"/>
      <c r="B330" s="21"/>
      <c r="C330" s="22">
        <v>351</v>
      </c>
      <c r="D330" s="50"/>
      <c r="E330" s="42">
        <f t="shared" ref="E330:E393" si="15">(5.6*LN(C330)+(C330)/108)/0.75</f>
        <v>48.093870468545127</v>
      </c>
      <c r="F330" s="49"/>
      <c r="G330" s="40">
        <v>26158</v>
      </c>
      <c r="H330" s="41">
        <v>38</v>
      </c>
      <c r="I330" s="85">
        <f t="shared" ref="I330:I393" si="16">12*1.348*(1/E330*G330)+H330</f>
        <v>8836.0402466618125</v>
      </c>
      <c r="J330" s="25">
        <f t="shared" ref="J330:J393" si="17">12*(1/E330*G330)</f>
        <v>6526.7360880280503</v>
      </c>
    </row>
    <row r="331" spans="1:10" x14ac:dyDescent="0.25">
      <c r="A331" s="20"/>
      <c r="B331" s="21"/>
      <c r="C331" s="22">
        <v>352</v>
      </c>
      <c r="D331" s="50"/>
      <c r="E331" s="42">
        <f t="shared" si="15"/>
        <v>48.127458456811468</v>
      </c>
      <c r="F331" s="49"/>
      <c r="G331" s="40">
        <v>26158</v>
      </c>
      <c r="H331" s="41">
        <v>38</v>
      </c>
      <c r="I331" s="85">
        <f t="shared" si="16"/>
        <v>8829.9001245351301</v>
      </c>
      <c r="J331" s="25">
        <f t="shared" si="17"/>
        <v>6522.1811012871876</v>
      </c>
    </row>
    <row r="332" spans="1:10" x14ac:dyDescent="0.25">
      <c r="A332" s="20"/>
      <c r="B332" s="21"/>
      <c r="C332" s="22">
        <v>353</v>
      </c>
      <c r="D332" s="50"/>
      <c r="E332" s="42">
        <f t="shared" si="15"/>
        <v>48.160986183126631</v>
      </c>
      <c r="F332" s="49"/>
      <c r="G332" s="40">
        <v>26158</v>
      </c>
      <c r="H332" s="41">
        <v>38</v>
      </c>
      <c r="I332" s="85">
        <f t="shared" si="16"/>
        <v>8823.7795600590453</v>
      </c>
      <c r="J332" s="25">
        <f t="shared" si="17"/>
        <v>6517.6406231892015</v>
      </c>
    </row>
    <row r="333" spans="1:10" x14ac:dyDescent="0.25">
      <c r="A333" s="20"/>
      <c r="B333" s="21"/>
      <c r="C333" s="22">
        <v>354</v>
      </c>
      <c r="D333" s="50"/>
      <c r="E333" s="42">
        <f t="shared" si="15"/>
        <v>48.194453988435889</v>
      </c>
      <c r="F333" s="49"/>
      <c r="G333" s="40">
        <v>26158</v>
      </c>
      <c r="H333" s="41">
        <v>38</v>
      </c>
      <c r="I333" s="85">
        <f t="shared" si="16"/>
        <v>8817.678427346209</v>
      </c>
      <c r="J333" s="25">
        <f t="shared" si="17"/>
        <v>6513.1145603458517</v>
      </c>
    </row>
    <row r="334" spans="1:10" x14ac:dyDescent="0.25">
      <c r="A334" s="20"/>
      <c r="B334" s="21"/>
      <c r="C334" s="22">
        <v>355</v>
      </c>
      <c r="D334" s="50"/>
      <c r="E334" s="42">
        <f t="shared" si="15"/>
        <v>48.227862210799152</v>
      </c>
      <c r="F334" s="49"/>
      <c r="G334" s="40">
        <v>26158</v>
      </c>
      <c r="H334" s="41">
        <v>38</v>
      </c>
      <c r="I334" s="85">
        <f t="shared" si="16"/>
        <v>8811.5966017015926</v>
      </c>
      <c r="J334" s="25">
        <f t="shared" si="17"/>
        <v>6508.6028202534062</v>
      </c>
    </row>
    <row r="335" spans="1:10" x14ac:dyDescent="0.25">
      <c r="A335" s="20"/>
      <c r="B335" s="21"/>
      <c r="C335" s="22">
        <v>356</v>
      </c>
      <c r="D335" s="50"/>
      <c r="E335" s="42">
        <f t="shared" si="15"/>
        <v>48.261211185423555</v>
      </c>
      <c r="F335" s="49"/>
      <c r="G335" s="40">
        <v>26158</v>
      </c>
      <c r="H335" s="41">
        <v>38</v>
      </c>
      <c r="I335" s="85">
        <f t="shared" si="16"/>
        <v>8805.533959607701</v>
      </c>
      <c r="J335" s="25">
        <f t="shared" si="17"/>
        <v>6504.1053112816762</v>
      </c>
    </row>
    <row r="336" spans="1:10" x14ac:dyDescent="0.25">
      <c r="A336" s="20"/>
      <c r="B336" s="21"/>
      <c r="C336" s="22">
        <v>357</v>
      </c>
      <c r="D336" s="50"/>
      <c r="E336" s="42">
        <f t="shared" si="15"/>
        <v>48.294501244695375</v>
      </c>
      <c r="F336" s="49"/>
      <c r="G336" s="40">
        <v>26158</v>
      </c>
      <c r="H336" s="41">
        <v>38</v>
      </c>
      <c r="I336" s="85">
        <f t="shared" si="16"/>
        <v>8799.4903787100702</v>
      </c>
      <c r="J336" s="25">
        <f t="shared" si="17"/>
        <v>6499.621942663256</v>
      </c>
    </row>
    <row r="337" spans="1:10" x14ac:dyDescent="0.25">
      <c r="A337" s="20"/>
      <c r="B337" s="21"/>
      <c r="C337" s="22">
        <v>358</v>
      </c>
      <c r="D337" s="50"/>
      <c r="E337" s="42">
        <f t="shared" si="15"/>
        <v>48.327732718211649</v>
      </c>
      <c r="F337" s="49"/>
      <c r="G337" s="40">
        <v>26158</v>
      </c>
      <c r="H337" s="41">
        <v>38</v>
      </c>
      <c r="I337" s="85">
        <f t="shared" si="16"/>
        <v>8793.4657378029351</v>
      </c>
      <c r="J337" s="25">
        <f t="shared" si="17"/>
        <v>6495.1526244828892</v>
      </c>
    </row>
    <row r="338" spans="1:10" x14ac:dyDescent="0.25">
      <c r="A338" s="20"/>
      <c r="B338" s="21"/>
      <c r="C338" s="22">
        <v>359</v>
      </c>
      <c r="D338" s="50"/>
      <c r="E338" s="42">
        <f t="shared" si="15"/>
        <v>48.360905932811249</v>
      </c>
      <c r="F338" s="49"/>
      <c r="G338" s="40">
        <v>26158</v>
      </c>
      <c r="H338" s="41">
        <v>38</v>
      </c>
      <c r="I338" s="85">
        <f t="shared" si="16"/>
        <v>8787.4599168151508</v>
      </c>
      <c r="J338" s="25">
        <f t="shared" si="17"/>
        <v>6490.6972676670248</v>
      </c>
    </row>
    <row r="339" spans="1:10" x14ac:dyDescent="0.25">
      <c r="A339" s="20"/>
      <c r="B339" s="21"/>
      <c r="C339" s="22">
        <v>360</v>
      </c>
      <c r="D339" s="50"/>
      <c r="E339" s="42">
        <f t="shared" si="15"/>
        <v>48.394021212605615</v>
      </c>
      <c r="F339" s="49"/>
      <c r="G339" s="40">
        <v>26158</v>
      </c>
      <c r="H339" s="41">
        <v>38</v>
      </c>
      <c r="I339" s="85">
        <f t="shared" si="16"/>
        <v>8781.4727967962936</v>
      </c>
      <c r="J339" s="25">
        <f t="shared" si="17"/>
        <v>6486.2557839735109</v>
      </c>
    </row>
    <row r="340" spans="1:10" x14ac:dyDescent="0.25">
      <c r="A340" s="20"/>
      <c r="B340" s="21"/>
      <c r="C340" s="22">
        <v>361</v>
      </c>
      <c r="D340" s="50"/>
      <c r="E340" s="42">
        <f t="shared" si="15"/>
        <v>48.427078879008967</v>
      </c>
      <c r="F340" s="49"/>
      <c r="G340" s="40">
        <v>26158</v>
      </c>
      <c r="H340" s="41">
        <v>38</v>
      </c>
      <c r="I340" s="85">
        <f t="shared" si="16"/>
        <v>8775.5042599030112</v>
      </c>
      <c r="J340" s="25">
        <f t="shared" si="17"/>
        <v>6481.8280859814622</v>
      </c>
    </row>
    <row r="341" spans="1:10" x14ac:dyDescent="0.25">
      <c r="A341" s="20"/>
      <c r="B341" s="21"/>
      <c r="C341" s="22">
        <v>362</v>
      </c>
      <c r="D341" s="50"/>
      <c r="E341" s="42">
        <f t="shared" si="15"/>
        <v>48.460079250768224</v>
      </c>
      <c r="F341" s="49"/>
      <c r="G341" s="40">
        <v>26158</v>
      </c>
      <c r="H341" s="41">
        <v>38</v>
      </c>
      <c r="I341" s="85">
        <f t="shared" si="16"/>
        <v>8769.5541893855298</v>
      </c>
      <c r="J341" s="25">
        <f t="shared" si="17"/>
        <v>6477.4140870812516</v>
      </c>
    </row>
    <row r="342" spans="1:10" x14ac:dyDescent="0.25">
      <c r="A342" s="20"/>
      <c r="B342" s="21"/>
      <c r="C342" s="22">
        <v>363</v>
      </c>
      <c r="D342" s="50"/>
      <c r="E342" s="42">
        <f t="shared" si="15"/>
        <v>48.493022643992369</v>
      </c>
      <c r="F342" s="49"/>
      <c r="G342" s="40">
        <v>26158</v>
      </c>
      <c r="H342" s="41">
        <v>38</v>
      </c>
      <c r="I342" s="85">
        <f t="shared" si="16"/>
        <v>8763.6224695744022</v>
      </c>
      <c r="J342" s="25">
        <f t="shared" si="17"/>
        <v>6473.0137014646889</v>
      </c>
    </row>
    <row r="343" spans="1:10" x14ac:dyDescent="0.25">
      <c r="A343" s="20"/>
      <c r="B343" s="21"/>
      <c r="C343" s="22">
        <v>364</v>
      </c>
      <c r="D343" s="50"/>
      <c r="E343" s="42">
        <f t="shared" si="15"/>
        <v>48.525909372181481</v>
      </c>
      <c r="F343" s="49"/>
      <c r="G343" s="40">
        <v>26158</v>
      </c>
      <c r="H343" s="41">
        <v>38</v>
      </c>
      <c r="I343" s="85">
        <f t="shared" si="16"/>
        <v>8757.7089858674444</v>
      </c>
      <c r="J343" s="25">
        <f t="shared" si="17"/>
        <v>6468.6268441153134</v>
      </c>
    </row>
    <row r="344" spans="1:10" x14ac:dyDescent="0.25">
      <c r="A344" s="20"/>
      <c r="B344" s="21"/>
      <c r="C344" s="22">
        <v>365</v>
      </c>
      <c r="D344" s="50"/>
      <c r="E344" s="42">
        <f t="shared" si="15"/>
        <v>48.558739746255434</v>
      </c>
      <c r="F344" s="49"/>
      <c r="G344" s="40">
        <v>26158</v>
      </c>
      <c r="H344" s="41">
        <v>38</v>
      </c>
      <c r="I344" s="85">
        <f t="shared" si="16"/>
        <v>8751.8136247168477</v>
      </c>
      <c r="J344" s="25">
        <f t="shared" si="17"/>
        <v>6464.2534307988471</v>
      </c>
    </row>
    <row r="345" spans="1:10" x14ac:dyDescent="0.25">
      <c r="A345" s="20"/>
      <c r="B345" s="21"/>
      <c r="C345" s="22">
        <v>366</v>
      </c>
      <c r="D345" s="50"/>
      <c r="E345" s="42">
        <f t="shared" si="15"/>
        <v>48.591514074582044</v>
      </c>
      <c r="F345" s="49"/>
      <c r="G345" s="40">
        <v>26158</v>
      </c>
      <c r="H345" s="41">
        <v>38</v>
      </c>
      <c r="I345" s="85">
        <f t="shared" si="16"/>
        <v>8745.9362736165076</v>
      </c>
      <c r="J345" s="25">
        <f t="shared" si="17"/>
        <v>6459.8933780537882</v>
      </c>
    </row>
    <row r="346" spans="1:10" x14ac:dyDescent="0.25">
      <c r="A346" s="20"/>
      <c r="B346" s="21"/>
      <c r="C346" s="22">
        <v>367</v>
      </c>
      <c r="D346" s="50"/>
      <c r="E346" s="42">
        <f t="shared" si="15"/>
        <v>48.624232663004989</v>
      </c>
      <c r="F346" s="49"/>
      <c r="G346" s="40">
        <v>26158</v>
      </c>
      <c r="H346" s="41">
        <v>38</v>
      </c>
      <c r="I346" s="85">
        <f t="shared" si="16"/>
        <v>8740.0768210895276</v>
      </c>
      <c r="J346" s="25">
        <f t="shared" si="17"/>
        <v>6455.5466031821416</v>
      </c>
    </row>
    <row r="347" spans="1:10" x14ac:dyDescent="0.25">
      <c r="A347" s="20"/>
      <c r="B347" s="21"/>
      <c r="C347" s="22">
        <v>368</v>
      </c>
      <c r="D347" s="50"/>
      <c r="E347" s="42">
        <f t="shared" si="15"/>
        <v>48.656895814871227</v>
      </c>
      <c r="F347" s="49"/>
      <c r="G347" s="40">
        <v>26158</v>
      </c>
      <c r="H347" s="41">
        <v>38</v>
      </c>
      <c r="I347" s="85">
        <f t="shared" si="16"/>
        <v>8734.2351566759098</v>
      </c>
      <c r="J347" s="25">
        <f t="shared" si="17"/>
        <v>6451.2130242402882</v>
      </c>
    </row>
    <row r="348" spans="1:10" x14ac:dyDescent="0.25">
      <c r="A348" s="20"/>
      <c r="B348" s="21"/>
      <c r="C348" s="22">
        <v>369</v>
      </c>
      <c r="D348" s="50"/>
      <c r="E348" s="42">
        <f t="shared" si="15"/>
        <v>48.689503831058154</v>
      </c>
      <c r="F348" s="49"/>
      <c r="G348" s="40">
        <v>26158</v>
      </c>
      <c r="H348" s="41">
        <v>38</v>
      </c>
      <c r="I348" s="85">
        <f t="shared" si="16"/>
        <v>8728.4111709204135</v>
      </c>
      <c r="J348" s="25">
        <f t="shared" si="17"/>
        <v>6446.892560029979</v>
      </c>
    </row>
    <row r="349" spans="1:10" x14ac:dyDescent="0.25">
      <c r="A349" s="20"/>
      <c r="B349" s="21"/>
      <c r="C349" s="22">
        <v>370</v>
      </c>
      <c r="D349" s="50"/>
      <c r="E349" s="42">
        <f t="shared" si="15"/>
        <v>48.722057010000306</v>
      </c>
      <c r="F349" s="49"/>
      <c r="G349" s="40">
        <v>26158</v>
      </c>
      <c r="H349" s="41">
        <v>38</v>
      </c>
      <c r="I349" s="85">
        <f t="shared" si="16"/>
        <v>8722.6047553606222</v>
      </c>
      <c r="J349" s="25">
        <f t="shared" si="17"/>
        <v>6442.5851300894819</v>
      </c>
    </row>
    <row r="350" spans="1:10" x14ac:dyDescent="0.25">
      <c r="A350" s="20"/>
      <c r="B350" s="21"/>
      <c r="C350" s="22">
        <v>371</v>
      </c>
      <c r="D350" s="50"/>
      <c r="E350" s="42">
        <f t="shared" si="15"/>
        <v>48.754555647715755</v>
      </c>
      <c r="F350" s="49"/>
      <c r="G350" s="40">
        <v>26158</v>
      </c>
      <c r="H350" s="41">
        <v>38</v>
      </c>
      <c r="I350" s="85">
        <f t="shared" si="16"/>
        <v>8716.815802515157</v>
      </c>
      <c r="J350" s="25">
        <f t="shared" si="17"/>
        <v>6438.2906546848335</v>
      </c>
    </row>
    <row r="351" spans="1:10" x14ac:dyDescent="0.25">
      <c r="A351" s="20"/>
      <c r="B351" s="21"/>
      <c r="C351" s="22">
        <v>372</v>
      </c>
      <c r="D351" s="50"/>
      <c r="E351" s="42">
        <f t="shared" si="15"/>
        <v>48.78700003783208</v>
      </c>
      <c r="F351" s="49"/>
      <c r="G351" s="40">
        <v>26158</v>
      </c>
      <c r="H351" s="41">
        <v>38</v>
      </c>
      <c r="I351" s="85">
        <f t="shared" si="16"/>
        <v>8711.044205872071</v>
      </c>
      <c r="J351" s="25">
        <f t="shared" si="17"/>
        <v>6434.0090548012395</v>
      </c>
    </row>
    <row r="352" spans="1:10" x14ac:dyDescent="0.25">
      <c r="A352" s="20"/>
      <c r="B352" s="21"/>
      <c r="C352" s="22">
        <v>373</v>
      </c>
      <c r="D352" s="50"/>
      <c r="E352" s="42">
        <f t="shared" si="15"/>
        <v>48.819390471612088</v>
      </c>
      <c r="F352" s="49"/>
      <c r="G352" s="40">
        <v>26158</v>
      </c>
      <c r="H352" s="41">
        <v>38</v>
      </c>
      <c r="I352" s="85">
        <f t="shared" si="16"/>
        <v>8705.2898598774264</v>
      </c>
      <c r="J352" s="25">
        <f t="shared" si="17"/>
        <v>6429.7402521345884</v>
      </c>
    </row>
    <row r="353" spans="1:10" x14ac:dyDescent="0.25">
      <c r="A353" s="20"/>
      <c r="B353" s="21"/>
      <c r="C353" s="22">
        <v>374</v>
      </c>
      <c r="D353" s="50"/>
      <c r="E353" s="42">
        <f t="shared" si="15"/>
        <v>48.851727237979127</v>
      </c>
      <c r="F353" s="49"/>
      <c r="G353" s="40">
        <v>26158</v>
      </c>
      <c r="H353" s="41">
        <v>38</v>
      </c>
      <c r="I353" s="85">
        <f t="shared" si="16"/>
        <v>8699.5526599240056</v>
      </c>
      <c r="J353" s="25">
        <f t="shared" si="17"/>
        <v>6425.484169083089</v>
      </c>
    </row>
    <row r="354" spans="1:10" x14ac:dyDescent="0.25">
      <c r="A354" s="20"/>
      <c r="B354" s="21"/>
      <c r="C354" s="22">
        <v>375</v>
      </c>
      <c r="D354" s="50"/>
      <c r="E354" s="42">
        <f t="shared" si="15"/>
        <v>48.884010623542025</v>
      </c>
      <c r="F354" s="49"/>
      <c r="G354" s="40">
        <v>26158</v>
      </c>
      <c r="H354" s="41">
        <v>38</v>
      </c>
      <c r="I354" s="85">
        <f t="shared" si="16"/>
        <v>8693.8325023402267</v>
      </c>
      <c r="J354" s="25">
        <f t="shared" si="17"/>
        <v>6421.2407287390397</v>
      </c>
    </row>
    <row r="355" spans="1:10" x14ac:dyDescent="0.25">
      <c r="A355" s="20"/>
      <c r="B355" s="21"/>
      <c r="C355" s="22">
        <v>376</v>
      </c>
      <c r="D355" s="50"/>
      <c r="E355" s="42">
        <f t="shared" si="15"/>
        <v>48.916240912619855</v>
      </c>
      <c r="F355" s="49"/>
      <c r="G355" s="40">
        <v>26158</v>
      </c>
      <c r="H355" s="41">
        <v>38</v>
      </c>
      <c r="I355" s="85">
        <f t="shared" si="16"/>
        <v>8688.1292843791816</v>
      </c>
      <c r="J355" s="25">
        <f t="shared" si="17"/>
        <v>6417.0098548806982</v>
      </c>
    </row>
    <row r="356" spans="1:10" x14ac:dyDescent="0.25">
      <c r="A356" s="20"/>
      <c r="B356" s="21"/>
      <c r="C356" s="22">
        <v>377</v>
      </c>
      <c r="D356" s="50"/>
      <c r="E356" s="42">
        <f t="shared" si="15"/>
        <v>48.948418387266138</v>
      </c>
      <c r="F356" s="49"/>
      <c r="G356" s="40">
        <v>26158</v>
      </c>
      <c r="H356" s="41">
        <v>38</v>
      </c>
      <c r="I356" s="85">
        <f t="shared" si="16"/>
        <v>8682.4429042078555</v>
      </c>
      <c r="J356" s="25">
        <f t="shared" si="17"/>
        <v>6412.7914719642831</v>
      </c>
    </row>
    <row r="357" spans="1:10" x14ac:dyDescent="0.25">
      <c r="A357" s="20"/>
      <c r="B357" s="21"/>
      <c r="C357" s="22">
        <v>378</v>
      </c>
      <c r="D357" s="50"/>
      <c r="E357" s="42">
        <f t="shared" si="15"/>
        <v>48.980543327292928</v>
      </c>
      <c r="F357" s="49"/>
      <c r="G357" s="40">
        <v>26158</v>
      </c>
      <c r="H357" s="41">
        <v>38</v>
      </c>
      <c r="I357" s="85">
        <f t="shared" si="16"/>
        <v>8676.7732608964889</v>
      </c>
      <c r="J357" s="25">
        <f t="shared" si="17"/>
        <v>6408.5855051160888</v>
      </c>
    </row>
    <row r="358" spans="1:10" x14ac:dyDescent="0.25">
      <c r="A358" s="20"/>
      <c r="B358" s="21"/>
      <c r="C358" s="22">
        <v>379</v>
      </c>
      <c r="D358" s="50"/>
      <c r="E358" s="42">
        <f t="shared" si="15"/>
        <v>49.012616010294458</v>
      </c>
      <c r="F358" s="49"/>
      <c r="G358" s="40">
        <v>26158</v>
      </c>
      <c r="H358" s="41">
        <v>38</v>
      </c>
      <c r="I358" s="85">
        <f t="shared" si="16"/>
        <v>8671.1202544081043</v>
      </c>
      <c r="J358" s="25">
        <f t="shared" si="17"/>
        <v>6404.3918801247055</v>
      </c>
    </row>
    <row r="359" spans="1:10" x14ac:dyDescent="0.25">
      <c r="A359" s="20"/>
      <c r="B359" s="21"/>
      <c r="C359" s="22">
        <v>380</v>
      </c>
      <c r="D359" s="50"/>
      <c r="E359" s="42">
        <f t="shared" si="15"/>
        <v>49.044636711670584</v>
      </c>
      <c r="F359" s="49"/>
      <c r="G359" s="40">
        <v>26158</v>
      </c>
      <c r="H359" s="41">
        <v>38</v>
      </c>
      <c r="I359" s="85">
        <f t="shared" si="16"/>
        <v>8665.4837855881651</v>
      </c>
      <c r="J359" s="25">
        <f t="shared" si="17"/>
        <v>6400.2105234333558</v>
      </c>
    </row>
    <row r="360" spans="1:10" x14ac:dyDescent="0.25">
      <c r="A360" s="20"/>
      <c r="B360" s="21"/>
      <c r="C360" s="22">
        <v>381</v>
      </c>
      <c r="D360" s="50"/>
      <c r="E360" s="42">
        <f t="shared" si="15"/>
        <v>49.076605704649744</v>
      </c>
      <c r="F360" s="49"/>
      <c r="G360" s="40">
        <v>26158</v>
      </c>
      <c r="H360" s="41">
        <v>38</v>
      </c>
      <c r="I360" s="85">
        <f t="shared" si="16"/>
        <v>8659.8637561544037</v>
      </c>
      <c r="J360" s="25">
        <f t="shared" si="17"/>
        <v>6396.041362132346</v>
      </c>
    </row>
    <row r="361" spans="1:10" x14ac:dyDescent="0.25">
      <c r="A361" s="20"/>
      <c r="B361" s="21"/>
      <c r="C361" s="22">
        <v>382</v>
      </c>
      <c r="D361" s="50"/>
      <c r="E361" s="42">
        <f t="shared" si="15"/>
        <v>49.108523260311813</v>
      </c>
      <c r="F361" s="49"/>
      <c r="G361" s="40">
        <v>26158</v>
      </c>
      <c r="H361" s="41">
        <v>38</v>
      </c>
      <c r="I361" s="85">
        <f t="shared" si="16"/>
        <v>8654.26006868677</v>
      </c>
      <c r="J361" s="25">
        <f t="shared" si="17"/>
        <v>6391.8843239516082</v>
      </c>
    </row>
    <row r="362" spans="1:10" x14ac:dyDescent="0.25">
      <c r="A362" s="20"/>
      <c r="B362" s="21"/>
      <c r="C362" s="22">
        <v>383</v>
      </c>
      <c r="D362" s="50"/>
      <c r="E362" s="42">
        <f t="shared" si="15"/>
        <v>49.140389647610554</v>
      </c>
      <c r="F362" s="49"/>
      <c r="G362" s="40">
        <v>26158</v>
      </c>
      <c r="H362" s="41">
        <v>38</v>
      </c>
      <c r="I362" s="85">
        <f t="shared" si="16"/>
        <v>8648.6726266175374</v>
      </c>
      <c r="J362" s="25">
        <f t="shared" si="17"/>
        <v>6387.7393372533661</v>
      </c>
    </row>
    <row r="363" spans="1:10" x14ac:dyDescent="0.25">
      <c r="A363" s="20"/>
      <c r="B363" s="21"/>
      <c r="C363" s="22">
        <v>384</v>
      </c>
      <c r="D363" s="50"/>
      <c r="E363" s="42">
        <f t="shared" si="15"/>
        <v>49.172205133395771</v>
      </c>
      <c r="F363" s="49"/>
      <c r="G363" s="40">
        <v>26158</v>
      </c>
      <c r="H363" s="41">
        <v>38</v>
      </c>
      <c r="I363" s="85">
        <f t="shared" si="16"/>
        <v>8643.1013342215574</v>
      </c>
      <c r="J363" s="25">
        <f t="shared" si="17"/>
        <v>6383.6063310248937</v>
      </c>
    </row>
    <row r="364" spans="1:10" x14ac:dyDescent="0.25">
      <c r="A364" s="20"/>
      <c r="B364" s="21"/>
      <c r="C364" s="22">
        <v>385</v>
      </c>
      <c r="D364" s="50"/>
      <c r="E364" s="42">
        <f t="shared" si="15"/>
        <v>49.203969982435211</v>
      </c>
      <c r="F364" s="49"/>
      <c r="G364" s="40">
        <v>26158</v>
      </c>
      <c r="H364" s="41">
        <v>38</v>
      </c>
      <c r="I364" s="85">
        <f t="shared" si="16"/>
        <v>8637.5460966066203</v>
      </c>
      <c r="J364" s="25">
        <f t="shared" si="17"/>
        <v>6379.4852348713794</v>
      </c>
    </row>
    <row r="365" spans="1:10" x14ac:dyDescent="0.25">
      <c r="A365" s="20"/>
      <c r="B365" s="21"/>
      <c r="C365" s="22">
        <v>386</v>
      </c>
      <c r="D365" s="50"/>
      <c r="E365" s="42">
        <f t="shared" si="15"/>
        <v>49.235684457436172</v>
      </c>
      <c r="F365" s="49"/>
      <c r="G365" s="40">
        <v>26158</v>
      </c>
      <c r="H365" s="41">
        <v>38</v>
      </c>
      <c r="I365" s="85">
        <f t="shared" si="16"/>
        <v>8632.0068197039873</v>
      </c>
      <c r="J365" s="25">
        <f t="shared" si="17"/>
        <v>6375.3759790088916</v>
      </c>
    </row>
    <row r="366" spans="1:10" x14ac:dyDescent="0.25">
      <c r="A366" s="20"/>
      <c r="B366" s="21"/>
      <c r="C366" s="22">
        <v>387</v>
      </c>
      <c r="D366" s="50"/>
      <c r="E366" s="42">
        <f t="shared" si="15"/>
        <v>49.267348819066818</v>
      </c>
      <c r="F366" s="49"/>
      <c r="G366" s="40">
        <v>26158</v>
      </c>
      <c r="H366" s="41">
        <v>38</v>
      </c>
      <c r="I366" s="85">
        <f t="shared" si="16"/>
        <v>8626.4834102590266</v>
      </c>
      <c r="J366" s="25">
        <f t="shared" si="17"/>
        <v>6371.2784942574381</v>
      </c>
    </row>
    <row r="367" spans="1:10" x14ac:dyDescent="0.25">
      <c r="A367" s="20"/>
      <c r="B367" s="21"/>
      <c r="C367" s="22">
        <v>388</v>
      </c>
      <c r="D367" s="50"/>
      <c r="E367" s="42">
        <f t="shared" si="15"/>
        <v>49.298963325977233</v>
      </c>
      <c r="F367" s="49"/>
      <c r="G367" s="40">
        <v>26158</v>
      </c>
      <c r="H367" s="41">
        <v>38</v>
      </c>
      <c r="I367" s="85">
        <f t="shared" si="16"/>
        <v>8620.9757758220076</v>
      </c>
      <c r="J367" s="25">
        <f t="shared" si="17"/>
        <v>6367.1927120341288</v>
      </c>
    </row>
    <row r="368" spans="1:10" x14ac:dyDescent="0.25">
      <c r="A368" s="20"/>
      <c r="B368" s="21"/>
      <c r="C368" s="22">
        <v>389</v>
      </c>
      <c r="D368" s="50"/>
      <c r="E368" s="42">
        <f t="shared" si="15"/>
        <v>49.3305282348202</v>
      </c>
      <c r="F368" s="49"/>
      <c r="G368" s="40">
        <v>26158</v>
      </c>
      <c r="H368" s="41">
        <v>38</v>
      </c>
      <c r="I368" s="85">
        <f t="shared" si="16"/>
        <v>8615.4838247389853</v>
      </c>
      <c r="J368" s="25">
        <f t="shared" si="17"/>
        <v>6363.1185643464269</v>
      </c>
    </row>
    <row r="369" spans="1:10" x14ac:dyDescent="0.25">
      <c r="A369" s="20"/>
      <c r="B369" s="21"/>
      <c r="C369" s="22">
        <v>390</v>
      </c>
      <c r="D369" s="50"/>
      <c r="E369" s="42">
        <f t="shared" si="15"/>
        <v>49.362043800271721</v>
      </c>
      <c r="F369" s="49"/>
      <c r="G369" s="40">
        <v>26158</v>
      </c>
      <c r="H369" s="41">
        <v>38</v>
      </c>
      <c r="I369" s="85">
        <f t="shared" si="16"/>
        <v>8610.0074661428607</v>
      </c>
      <c r="J369" s="25">
        <f t="shared" si="17"/>
        <v>6359.0559837855044</v>
      </c>
    </row>
    <row r="370" spans="1:10" x14ac:dyDescent="0.25">
      <c r="A370" s="20"/>
      <c r="B370" s="21"/>
      <c r="C370" s="22">
        <v>391</v>
      </c>
      <c r="D370" s="50"/>
      <c r="E370" s="42">
        <f t="shared" si="15"/>
        <v>49.39351027505122</v>
      </c>
      <c r="F370" s="49"/>
      <c r="G370" s="40">
        <v>26158</v>
      </c>
      <c r="H370" s="41">
        <v>38</v>
      </c>
      <c r="I370" s="85">
        <f t="shared" si="16"/>
        <v>8604.5466099445239</v>
      </c>
      <c r="J370" s="25">
        <f t="shared" si="17"/>
        <v>6355.0049035196753</v>
      </c>
    </row>
    <row r="371" spans="1:10" x14ac:dyDescent="0.25">
      <c r="A371" s="20"/>
      <c r="B371" s="21"/>
      <c r="C371" s="22">
        <v>392</v>
      </c>
      <c r="D371" s="50"/>
      <c r="E371" s="42">
        <f t="shared" si="15"/>
        <v>49.42492790994163</v>
      </c>
      <c r="F371" s="49"/>
      <c r="G371" s="40">
        <v>26158</v>
      </c>
      <c r="H371" s="41">
        <v>38</v>
      </c>
      <c r="I371" s="85">
        <f t="shared" si="16"/>
        <v>8599.1011668241354</v>
      </c>
      <c r="J371" s="25">
        <f t="shared" si="17"/>
        <v>6350.9652572879331</v>
      </c>
    </row>
    <row r="372" spans="1:10" x14ac:dyDescent="0.25">
      <c r="A372" s="20"/>
      <c r="B372" s="21"/>
      <c r="C372" s="22">
        <v>393</v>
      </c>
      <c r="D372" s="50"/>
      <c r="E372" s="42">
        <f t="shared" si="15"/>
        <v>49.456296953808994</v>
      </c>
      <c r="F372" s="49"/>
      <c r="G372" s="40">
        <v>26158</v>
      </c>
      <c r="H372" s="41">
        <v>38</v>
      </c>
      <c r="I372" s="85">
        <f t="shared" si="16"/>
        <v>8593.6710482225371</v>
      </c>
      <c r="J372" s="25">
        <f t="shared" si="17"/>
        <v>6346.936979393573</v>
      </c>
    </row>
    <row r="373" spans="1:10" x14ac:dyDescent="0.25">
      <c r="A373" s="20"/>
      <c r="B373" s="21"/>
      <c r="C373" s="22">
        <v>394</v>
      </c>
      <c r="D373" s="50"/>
      <c r="E373" s="42">
        <f t="shared" si="15"/>
        <v>49.487617653622095</v>
      </c>
      <c r="F373" s="49"/>
      <c r="G373" s="40">
        <v>26158</v>
      </c>
      <c r="H373" s="41">
        <v>38</v>
      </c>
      <c r="I373" s="85">
        <f t="shared" si="16"/>
        <v>8588.256166332756</v>
      </c>
      <c r="J373" s="25">
        <f t="shared" si="17"/>
        <v>6342.9200046978895</v>
      </c>
    </row>
    <row r="374" spans="1:10" x14ac:dyDescent="0.25">
      <c r="A374" s="20"/>
      <c r="B374" s="21"/>
      <c r="C374" s="22">
        <v>395</v>
      </c>
      <c r="D374" s="50"/>
      <c r="E374" s="42">
        <f t="shared" si="15"/>
        <v>49.518890254471586</v>
      </c>
      <c r="F374" s="49"/>
      <c r="G374" s="40">
        <v>26158</v>
      </c>
      <c r="H374" s="41">
        <v>38</v>
      </c>
      <c r="I374" s="85">
        <f t="shared" si="16"/>
        <v>8582.8564340916546</v>
      </c>
      <c r="J374" s="25">
        <f t="shared" si="17"/>
        <v>6338.9142686139858</v>
      </c>
    </row>
    <row r="375" spans="1:10" x14ac:dyDescent="0.25">
      <c r="A375" s="20"/>
      <c r="B375" s="21"/>
      <c r="C375" s="22">
        <v>396</v>
      </c>
      <c r="D375" s="50"/>
      <c r="E375" s="42">
        <f t="shared" si="15"/>
        <v>49.550114999589006</v>
      </c>
      <c r="F375" s="49"/>
      <c r="G375" s="40">
        <v>26158</v>
      </c>
      <c r="H375" s="41">
        <v>38</v>
      </c>
      <c r="I375" s="85">
        <f t="shared" si="16"/>
        <v>8577.4717651716783</v>
      </c>
      <c r="J375" s="25">
        <f t="shared" si="17"/>
        <v>6334.9197071006511</v>
      </c>
    </row>
    <row r="376" spans="1:10" x14ac:dyDescent="0.25">
      <c r="A376" s="20"/>
      <c r="B376" s="21"/>
      <c r="C376" s="22">
        <v>397</v>
      </c>
      <c r="D376" s="50"/>
      <c r="E376" s="42">
        <f t="shared" si="15"/>
        <v>49.58129213036559</v>
      </c>
      <c r="F376" s="49"/>
      <c r="G376" s="40">
        <v>26158</v>
      </c>
      <c r="H376" s="41">
        <v>38</v>
      </c>
      <c r="I376" s="85">
        <f t="shared" si="16"/>
        <v>8572.1020739727155</v>
      </c>
      <c r="J376" s="25">
        <f t="shared" si="17"/>
        <v>6330.9362566563168</v>
      </c>
    </row>
    <row r="377" spans="1:10" x14ac:dyDescent="0.25">
      <c r="A377" s="20"/>
      <c r="B377" s="21"/>
      <c r="C377" s="22">
        <v>398</v>
      </c>
      <c r="D377" s="50"/>
      <c r="E377" s="42">
        <f t="shared" si="15"/>
        <v>49.612421886370704</v>
      </c>
      <c r="F377" s="49"/>
      <c r="G377" s="40">
        <v>26158</v>
      </c>
      <c r="H377" s="41">
        <v>38</v>
      </c>
      <c r="I377" s="85">
        <f t="shared" si="16"/>
        <v>8566.7472756140705</v>
      </c>
      <c r="J377" s="25">
        <f t="shared" si="17"/>
        <v>6326.9638543131077</v>
      </c>
    </row>
    <row r="378" spans="1:10" x14ac:dyDescent="0.25">
      <c r="A378" s="20"/>
      <c r="B378" s="21"/>
      <c r="C378" s="22">
        <v>399</v>
      </c>
      <c r="D378" s="50"/>
      <c r="E378" s="42">
        <f t="shared" si="15"/>
        <v>49.643504505370238</v>
      </c>
      <c r="F378" s="49"/>
      <c r="G378" s="40">
        <v>26158</v>
      </c>
      <c r="H378" s="41">
        <v>38</v>
      </c>
      <c r="I378" s="85">
        <f t="shared" si="16"/>
        <v>8561.407285926547</v>
      </c>
      <c r="J378" s="25">
        <f t="shared" si="17"/>
        <v>6323.0024376309693</v>
      </c>
    </row>
    <row r="379" spans="1:10" x14ac:dyDescent="0.25">
      <c r="A379" s="20"/>
      <c r="B379" s="21"/>
      <c r="C379" s="22">
        <v>400</v>
      </c>
      <c r="D379" s="50"/>
      <c r="E379" s="42">
        <f t="shared" si="15"/>
        <v>49.674540223344529</v>
      </c>
      <c r="F379" s="49"/>
      <c r="G379" s="40">
        <v>26158</v>
      </c>
      <c r="H379" s="41">
        <v>38</v>
      </c>
      <c r="I379" s="85">
        <f t="shared" si="16"/>
        <v>8556.0820214446485</v>
      </c>
      <c r="J379" s="25">
        <f t="shared" si="17"/>
        <v>6319.0519446918752</v>
      </c>
    </row>
    <row r="380" spans="1:10" x14ac:dyDescent="0.25">
      <c r="A380" s="20"/>
      <c r="B380" s="21"/>
      <c r="C380" s="22">
        <v>401</v>
      </c>
      <c r="D380" s="50"/>
      <c r="E380" s="42">
        <f t="shared" si="15"/>
        <v>49.705529274506326</v>
      </c>
      <c r="F380" s="49"/>
      <c r="G380" s="40">
        <v>26158</v>
      </c>
      <c r="H380" s="41">
        <v>38</v>
      </c>
      <c r="I380" s="85">
        <f t="shared" si="16"/>
        <v>8550.7713993988564</v>
      </c>
      <c r="J380" s="25">
        <f t="shared" si="17"/>
        <v>6315.1123140941063</v>
      </c>
    </row>
    <row r="381" spans="1:10" x14ac:dyDescent="0.25">
      <c r="A381" s="20"/>
      <c r="B381" s="21"/>
      <c r="C381" s="22">
        <v>402</v>
      </c>
      <c r="D381" s="50"/>
      <c r="E381" s="42">
        <f t="shared" si="15"/>
        <v>49.736471891318324</v>
      </c>
      <c r="F381" s="49"/>
      <c r="G381" s="40">
        <v>26158</v>
      </c>
      <c r="H381" s="41">
        <v>38</v>
      </c>
      <c r="I381" s="85">
        <f t="shared" si="16"/>
        <v>8545.4753377080451</v>
      </c>
      <c r="J381" s="25">
        <f t="shared" si="17"/>
        <v>6311.1834849466204</v>
      </c>
    </row>
    <row r="382" spans="1:10" x14ac:dyDescent="0.25">
      <c r="A382" s="20"/>
      <c r="B382" s="21"/>
      <c r="C382" s="22">
        <v>403</v>
      </c>
      <c r="D382" s="50"/>
      <c r="E382" s="42">
        <f t="shared" si="15"/>
        <v>49.767368304510534</v>
      </c>
      <c r="F382" s="49"/>
      <c r="G382" s="40">
        <v>26158</v>
      </c>
      <c r="H382" s="41">
        <v>38</v>
      </c>
      <c r="I382" s="85">
        <f t="shared" si="16"/>
        <v>8540.1937549719823</v>
      </c>
      <c r="J382" s="25">
        <f t="shared" si="17"/>
        <v>6307.2653968634877</v>
      </c>
    </row>
    <row r="383" spans="1:10" x14ac:dyDescent="0.25">
      <c r="A383" s="20"/>
      <c r="B383" s="21"/>
      <c r="C383" s="22">
        <v>404</v>
      </c>
      <c r="D383" s="50"/>
      <c r="E383" s="42">
        <f t="shared" si="15"/>
        <v>49.798218743097578</v>
      </c>
      <c r="F383" s="49"/>
      <c r="G383" s="40">
        <v>26158</v>
      </c>
      <c r="H383" s="41">
        <v>38</v>
      </c>
      <c r="I383" s="85">
        <f t="shared" si="16"/>
        <v>8534.9265704639165</v>
      </c>
      <c r="J383" s="25">
        <f t="shared" si="17"/>
        <v>6303.3579899583947</v>
      </c>
    </row>
    <row r="384" spans="1:10" x14ac:dyDescent="0.25">
      <c r="A384" s="20"/>
      <c r="B384" s="21"/>
      <c r="C384" s="22">
        <v>405</v>
      </c>
      <c r="D384" s="50"/>
      <c r="E384" s="42">
        <f t="shared" si="15"/>
        <v>49.829023434395488</v>
      </c>
      <c r="F384" s="49"/>
      <c r="G384" s="40">
        <v>26158</v>
      </c>
      <c r="H384" s="41">
        <v>38</v>
      </c>
      <c r="I384" s="85">
        <f t="shared" si="16"/>
        <v>8529.6737041233027</v>
      </c>
      <c r="J384" s="25">
        <f t="shared" si="17"/>
        <v>6299.4612048392446</v>
      </c>
    </row>
    <row r="385" spans="1:10" x14ac:dyDescent="0.25">
      <c r="A385" s="20"/>
      <c r="B385" s="21"/>
      <c r="C385" s="22">
        <v>406</v>
      </c>
      <c r="D385" s="50"/>
      <c r="E385" s="42">
        <f t="shared" si="15"/>
        <v>49.859782604038607</v>
      </c>
      <c r="F385" s="49"/>
      <c r="G385" s="40">
        <v>26158</v>
      </c>
      <c r="H385" s="41">
        <v>38</v>
      </c>
      <c r="I385" s="85">
        <f t="shared" si="16"/>
        <v>8524.4350765485815</v>
      </c>
      <c r="J385" s="25">
        <f t="shared" si="17"/>
        <v>6295.574982602805</v>
      </c>
    </row>
    <row r="386" spans="1:10" x14ac:dyDescent="0.25">
      <c r="A386" s="20"/>
      <c r="B386" s="21"/>
      <c r="C386" s="22">
        <v>407</v>
      </c>
      <c r="D386" s="50"/>
      <c r="E386" s="42">
        <f t="shared" si="15"/>
        <v>49.890496475996059</v>
      </c>
      <c r="F386" s="49"/>
      <c r="G386" s="40">
        <v>26158</v>
      </c>
      <c r="H386" s="41">
        <v>38</v>
      </c>
      <c r="I386" s="85">
        <f t="shared" si="16"/>
        <v>8519.2106089900808</v>
      </c>
      <c r="J386" s="25">
        <f t="shared" si="17"/>
        <v>6291.6992648294363</v>
      </c>
    </row>
    <row r="387" spans="1:10" x14ac:dyDescent="0.25">
      <c r="A387" s="20"/>
      <c r="B387" s="21"/>
      <c r="C387" s="22">
        <v>408</v>
      </c>
      <c r="D387" s="50"/>
      <c r="E387" s="42">
        <f t="shared" si="15"/>
        <v>49.921165272588105</v>
      </c>
      <c r="F387" s="49"/>
      <c r="G387" s="40">
        <v>26158</v>
      </c>
      <c r="H387" s="41">
        <v>38</v>
      </c>
      <c r="I387" s="85">
        <f t="shared" si="16"/>
        <v>8514.0002233430096</v>
      </c>
      <c r="J387" s="25">
        <f t="shared" si="17"/>
        <v>6287.8339935778986</v>
      </c>
    </row>
    <row r="388" spans="1:10" x14ac:dyDescent="0.25">
      <c r="A388" s="20"/>
      <c r="B388" s="21"/>
      <c r="C388" s="22">
        <v>409</v>
      </c>
      <c r="D388" s="50"/>
      <c r="E388" s="42">
        <f t="shared" si="15"/>
        <v>49.951789214502305</v>
      </c>
      <c r="F388" s="49"/>
      <c r="G388" s="40">
        <v>26158</v>
      </c>
      <c r="H388" s="41">
        <v>38</v>
      </c>
      <c r="I388" s="85">
        <f t="shared" si="16"/>
        <v>8508.8038421405308</v>
      </c>
      <c r="J388" s="25">
        <f t="shared" si="17"/>
        <v>6283.9791113802148</v>
      </c>
    </row>
    <row r="389" spans="1:10" x14ac:dyDescent="0.25">
      <c r="A389" s="20"/>
      <c r="B389" s="21"/>
      <c r="C389" s="22">
        <v>410</v>
      </c>
      <c r="D389" s="50"/>
      <c r="E389" s="42">
        <f t="shared" si="15"/>
        <v>49.982368520809437</v>
      </c>
      <c r="F389" s="49"/>
      <c r="G389" s="40">
        <v>26158</v>
      </c>
      <c r="H389" s="41">
        <v>38</v>
      </c>
      <c r="I389" s="85">
        <f t="shared" si="16"/>
        <v>8503.621388546946</v>
      </c>
      <c r="J389" s="25">
        <f t="shared" si="17"/>
        <v>6280.1345612366067</v>
      </c>
    </row>
    <row r="390" spans="1:10" x14ac:dyDescent="0.25">
      <c r="A390" s="20"/>
      <c r="B390" s="21"/>
      <c r="C390" s="22">
        <v>411</v>
      </c>
      <c r="D390" s="50"/>
      <c r="E390" s="42">
        <f t="shared" si="15"/>
        <v>50.012903408979291</v>
      </c>
      <c r="F390" s="49"/>
      <c r="G390" s="40">
        <v>26158</v>
      </c>
      <c r="H390" s="41">
        <v>38</v>
      </c>
      <c r="I390" s="85">
        <f t="shared" si="16"/>
        <v>8498.4527863509556</v>
      </c>
      <c r="J390" s="25">
        <f t="shared" si="17"/>
        <v>6276.3002866105007</v>
      </c>
    </row>
    <row r="391" spans="1:10" x14ac:dyDescent="0.25">
      <c r="A391" s="20"/>
      <c r="B391" s="21"/>
      <c r="C391" s="22">
        <v>412</v>
      </c>
      <c r="D391" s="50"/>
      <c r="E391" s="42">
        <f t="shared" si="15"/>
        <v>50.043394094896222</v>
      </c>
      <c r="F391" s="49"/>
      <c r="G391" s="40">
        <v>26158</v>
      </c>
      <c r="H391" s="41">
        <v>38</v>
      </c>
      <c r="I391" s="85">
        <f t="shared" si="16"/>
        <v>8493.2979599589962</v>
      </c>
      <c r="J391" s="25">
        <f t="shared" si="17"/>
        <v>6272.4762314235868</v>
      </c>
    </row>
    <row r="392" spans="1:10" x14ac:dyDescent="0.25">
      <c r="A392" s="20"/>
      <c r="B392" s="21"/>
      <c r="C392" s="22">
        <v>413</v>
      </c>
      <c r="D392" s="50"/>
      <c r="E392" s="42">
        <f t="shared" si="15"/>
        <v>50.073840792874478</v>
      </c>
      <c r="F392" s="49"/>
      <c r="G392" s="40">
        <v>26158</v>
      </c>
      <c r="H392" s="41">
        <v>38</v>
      </c>
      <c r="I392" s="85">
        <f t="shared" si="16"/>
        <v>8488.1568343887011</v>
      </c>
      <c r="J392" s="25">
        <f t="shared" si="17"/>
        <v>6268.6623400509652</v>
      </c>
    </row>
    <row r="393" spans="1:10" x14ac:dyDescent="0.25">
      <c r="A393" s="20"/>
      <c r="B393" s="21"/>
      <c r="C393" s="22">
        <v>414</v>
      </c>
      <c r="D393" s="50"/>
      <c r="E393" s="42">
        <f t="shared" si="15"/>
        <v>50.104243715673455</v>
      </c>
      <c r="F393" s="49"/>
      <c r="G393" s="40">
        <v>26158</v>
      </c>
      <c r="H393" s="41">
        <v>38</v>
      </c>
      <c r="I393" s="85">
        <f t="shared" si="16"/>
        <v>8483.0293352624194</v>
      </c>
      <c r="J393" s="25">
        <f t="shared" si="17"/>
        <v>6264.8585573163346</v>
      </c>
    </row>
    <row r="394" spans="1:10" x14ac:dyDescent="0.25">
      <c r="A394" s="20"/>
      <c r="B394" s="21"/>
      <c r="C394" s="22">
        <v>415</v>
      </c>
      <c r="D394" s="50"/>
      <c r="E394" s="42">
        <f t="shared" ref="E394:E457" si="18">(5.6*LN(C394)+(C394)/108)/0.75</f>
        <v>50.134603074512661</v>
      </c>
      <c r="F394" s="49"/>
      <c r="G394" s="40">
        <v>26158</v>
      </c>
      <c r="H394" s="41">
        <v>38</v>
      </c>
      <c r="I394" s="85">
        <f t="shared" ref="I394:I457" si="19">12*1.348*(1/E394*G394)+H394</f>
        <v>8477.9153888008132</v>
      </c>
      <c r="J394" s="25">
        <f t="shared" ref="J394:J457" si="20">12*(1/E394*G394)</f>
        <v>6261.0648284872495</v>
      </c>
    </row>
    <row r="395" spans="1:10" x14ac:dyDescent="0.25">
      <c r="A395" s="20"/>
      <c r="B395" s="21"/>
      <c r="C395" s="22">
        <v>416</v>
      </c>
      <c r="D395" s="50"/>
      <c r="E395" s="42">
        <f t="shared" si="18"/>
        <v>50.164919079086566</v>
      </c>
      <c r="F395" s="49"/>
      <c r="G395" s="40">
        <v>26158</v>
      </c>
      <c r="H395" s="41">
        <v>38</v>
      </c>
      <c r="I395" s="85">
        <f t="shared" si="19"/>
        <v>8472.8149218165672</v>
      </c>
      <c r="J395" s="25">
        <f t="shared" si="20"/>
        <v>6257.2810992704508</v>
      </c>
    </row>
    <row r="396" spans="1:10" x14ac:dyDescent="0.25">
      <c r="A396" s="20"/>
      <c r="B396" s="21"/>
      <c r="C396" s="22">
        <v>417</v>
      </c>
      <c r="D396" s="50"/>
      <c r="E396" s="42">
        <f t="shared" si="18"/>
        <v>50.195191937579203</v>
      </c>
      <c r="F396" s="49"/>
      <c r="G396" s="40">
        <v>26158</v>
      </c>
      <c r="H396" s="41">
        <v>38</v>
      </c>
      <c r="I396" s="85">
        <f t="shared" si="19"/>
        <v>8467.7278617081574</v>
      </c>
      <c r="J396" s="25">
        <f t="shared" si="20"/>
        <v>6253.5073158072373</v>
      </c>
    </row>
    <row r="397" spans="1:10" x14ac:dyDescent="0.25">
      <c r="A397" s="20"/>
      <c r="B397" s="21"/>
      <c r="C397" s="22">
        <v>418</v>
      </c>
      <c r="D397" s="50"/>
      <c r="E397" s="42">
        <f t="shared" si="18"/>
        <v>50.225421856678679</v>
      </c>
      <c r="F397" s="49"/>
      <c r="G397" s="40">
        <v>26158</v>
      </c>
      <c r="H397" s="41">
        <v>38</v>
      </c>
      <c r="I397" s="85">
        <f t="shared" si="19"/>
        <v>8462.6541364536988</v>
      </c>
      <c r="J397" s="25">
        <f t="shared" si="20"/>
        <v>6249.7434246689154</v>
      </c>
    </row>
    <row r="398" spans="1:10" x14ac:dyDescent="0.25">
      <c r="A398" s="20"/>
      <c r="B398" s="21"/>
      <c r="C398" s="22">
        <v>419</v>
      </c>
      <c r="D398" s="50"/>
      <c r="E398" s="42">
        <f t="shared" si="18"/>
        <v>50.25560904159147</v>
      </c>
      <c r="F398" s="49"/>
      <c r="G398" s="40">
        <v>26158</v>
      </c>
      <c r="H398" s="41">
        <v>38</v>
      </c>
      <c r="I398" s="85">
        <f t="shared" si="19"/>
        <v>8457.5936746048937</v>
      </c>
      <c r="J398" s="25">
        <f t="shared" si="20"/>
        <v>6245.9893728522948</v>
      </c>
    </row>
    <row r="399" spans="1:10" x14ac:dyDescent="0.25">
      <c r="A399" s="20"/>
      <c r="B399" s="21"/>
      <c r="C399" s="22">
        <v>420</v>
      </c>
      <c r="D399" s="50"/>
      <c r="E399" s="42">
        <f t="shared" si="18"/>
        <v>50.285753696056531</v>
      </c>
      <c r="F399" s="49"/>
      <c r="G399" s="40">
        <v>26158</v>
      </c>
      <c r="H399" s="41">
        <v>38</v>
      </c>
      <c r="I399" s="85">
        <f t="shared" si="19"/>
        <v>8452.5464052810348</v>
      </c>
      <c r="J399" s="25">
        <f t="shared" si="20"/>
        <v>6242.2451077752485</v>
      </c>
    </row>
    <row r="400" spans="1:10" x14ac:dyDescent="0.25">
      <c r="A400" s="20"/>
      <c r="B400" s="21"/>
      <c r="C400" s="22">
        <v>421</v>
      </c>
      <c r="D400" s="50"/>
      <c r="E400" s="42">
        <f t="shared" si="18"/>
        <v>50.315856022359299</v>
      </c>
      <c r="F400" s="49"/>
      <c r="G400" s="40">
        <v>26158</v>
      </c>
      <c r="H400" s="41">
        <v>38</v>
      </c>
      <c r="I400" s="85">
        <f t="shared" si="19"/>
        <v>8447.5122581630967</v>
      </c>
      <c r="J400" s="25">
        <f t="shared" si="20"/>
        <v>6238.5105772723273</v>
      </c>
    </row>
    <row r="401" spans="1:10" x14ac:dyDescent="0.25">
      <c r="A401" s="20"/>
      <c r="B401" s="21"/>
      <c r="C401" s="22">
        <v>422</v>
      </c>
      <c r="D401" s="50"/>
      <c r="E401" s="42">
        <f t="shared" si="18"/>
        <v>50.345916221345426</v>
      </c>
      <c r="F401" s="49"/>
      <c r="G401" s="40">
        <v>26158</v>
      </c>
      <c r="H401" s="41">
        <v>38</v>
      </c>
      <c r="I401" s="85">
        <f t="shared" si="19"/>
        <v>8442.4911634879063</v>
      </c>
      <c r="J401" s="25">
        <f t="shared" si="20"/>
        <v>6234.7857295904341</v>
      </c>
    </row>
    <row r="402" spans="1:10" x14ac:dyDescent="0.25">
      <c r="A402" s="20"/>
      <c r="B402" s="21"/>
      <c r="C402" s="22">
        <v>423</v>
      </c>
      <c r="D402" s="50"/>
      <c r="E402" s="42">
        <f t="shared" si="18"/>
        <v>50.375934492434425</v>
      </c>
      <c r="F402" s="49"/>
      <c r="G402" s="40">
        <v>26158</v>
      </c>
      <c r="H402" s="41">
        <v>38</v>
      </c>
      <c r="I402" s="85">
        <f t="shared" si="19"/>
        <v>8437.4830520423766</v>
      </c>
      <c r="J402" s="25">
        <f t="shared" si="20"/>
        <v>6231.0705133845522</v>
      </c>
    </row>
    <row r="403" spans="1:10" x14ac:dyDescent="0.25">
      <c r="A403" s="20"/>
      <c r="B403" s="21"/>
      <c r="C403" s="22">
        <v>424</v>
      </c>
      <c r="D403" s="50"/>
      <c r="E403" s="42">
        <f t="shared" si="18"/>
        <v>50.405911033633181</v>
      </c>
      <c r="F403" s="49"/>
      <c r="G403" s="40">
        <v>26158</v>
      </c>
      <c r="H403" s="41">
        <v>38</v>
      </c>
      <c r="I403" s="85">
        <f t="shared" si="19"/>
        <v>8432.4878551578349</v>
      </c>
      <c r="J403" s="25">
        <f t="shared" si="20"/>
        <v>6227.3648777135268</v>
      </c>
    </row>
    <row r="404" spans="1:10" x14ac:dyDescent="0.25">
      <c r="A404" s="20"/>
      <c r="B404" s="21"/>
      <c r="C404" s="22">
        <v>425</v>
      </c>
      <c r="D404" s="50"/>
      <c r="E404" s="42">
        <f t="shared" si="18"/>
        <v>50.435846041549219</v>
      </c>
      <c r="F404" s="49"/>
      <c r="G404" s="40">
        <v>26158</v>
      </c>
      <c r="H404" s="41">
        <v>38</v>
      </c>
      <c r="I404" s="85">
        <f t="shared" si="19"/>
        <v>8427.5055047043861</v>
      </c>
      <c r="J404" s="25">
        <f t="shared" si="20"/>
        <v>6223.6687720358941</v>
      </c>
    </row>
    <row r="405" spans="1:10" x14ac:dyDescent="0.25">
      <c r="A405" s="20"/>
      <c r="B405" s="21"/>
      <c r="C405" s="22">
        <v>426</v>
      </c>
      <c r="D405" s="50"/>
      <c r="E405" s="42">
        <f t="shared" si="18"/>
        <v>50.465739711403891</v>
      </c>
      <c r="F405" s="49"/>
      <c r="G405" s="40">
        <v>26158</v>
      </c>
      <c r="H405" s="41">
        <v>38</v>
      </c>
      <c r="I405" s="85">
        <f t="shared" si="19"/>
        <v>8422.5359330853862</v>
      </c>
      <c r="J405" s="25">
        <f t="shared" si="20"/>
        <v>6219.9821462057753</v>
      </c>
    </row>
    <row r="406" spans="1:10" x14ac:dyDescent="0.25">
      <c r="A406" s="20"/>
      <c r="B406" s="21"/>
      <c r="C406" s="22">
        <v>427</v>
      </c>
      <c r="D406" s="50"/>
      <c r="E406" s="42">
        <f t="shared" si="18"/>
        <v>50.495592237045337</v>
      </c>
      <c r="F406" s="49"/>
      <c r="G406" s="40">
        <v>26158</v>
      </c>
      <c r="H406" s="41">
        <v>38</v>
      </c>
      <c r="I406" s="85">
        <f t="shared" si="19"/>
        <v>8417.5790732319747</v>
      </c>
      <c r="J406" s="25">
        <f t="shared" si="20"/>
        <v>6216.3049504688233</v>
      </c>
    </row>
    <row r="407" spans="1:10" x14ac:dyDescent="0.25">
      <c r="A407" s="20"/>
      <c r="B407" s="21"/>
      <c r="C407" s="22">
        <v>428</v>
      </c>
      <c r="D407" s="50"/>
      <c r="E407" s="42">
        <f t="shared" si="18"/>
        <v>50.525403810961365</v>
      </c>
      <c r="F407" s="49"/>
      <c r="G407" s="40">
        <v>26158</v>
      </c>
      <c r="H407" s="41">
        <v>38</v>
      </c>
      <c r="I407" s="85">
        <f t="shared" si="19"/>
        <v>8412.6348585976593</v>
      </c>
      <c r="J407" s="25">
        <f t="shared" si="20"/>
        <v>6212.6371354582025</v>
      </c>
    </row>
    <row r="408" spans="1:10" x14ac:dyDescent="0.25">
      <c r="A408" s="20"/>
      <c r="B408" s="21"/>
      <c r="C408" s="22">
        <v>429</v>
      </c>
      <c r="D408" s="50"/>
      <c r="E408" s="42">
        <f t="shared" si="18"/>
        <v>50.555174624292157</v>
      </c>
      <c r="F408" s="49"/>
      <c r="G408" s="40">
        <v>26158</v>
      </c>
      <c r="H408" s="41">
        <v>38</v>
      </c>
      <c r="I408" s="85">
        <f t="shared" si="19"/>
        <v>8407.7032231529847</v>
      </c>
      <c r="J408" s="25">
        <f t="shared" si="20"/>
        <v>6208.9786521906408</v>
      </c>
    </row>
    <row r="409" spans="1:10" x14ac:dyDescent="0.25">
      <c r="A409" s="20"/>
      <c r="B409" s="21"/>
      <c r="C409" s="22">
        <v>430</v>
      </c>
      <c r="D409" s="50"/>
      <c r="E409" s="42">
        <f t="shared" si="18"/>
        <v>50.584904866842777</v>
      </c>
      <c r="F409" s="49"/>
      <c r="G409" s="40">
        <v>26158</v>
      </c>
      <c r="H409" s="41">
        <v>38</v>
      </c>
      <c r="I409" s="85">
        <f t="shared" si="19"/>
        <v>8402.7841013802717</v>
      </c>
      <c r="J409" s="25">
        <f t="shared" si="20"/>
        <v>6205.3294520625159</v>
      </c>
    </row>
    <row r="410" spans="1:10" x14ac:dyDescent="0.25">
      <c r="A410" s="20"/>
      <c r="B410" s="21"/>
      <c r="C410" s="22">
        <v>431</v>
      </c>
      <c r="D410" s="50"/>
      <c r="E410" s="42">
        <f t="shared" si="18"/>
        <v>50.614594727095636</v>
      </c>
      <c r="F410" s="49"/>
      <c r="G410" s="40">
        <v>26158</v>
      </c>
      <c r="H410" s="41">
        <v>38</v>
      </c>
      <c r="I410" s="85">
        <f t="shared" si="19"/>
        <v>8397.877428268408</v>
      </c>
      <c r="J410" s="25">
        <f t="shared" si="20"/>
        <v>6201.6894868460004</v>
      </c>
    </row>
    <row r="411" spans="1:10" x14ac:dyDescent="0.25">
      <c r="A411" s="20"/>
      <c r="B411" s="21"/>
      <c r="C411" s="22">
        <v>432</v>
      </c>
      <c r="D411" s="50"/>
      <c r="E411" s="42">
        <f t="shared" si="18"/>
        <v>50.644244392222696</v>
      </c>
      <c r="F411" s="49"/>
      <c r="G411" s="40">
        <v>26158</v>
      </c>
      <c r="H411" s="41">
        <v>38</v>
      </c>
      <c r="I411" s="85">
        <f t="shared" si="19"/>
        <v>8392.9831393077184</v>
      </c>
      <c r="J411" s="25">
        <f t="shared" si="20"/>
        <v>6198.0587086852502</v>
      </c>
    </row>
    <row r="412" spans="1:10" x14ac:dyDescent="0.25">
      <c r="A412" s="20"/>
      <c r="B412" s="21"/>
      <c r="C412" s="22">
        <v>433</v>
      </c>
      <c r="D412" s="50"/>
      <c r="E412" s="42">
        <f t="shared" si="18"/>
        <v>50.673854048097603</v>
      </c>
      <c r="F412" s="49"/>
      <c r="G412" s="40">
        <v>26158</v>
      </c>
      <c r="H412" s="41">
        <v>38</v>
      </c>
      <c r="I412" s="85">
        <f t="shared" si="19"/>
        <v>8388.1011704848861</v>
      </c>
      <c r="J412" s="25">
        <f t="shared" si="20"/>
        <v>6194.4370700926447</v>
      </c>
    </row>
    <row r="413" spans="1:10" x14ac:dyDescent="0.25">
      <c r="A413" s="20"/>
      <c r="B413" s="21"/>
      <c r="C413" s="22">
        <v>434</v>
      </c>
      <c r="D413" s="50"/>
      <c r="E413" s="42">
        <f t="shared" si="18"/>
        <v>50.703423879307714</v>
      </c>
      <c r="F413" s="49"/>
      <c r="G413" s="40">
        <v>26158</v>
      </c>
      <c r="H413" s="41">
        <v>38</v>
      </c>
      <c r="I413" s="85">
        <f t="shared" si="19"/>
        <v>8383.2314582779472</v>
      </c>
      <c r="J413" s="25">
        <f t="shared" si="20"/>
        <v>6190.8245239450644</v>
      </c>
    </row>
    <row r="414" spans="1:10" x14ac:dyDescent="0.25">
      <c r="A414" s="20"/>
      <c r="B414" s="21"/>
      <c r="C414" s="22">
        <v>435</v>
      </c>
      <c r="D414" s="50"/>
      <c r="E414" s="42">
        <f t="shared" si="18"/>
        <v>50.732954069165878</v>
      </c>
      <c r="F414" s="49"/>
      <c r="G414" s="40">
        <v>26158</v>
      </c>
      <c r="H414" s="41">
        <v>38</v>
      </c>
      <c r="I414" s="85">
        <f t="shared" si="19"/>
        <v>8378.373939651352</v>
      </c>
      <c r="J414" s="25">
        <f t="shared" si="20"/>
        <v>6187.2210234802315</v>
      </c>
    </row>
    <row r="415" spans="1:10" x14ac:dyDescent="0.25">
      <c r="A415" s="20"/>
      <c r="B415" s="21"/>
      <c r="C415" s="22">
        <v>436</v>
      </c>
      <c r="D415" s="50"/>
      <c r="E415" s="42">
        <f t="shared" si="18"/>
        <v>50.762444799722168</v>
      </c>
      <c r="F415" s="49"/>
      <c r="G415" s="40">
        <v>26158</v>
      </c>
      <c r="H415" s="41">
        <v>38</v>
      </c>
      <c r="I415" s="85">
        <f t="shared" si="19"/>
        <v>8373.5285520510624</v>
      </c>
      <c r="J415" s="25">
        <f t="shared" si="20"/>
        <v>6183.6265222930724</v>
      </c>
    </row>
    <row r="416" spans="1:10" x14ac:dyDescent="0.25">
      <c r="A416" s="20"/>
      <c r="B416" s="21"/>
      <c r="C416" s="22">
        <v>437</v>
      </c>
      <c r="D416" s="50"/>
      <c r="E416" s="42">
        <f t="shared" si="18"/>
        <v>50.791896251775462</v>
      </c>
      <c r="F416" s="49"/>
      <c r="G416" s="40">
        <v>26158</v>
      </c>
      <c r="H416" s="41">
        <v>38</v>
      </c>
      <c r="I416" s="85">
        <f t="shared" si="19"/>
        <v>8368.6952333997415</v>
      </c>
      <c r="J416" s="25">
        <f t="shared" si="20"/>
        <v>6180.0409743321516</v>
      </c>
    </row>
    <row r="417" spans="1:10" x14ac:dyDescent="0.25">
      <c r="A417" s="20"/>
      <c r="B417" s="21"/>
      <c r="C417" s="22">
        <v>438</v>
      </c>
      <c r="D417" s="50"/>
      <c r="E417" s="42">
        <f t="shared" si="18"/>
        <v>50.821308604884877</v>
      </c>
      <c r="F417" s="49"/>
      <c r="G417" s="40">
        <v>26158</v>
      </c>
      <c r="H417" s="41">
        <v>38</v>
      </c>
      <c r="I417" s="85">
        <f t="shared" si="19"/>
        <v>8363.8739220919852</v>
      </c>
      <c r="J417" s="25">
        <f t="shared" si="20"/>
        <v>6176.4643338961305</v>
      </c>
    </row>
    <row r="418" spans="1:10" x14ac:dyDescent="0.25">
      <c r="A418" s="20"/>
      <c r="B418" s="21"/>
      <c r="C418" s="22">
        <v>439</v>
      </c>
      <c r="D418" s="50"/>
      <c r="E418" s="42">
        <f t="shared" si="18"/>
        <v>50.850682037381034</v>
      </c>
      <c r="F418" s="49"/>
      <c r="G418" s="40">
        <v>26158</v>
      </c>
      <c r="H418" s="41">
        <v>38</v>
      </c>
      <c r="I418" s="85">
        <f t="shared" si="19"/>
        <v>8359.0645569896224</v>
      </c>
      <c r="J418" s="25">
        <f t="shared" si="20"/>
        <v>6172.8965556302828</v>
      </c>
    </row>
    <row r="419" spans="1:10" x14ac:dyDescent="0.25">
      <c r="A419" s="20"/>
      <c r="B419" s="21"/>
      <c r="C419" s="22">
        <v>440</v>
      </c>
      <c r="D419" s="50"/>
      <c r="E419" s="42">
        <f t="shared" si="18"/>
        <v>50.880016726377313</v>
      </c>
      <c r="F419" s="49"/>
      <c r="G419" s="40">
        <v>26158</v>
      </c>
      <c r="H419" s="41">
        <v>38</v>
      </c>
      <c r="I419" s="85">
        <f t="shared" si="19"/>
        <v>8354.2670774170419</v>
      </c>
      <c r="J419" s="25">
        <f t="shared" si="20"/>
        <v>6169.3375945230273</v>
      </c>
    </row>
    <row r="420" spans="1:10" x14ac:dyDescent="0.25">
      <c r="A420" s="20"/>
      <c r="B420" s="21"/>
      <c r="C420" s="22">
        <v>441</v>
      </c>
      <c r="D420" s="50"/>
      <c r="E420" s="42">
        <f t="shared" si="18"/>
        <v>50.909312847780889</v>
      </c>
      <c r="F420" s="49"/>
      <c r="G420" s="40">
        <v>26158</v>
      </c>
      <c r="H420" s="41">
        <v>38</v>
      </c>
      <c r="I420" s="85">
        <f t="shared" si="19"/>
        <v>8349.4814231566306</v>
      </c>
      <c r="J420" s="25">
        <f t="shared" si="20"/>
        <v>6165.7874059025444</v>
      </c>
    </row>
    <row r="421" spans="1:10" x14ac:dyDescent="0.25">
      <c r="A421" s="20"/>
      <c r="B421" s="21"/>
      <c r="C421" s="22">
        <v>442</v>
      </c>
      <c r="D421" s="50"/>
      <c r="E421" s="42">
        <f t="shared" si="18"/>
        <v>50.938570576303597</v>
      </c>
      <c r="F421" s="49"/>
      <c r="G421" s="40">
        <v>26158</v>
      </c>
      <c r="H421" s="41">
        <v>38</v>
      </c>
      <c r="I421" s="85">
        <f t="shared" si="19"/>
        <v>8344.7075344442255</v>
      </c>
      <c r="J421" s="25">
        <f t="shared" si="20"/>
        <v>6162.2459454334003</v>
      </c>
    </row>
    <row r="422" spans="1:10" x14ac:dyDescent="0.25">
      <c r="A422" s="20"/>
      <c r="B422" s="21"/>
      <c r="C422" s="22">
        <v>443</v>
      </c>
      <c r="D422" s="50"/>
      <c r="E422" s="42">
        <f t="shared" si="18"/>
        <v>50.967790085472814</v>
      </c>
      <c r="F422" s="49"/>
      <c r="G422" s="40">
        <v>26158</v>
      </c>
      <c r="H422" s="41">
        <v>38</v>
      </c>
      <c r="I422" s="85">
        <f t="shared" si="19"/>
        <v>8339.9453519646304</v>
      </c>
      <c r="J422" s="25">
        <f t="shared" si="20"/>
        <v>6158.7131691132272</v>
      </c>
    </row>
    <row r="423" spans="1:10" x14ac:dyDescent="0.25">
      <c r="A423" s="20"/>
      <c r="B423" s="21"/>
      <c r="C423" s="22">
        <v>444</v>
      </c>
      <c r="D423" s="50"/>
      <c r="E423" s="42">
        <f t="shared" si="18"/>
        <v>50.99697154764209</v>
      </c>
      <c r="F423" s="49"/>
      <c r="G423" s="40">
        <v>26158</v>
      </c>
      <c r="H423" s="41">
        <v>38</v>
      </c>
      <c r="I423" s="85">
        <f t="shared" si="19"/>
        <v>8335.194816847199</v>
      </c>
      <c r="J423" s="25">
        <f t="shared" si="20"/>
        <v>6155.1890332694347</v>
      </c>
    </row>
    <row r="424" spans="1:10" x14ac:dyDescent="0.25">
      <c r="A424" s="20"/>
      <c r="B424" s="21"/>
      <c r="C424" s="22">
        <v>445</v>
      </c>
      <c r="D424" s="50"/>
      <c r="E424" s="42">
        <f t="shared" si="18"/>
        <v>51.026115134001749</v>
      </c>
      <c r="F424" s="49"/>
      <c r="G424" s="40">
        <v>26158</v>
      </c>
      <c r="H424" s="41">
        <v>38</v>
      </c>
      <c r="I424" s="85">
        <f t="shared" si="19"/>
        <v>8330.4558706614534</v>
      </c>
      <c r="J424" s="25">
        <f t="shared" si="20"/>
        <v>6151.6734945559747</v>
      </c>
    </row>
    <row r="425" spans="1:10" x14ac:dyDescent="0.25">
      <c r="A425" s="20"/>
      <c r="B425" s="21"/>
      <c r="C425" s="22">
        <v>446</v>
      </c>
      <c r="D425" s="50"/>
      <c r="E425" s="42">
        <f t="shared" si="18"/>
        <v>51.055221014589314</v>
      </c>
      <c r="F425" s="49"/>
      <c r="G425" s="40">
        <v>26158</v>
      </c>
      <c r="H425" s="41">
        <v>38</v>
      </c>
      <c r="I425" s="85">
        <f t="shared" si="19"/>
        <v>8325.7284554127746</v>
      </c>
      <c r="J425" s="25">
        <f t="shared" si="20"/>
        <v>6148.1665099501279</v>
      </c>
    </row>
    <row r="426" spans="1:10" x14ac:dyDescent="0.25">
      <c r="A426" s="20"/>
      <c r="B426" s="21"/>
      <c r="C426" s="22">
        <v>447</v>
      </c>
      <c r="D426" s="50"/>
      <c r="E426" s="42">
        <f t="shared" si="18"/>
        <v>51.084289358299827</v>
      </c>
      <c r="F426" s="49"/>
      <c r="G426" s="40">
        <v>26158</v>
      </c>
      <c r="H426" s="41">
        <v>38</v>
      </c>
      <c r="I426" s="85">
        <f t="shared" si="19"/>
        <v>8321.0125135381277</v>
      </c>
      <c r="J426" s="25">
        <f t="shared" si="20"/>
        <v>6144.6680367493518</v>
      </c>
    </row>
    <row r="427" spans="1:10" x14ac:dyDescent="0.25">
      <c r="A427" s="20"/>
      <c r="B427" s="21"/>
      <c r="C427" s="22">
        <v>448</v>
      </c>
      <c r="D427" s="50"/>
      <c r="E427" s="42">
        <f t="shared" si="18"/>
        <v>51.11332033289608</v>
      </c>
      <c r="F427" s="49"/>
      <c r="G427" s="40">
        <v>26158</v>
      </c>
      <c r="H427" s="41">
        <v>38</v>
      </c>
      <c r="I427" s="85">
        <f t="shared" si="19"/>
        <v>8316.3079879018569</v>
      </c>
      <c r="J427" s="25">
        <f t="shared" si="20"/>
        <v>6141.178032568143</v>
      </c>
    </row>
    <row r="428" spans="1:10" x14ac:dyDescent="0.25">
      <c r="A428" s="20"/>
      <c r="B428" s="21"/>
      <c r="C428" s="22">
        <v>449</v>
      </c>
      <c r="D428" s="50"/>
      <c r="E428" s="42">
        <f t="shared" si="18"/>
        <v>51.142314105018706</v>
      </c>
      <c r="F428" s="49"/>
      <c r="G428" s="40">
        <v>26158</v>
      </c>
      <c r="H428" s="41">
        <v>38</v>
      </c>
      <c r="I428" s="85">
        <f t="shared" si="19"/>
        <v>8311.6148217915161</v>
      </c>
      <c r="J428" s="25">
        <f t="shared" si="20"/>
        <v>6137.6964553349517</v>
      </c>
    </row>
    <row r="429" spans="1:10" x14ac:dyDescent="0.25">
      <c r="A429" s="20"/>
      <c r="B429" s="21"/>
      <c r="C429" s="22">
        <v>450</v>
      </c>
      <c r="D429" s="50"/>
      <c r="E429" s="42">
        <f t="shared" si="18"/>
        <v>51.171270840196144</v>
      </c>
      <c r="F429" s="49"/>
      <c r="G429" s="40">
        <v>26158</v>
      </c>
      <c r="H429" s="41">
        <v>38</v>
      </c>
      <c r="I429" s="85">
        <f t="shared" si="19"/>
        <v>8306.9329589137506</v>
      </c>
      <c r="J429" s="25">
        <f t="shared" si="20"/>
        <v>6134.2232632891319</v>
      </c>
    </row>
    <row r="430" spans="1:10" x14ac:dyDescent="0.25">
      <c r="A430" s="20"/>
      <c r="B430" s="21"/>
      <c r="C430" s="22">
        <v>451</v>
      </c>
      <c r="D430" s="50"/>
      <c r="E430" s="42">
        <f t="shared" si="18"/>
        <v>51.200190702854563</v>
      </c>
      <c r="F430" s="49"/>
      <c r="G430" s="40">
        <v>26158</v>
      </c>
      <c r="H430" s="41">
        <v>38</v>
      </c>
      <c r="I430" s="85">
        <f t="shared" si="19"/>
        <v>8302.262343390239</v>
      </c>
      <c r="J430" s="25">
        <f t="shared" si="20"/>
        <v>6130.7584149779213</v>
      </c>
    </row>
    <row r="431" spans="1:10" x14ac:dyDescent="0.25">
      <c r="A431" s="20"/>
      <c r="B431" s="21"/>
      <c r="C431" s="22">
        <v>452</v>
      </c>
      <c r="D431" s="50"/>
      <c r="E431" s="42">
        <f t="shared" si="18"/>
        <v>51.229073856327574</v>
      </c>
      <c r="F431" s="49"/>
      <c r="G431" s="40">
        <v>26158</v>
      </c>
      <c r="H431" s="41">
        <v>38</v>
      </c>
      <c r="I431" s="85">
        <f t="shared" si="19"/>
        <v>8297.6029197536791</v>
      </c>
      <c r="J431" s="25">
        <f t="shared" si="20"/>
        <v>6127.3018692534697</v>
      </c>
    </row>
    <row r="432" spans="1:10" x14ac:dyDescent="0.25">
      <c r="A432" s="20"/>
      <c r="B432" s="21"/>
      <c r="C432" s="22">
        <v>453</v>
      </c>
      <c r="D432" s="50"/>
      <c r="E432" s="42">
        <f t="shared" si="18"/>
        <v>51.257920462865911</v>
      </c>
      <c r="F432" s="49"/>
      <c r="G432" s="40">
        <v>26158</v>
      </c>
      <c r="H432" s="41">
        <v>38</v>
      </c>
      <c r="I432" s="85">
        <f t="shared" si="19"/>
        <v>8292.9546329438053</v>
      </c>
      <c r="J432" s="25">
        <f t="shared" si="20"/>
        <v>6123.8535852698842</v>
      </c>
    </row>
    <row r="433" spans="1:10" x14ac:dyDescent="0.25">
      <c r="A433" s="20"/>
      <c r="B433" s="21"/>
      <c r="C433" s="22">
        <v>454</v>
      </c>
      <c r="D433" s="50"/>
      <c r="E433" s="42">
        <f t="shared" si="18"/>
        <v>51.286730683647001</v>
      </c>
      <c r="F433" s="49"/>
      <c r="G433" s="40">
        <v>26158</v>
      </c>
      <c r="H433" s="41">
        <v>38</v>
      </c>
      <c r="I433" s="85">
        <f t="shared" si="19"/>
        <v>8288.3174283034878</v>
      </c>
      <c r="J433" s="25">
        <f t="shared" si="20"/>
        <v>6120.4135224803304</v>
      </c>
    </row>
    <row r="434" spans="1:10" x14ac:dyDescent="0.25">
      <c r="A434" s="20"/>
      <c r="B434" s="21"/>
      <c r="C434" s="22">
        <v>455</v>
      </c>
      <c r="D434" s="50"/>
      <c r="E434" s="42">
        <f t="shared" si="18"/>
        <v>51.315504678784379</v>
      </c>
      <c r="F434" s="49"/>
      <c r="G434" s="40">
        <v>26158</v>
      </c>
      <c r="H434" s="41">
        <v>38</v>
      </c>
      <c r="I434" s="85">
        <f t="shared" si="19"/>
        <v>8283.691251574839</v>
      </c>
      <c r="J434" s="25">
        <f t="shared" si="20"/>
        <v>6116.9816406341524</v>
      </c>
    </row>
    <row r="435" spans="1:10" x14ac:dyDescent="0.25">
      <c r="A435" s="20"/>
      <c r="B435" s="21"/>
      <c r="C435" s="22">
        <v>456</v>
      </c>
      <c r="D435" s="50"/>
      <c r="E435" s="42">
        <f t="shared" si="18"/>
        <v>51.344242607337044</v>
      </c>
      <c r="F435" s="49"/>
      <c r="G435" s="40">
        <v>26158</v>
      </c>
      <c r="H435" s="41">
        <v>38</v>
      </c>
      <c r="I435" s="85">
        <f t="shared" si="19"/>
        <v>8279.076048895402</v>
      </c>
      <c r="J435" s="25">
        <f t="shared" si="20"/>
        <v>6113.5578997740358</v>
      </c>
    </row>
    <row r="436" spans="1:10" x14ac:dyDescent="0.25">
      <c r="A436" s="20"/>
      <c r="B436" s="21"/>
      <c r="C436" s="22">
        <v>457</v>
      </c>
      <c r="D436" s="50"/>
      <c r="E436" s="42">
        <f t="shared" si="18"/>
        <v>51.372944627318702</v>
      </c>
      <c r="F436" s="49"/>
      <c r="G436" s="40">
        <v>26158</v>
      </c>
      <c r="H436" s="41">
        <v>38</v>
      </c>
      <c r="I436" s="85">
        <f t="shared" si="19"/>
        <v>8274.4717667943514</v>
      </c>
      <c r="J436" s="25">
        <f t="shared" si="20"/>
        <v>6110.1422602331977</v>
      </c>
    </row>
    <row r="437" spans="1:10" x14ac:dyDescent="0.25">
      <c r="A437" s="20"/>
      <c r="B437" s="21"/>
      <c r="C437" s="22">
        <v>458</v>
      </c>
      <c r="D437" s="50"/>
      <c r="E437" s="42">
        <f t="shared" si="18"/>
        <v>51.401610895706902</v>
      </c>
      <c r="F437" s="49"/>
      <c r="G437" s="40">
        <v>26158</v>
      </c>
      <c r="H437" s="41">
        <v>38</v>
      </c>
      <c r="I437" s="85">
        <f t="shared" si="19"/>
        <v>8269.878352188769</v>
      </c>
      <c r="J437" s="25">
        <f t="shared" si="20"/>
        <v>6106.7346826326175</v>
      </c>
    </row>
    <row r="438" spans="1:10" x14ac:dyDescent="0.25">
      <c r="A438" s="20"/>
      <c r="B438" s="21"/>
      <c r="C438" s="22">
        <v>459</v>
      </c>
      <c r="D438" s="50"/>
      <c r="E438" s="42">
        <f t="shared" si="18"/>
        <v>51.430241568452068</v>
      </c>
      <c r="F438" s="49"/>
      <c r="G438" s="40">
        <v>26158</v>
      </c>
      <c r="H438" s="41">
        <v>38</v>
      </c>
      <c r="I438" s="85">
        <f t="shared" si="19"/>
        <v>8265.2957523799432</v>
      </c>
      <c r="J438" s="25">
        <f t="shared" si="20"/>
        <v>6103.3351278782948</v>
      </c>
    </row>
    <row r="439" spans="1:10" x14ac:dyDescent="0.25">
      <c r="A439" s="20"/>
      <c r="B439" s="21"/>
      <c r="C439" s="22">
        <v>460</v>
      </c>
      <c r="D439" s="50"/>
      <c r="E439" s="42">
        <f t="shared" si="18"/>
        <v>51.458836800486466</v>
      </c>
      <c r="F439" s="49"/>
      <c r="G439" s="40">
        <v>26158</v>
      </c>
      <c r="H439" s="41">
        <v>38</v>
      </c>
      <c r="I439" s="85">
        <f t="shared" si="19"/>
        <v>8260.723915049708</v>
      </c>
      <c r="J439" s="25">
        <f t="shared" si="20"/>
        <v>6099.9435571585364</v>
      </c>
    </row>
    <row r="440" spans="1:10" x14ac:dyDescent="0.25">
      <c r="A440" s="20"/>
      <c r="B440" s="21"/>
      <c r="C440" s="22">
        <v>461</v>
      </c>
      <c r="D440" s="50"/>
      <c r="E440" s="42">
        <f t="shared" si="18"/>
        <v>51.487396745733001</v>
      </c>
      <c r="F440" s="49"/>
      <c r="G440" s="40">
        <v>26158</v>
      </c>
      <c r="H440" s="41">
        <v>38</v>
      </c>
      <c r="I440" s="85">
        <f t="shared" si="19"/>
        <v>8256.1627882568555</v>
      </c>
      <c r="J440" s="25">
        <f t="shared" si="20"/>
        <v>6096.5599319412868</v>
      </c>
    </row>
    <row r="441" spans="1:10" x14ac:dyDescent="0.25">
      <c r="A441" s="20"/>
      <c r="B441" s="21"/>
      <c r="C441" s="22">
        <v>462</v>
      </c>
      <c r="D441" s="50"/>
      <c r="E441" s="42">
        <f t="shared" si="18"/>
        <v>51.515921557114012</v>
      </c>
      <c r="F441" s="49"/>
      <c r="G441" s="40">
        <v>26158</v>
      </c>
      <c r="H441" s="41">
        <v>38</v>
      </c>
      <c r="I441" s="85">
        <f t="shared" si="19"/>
        <v>8251.6123204335508</v>
      </c>
      <c r="J441" s="25">
        <f t="shared" si="20"/>
        <v>6093.1842139714763</v>
      </c>
    </row>
    <row r="442" spans="1:10" x14ac:dyDescent="0.25">
      <c r="A442" s="20"/>
      <c r="B442" s="21"/>
      <c r="C442" s="22">
        <v>463</v>
      </c>
      <c r="D442" s="50"/>
      <c r="E442" s="42">
        <f t="shared" si="18"/>
        <v>51.544411386559922</v>
      </c>
      <c r="F442" s="49"/>
      <c r="G442" s="40">
        <v>26158</v>
      </c>
      <c r="H442" s="41">
        <v>38</v>
      </c>
      <c r="I442" s="85">
        <f t="shared" si="19"/>
        <v>8247.072460381818</v>
      </c>
      <c r="J442" s="25">
        <f t="shared" si="20"/>
        <v>6089.8163652684098</v>
      </c>
    </row>
    <row r="443" spans="1:10" x14ac:dyDescent="0.25">
      <c r="A443" s="20"/>
      <c r="B443" s="21"/>
      <c r="C443" s="22">
        <v>464</v>
      </c>
      <c r="D443" s="50"/>
      <c r="E443" s="42">
        <f t="shared" si="18"/>
        <v>51.572866385017768</v>
      </c>
      <c r="F443" s="49"/>
      <c r="G443" s="40">
        <v>26158</v>
      </c>
      <c r="H443" s="41">
        <v>38</v>
      </c>
      <c r="I443" s="85">
        <f t="shared" si="19"/>
        <v>8242.5431572700491</v>
      </c>
      <c r="J443" s="25">
        <f t="shared" si="20"/>
        <v>6086.4563481231808</v>
      </c>
    </row>
    <row r="444" spans="1:10" x14ac:dyDescent="0.25">
      <c r="A444" s="20"/>
      <c r="B444" s="21"/>
      <c r="C444" s="22">
        <v>465</v>
      </c>
      <c r="D444" s="50"/>
      <c r="E444" s="42">
        <f t="shared" si="18"/>
        <v>51.601286702459667</v>
      </c>
      <c r="F444" s="49"/>
      <c r="G444" s="40">
        <v>26158</v>
      </c>
      <c r="H444" s="41">
        <v>38</v>
      </c>
      <c r="I444" s="85">
        <f t="shared" si="19"/>
        <v>8238.0243606295717</v>
      </c>
      <c r="J444" s="25">
        <f t="shared" si="20"/>
        <v>6083.1041250961207</v>
      </c>
    </row>
    <row r="445" spans="1:10" x14ac:dyDescent="0.25">
      <c r="A445" s="20"/>
      <c r="B445" s="21"/>
      <c r="C445" s="22">
        <v>466</v>
      </c>
      <c r="D445" s="50"/>
      <c r="E445" s="42">
        <f t="shared" si="18"/>
        <v>51.629672487891241</v>
      </c>
      <c r="F445" s="49"/>
      <c r="G445" s="40">
        <v>26158</v>
      </c>
      <c r="H445" s="41">
        <v>38</v>
      </c>
      <c r="I445" s="85">
        <f t="shared" si="19"/>
        <v>8233.5160203512351</v>
      </c>
      <c r="J445" s="25">
        <f t="shared" si="20"/>
        <v>6079.7596590142684</v>
      </c>
    </row>
    <row r="446" spans="1:10" x14ac:dyDescent="0.25">
      <c r="A446" s="20"/>
      <c r="B446" s="21"/>
      <c r="C446" s="22">
        <v>467</v>
      </c>
      <c r="D446" s="50"/>
      <c r="E446" s="42">
        <f t="shared" si="18"/>
        <v>51.658023889359868</v>
      </c>
      <c r="F446" s="49"/>
      <c r="G446" s="40">
        <v>26158</v>
      </c>
      <c r="H446" s="41">
        <v>38</v>
      </c>
      <c r="I446" s="85">
        <f t="shared" si="19"/>
        <v>8229.0180866820483</v>
      </c>
      <c r="J446" s="25">
        <f t="shared" si="20"/>
        <v>6076.4229129688783</v>
      </c>
    </row>
    <row r="447" spans="1:10" x14ac:dyDescent="0.25">
      <c r="A447" s="20"/>
      <c r="B447" s="21"/>
      <c r="C447" s="22">
        <v>468</v>
      </c>
      <c r="D447" s="50"/>
      <c r="E447" s="42">
        <f t="shared" si="18"/>
        <v>51.686341053962877</v>
      </c>
      <c r="F447" s="49"/>
      <c r="G447" s="40">
        <v>26158</v>
      </c>
      <c r="H447" s="41">
        <v>38</v>
      </c>
      <c r="I447" s="85">
        <f t="shared" si="19"/>
        <v>8224.5305102218645</v>
      </c>
      <c r="J447" s="25">
        <f t="shared" si="20"/>
        <v>6073.0938503129555</v>
      </c>
    </row>
    <row r="448" spans="1:10" x14ac:dyDescent="0.25">
      <c r="A448" s="20"/>
      <c r="B448" s="21"/>
      <c r="C448" s="22">
        <v>469</v>
      </c>
      <c r="D448" s="50"/>
      <c r="E448" s="42">
        <f t="shared" si="18"/>
        <v>51.714624127855672</v>
      </c>
      <c r="F448" s="49"/>
      <c r="G448" s="40">
        <v>26158</v>
      </c>
      <c r="H448" s="41">
        <v>38</v>
      </c>
      <c r="I448" s="85">
        <f t="shared" si="19"/>
        <v>8220.0532419200827</v>
      </c>
      <c r="J448" s="25">
        <f t="shared" si="20"/>
        <v>6069.7724346588147</v>
      </c>
    </row>
    <row r="449" spans="1:10" x14ac:dyDescent="0.25">
      <c r="A449" s="20"/>
      <c r="B449" s="21"/>
      <c r="C449" s="22">
        <v>470</v>
      </c>
      <c r="D449" s="50"/>
      <c r="E449" s="42">
        <f t="shared" si="18"/>
        <v>51.742873256259777</v>
      </c>
      <c r="F449" s="49"/>
      <c r="G449" s="40">
        <v>26158</v>
      </c>
      <c r="H449" s="41">
        <v>38</v>
      </c>
      <c r="I449" s="85">
        <f t="shared" si="19"/>
        <v>8215.5862330723994</v>
      </c>
      <c r="J449" s="25">
        <f t="shared" si="20"/>
        <v>6066.4586298756667</v>
      </c>
    </row>
    <row r="450" spans="1:10" x14ac:dyDescent="0.25">
      <c r="A450" s="20"/>
      <c r="B450" s="21"/>
      <c r="C450" s="22">
        <v>471</v>
      </c>
      <c r="D450" s="50"/>
      <c r="E450" s="42">
        <f t="shared" si="18"/>
        <v>51.771088583470736</v>
      </c>
      <c r="F450" s="49"/>
      <c r="G450" s="40">
        <v>26158</v>
      </c>
      <c r="H450" s="41">
        <v>38</v>
      </c>
      <c r="I450" s="85">
        <f t="shared" si="19"/>
        <v>8211.1294353176072</v>
      </c>
      <c r="J450" s="25">
        <f t="shared" si="20"/>
        <v>6063.152400087245</v>
      </c>
    </row>
    <row r="451" spans="1:10" x14ac:dyDescent="0.25">
      <c r="A451" s="20"/>
      <c r="B451" s="21"/>
      <c r="C451" s="22">
        <v>472</v>
      </c>
      <c r="D451" s="50"/>
      <c r="E451" s="42">
        <f t="shared" si="18"/>
        <v>51.799270252865973</v>
      </c>
      <c r="F451" s="49"/>
      <c r="G451" s="40">
        <v>26158</v>
      </c>
      <c r="H451" s="41">
        <v>38</v>
      </c>
      <c r="I451" s="85">
        <f t="shared" si="19"/>
        <v>8206.6828006344131</v>
      </c>
      <c r="J451" s="25">
        <f t="shared" si="20"/>
        <v>6059.8537096694454</v>
      </c>
    </row>
    <row r="452" spans="1:10" x14ac:dyDescent="0.25">
      <c r="A452" s="20"/>
      <c r="B452" s="21"/>
      <c r="C452" s="22">
        <v>473</v>
      </c>
      <c r="D452" s="50"/>
      <c r="E452" s="42">
        <f t="shared" si="18"/>
        <v>51.827418406912592</v>
      </c>
      <c r="F452" s="49"/>
      <c r="G452" s="40">
        <v>26158</v>
      </c>
      <c r="H452" s="41">
        <v>38</v>
      </c>
      <c r="I452" s="85">
        <f t="shared" si="19"/>
        <v>8202.2462813382954</v>
      </c>
      <c r="J452" s="25">
        <f t="shared" si="20"/>
        <v>6056.5625232479924</v>
      </c>
    </row>
    <row r="453" spans="1:10" x14ac:dyDescent="0.25">
      <c r="A453" s="20"/>
      <c r="B453" s="21"/>
      <c r="C453" s="22">
        <v>474</v>
      </c>
      <c r="D453" s="50"/>
      <c r="E453" s="42">
        <f t="shared" si="18"/>
        <v>51.855533187175091</v>
      </c>
      <c r="F453" s="49"/>
      <c r="G453" s="40">
        <v>26158</v>
      </c>
      <c r="H453" s="41">
        <v>38</v>
      </c>
      <c r="I453" s="85">
        <f t="shared" si="19"/>
        <v>8197.8198300784024</v>
      </c>
      <c r="J453" s="25">
        <f t="shared" si="20"/>
        <v>6053.2788056961435</v>
      </c>
    </row>
    <row r="454" spans="1:10" x14ac:dyDescent="0.25">
      <c r="A454" s="20"/>
      <c r="B454" s="21"/>
      <c r="C454" s="22">
        <v>475</v>
      </c>
      <c r="D454" s="50"/>
      <c r="E454" s="42">
        <f t="shared" si="18"/>
        <v>51.88361473432284</v>
      </c>
      <c r="F454" s="49"/>
      <c r="G454" s="40">
        <v>26158</v>
      </c>
      <c r="H454" s="41">
        <v>38</v>
      </c>
      <c r="I454" s="85">
        <f t="shared" si="19"/>
        <v>8193.4033998345039</v>
      </c>
      <c r="J454" s="25">
        <f t="shared" si="20"/>
        <v>6050.0025221324213</v>
      </c>
    </row>
    <row r="455" spans="1:10" x14ac:dyDescent="0.25">
      <c r="A455" s="20"/>
      <c r="B455" s="21"/>
      <c r="C455" s="22">
        <v>476</v>
      </c>
      <c r="D455" s="50"/>
      <c r="E455" s="42">
        <f t="shared" si="18"/>
        <v>51.911663188137815</v>
      </c>
      <c r="F455" s="49"/>
      <c r="G455" s="40">
        <v>26158</v>
      </c>
      <c r="H455" s="41">
        <v>38</v>
      </c>
      <c r="I455" s="85">
        <f t="shared" si="19"/>
        <v>8188.9969439139186</v>
      </c>
      <c r="J455" s="25">
        <f t="shared" si="20"/>
        <v>6046.7336379183362</v>
      </c>
    </row>
    <row r="456" spans="1:10" x14ac:dyDescent="0.25">
      <c r="A456" s="20"/>
      <c r="B456" s="21"/>
      <c r="C456" s="22">
        <v>477</v>
      </c>
      <c r="D456" s="50"/>
      <c r="E456" s="42">
        <f t="shared" si="18"/>
        <v>51.939678687521827</v>
      </c>
      <c r="F456" s="49"/>
      <c r="G456" s="40">
        <v>26158</v>
      </c>
      <c r="H456" s="41">
        <v>38</v>
      </c>
      <c r="I456" s="85">
        <f t="shared" si="19"/>
        <v>8184.6004159485628</v>
      </c>
      <c r="J456" s="25">
        <f t="shared" si="20"/>
        <v>6043.4721186562037</v>
      </c>
    </row>
    <row r="457" spans="1:10" x14ac:dyDescent="0.25">
      <c r="A457" s="20"/>
      <c r="B457" s="21"/>
      <c r="C457" s="22">
        <v>478</v>
      </c>
      <c r="D457" s="50"/>
      <c r="E457" s="42">
        <f t="shared" si="18"/>
        <v>51.967661370504096</v>
      </c>
      <c r="F457" s="49"/>
      <c r="G457" s="40">
        <v>26158</v>
      </c>
      <c r="H457" s="41">
        <v>38</v>
      </c>
      <c r="I457" s="85">
        <f t="shared" si="19"/>
        <v>8180.2137698919432</v>
      </c>
      <c r="J457" s="25">
        <f t="shared" si="20"/>
        <v>6040.2179301869</v>
      </c>
    </row>
    <row r="458" spans="1:10" x14ac:dyDescent="0.25">
      <c r="A458" s="20"/>
      <c r="B458" s="21"/>
      <c r="C458" s="22">
        <v>479</v>
      </c>
      <c r="D458" s="50"/>
      <c r="E458" s="42">
        <f t="shared" ref="E458:E479" si="21">(5.6*LN(C458)+(C458)/108)/0.75</f>
        <v>51.995611374248405</v>
      </c>
      <c r="F458" s="49"/>
      <c r="G458" s="40">
        <v>26158</v>
      </c>
      <c r="H458" s="41">
        <v>38</v>
      </c>
      <c r="I458" s="85">
        <f t="shared" ref="I458:I479" si="22">12*1.348*(1/E458*G458)+H458</f>
        <v>8175.8369600162505</v>
      </c>
      <c r="J458" s="25">
        <f t="shared" ref="J458:J479" si="23">12*(1/E458*G458)</f>
        <v>6036.9710385877224</v>
      </c>
    </row>
    <row r="459" spans="1:10" x14ac:dyDescent="0.25">
      <c r="A459" s="20"/>
      <c r="B459" s="21"/>
      <c r="C459" s="22">
        <v>480</v>
      </c>
      <c r="D459" s="50"/>
      <c r="E459" s="42">
        <f t="shared" si="21"/>
        <v>52.023528835060382</v>
      </c>
      <c r="F459" s="49"/>
      <c r="G459" s="40">
        <v>26158</v>
      </c>
      <c r="H459" s="41">
        <v>38</v>
      </c>
      <c r="I459" s="85">
        <f t="shared" si="22"/>
        <v>8171.4699409094583</v>
      </c>
      <c r="J459" s="25">
        <f t="shared" si="23"/>
        <v>6033.7314101702204</v>
      </c>
    </row>
    <row r="460" spans="1:10" x14ac:dyDescent="0.25">
      <c r="A460" s="20"/>
      <c r="B460" s="21"/>
      <c r="C460" s="22">
        <v>481</v>
      </c>
      <c r="D460" s="50"/>
      <c r="E460" s="42">
        <f t="shared" si="21"/>
        <v>52.05141388839462</v>
      </c>
      <c r="F460" s="49"/>
      <c r="G460" s="40">
        <v>26158</v>
      </c>
      <c r="H460" s="41">
        <v>38</v>
      </c>
      <c r="I460" s="85">
        <f t="shared" si="22"/>
        <v>8167.1126674724483</v>
      </c>
      <c r="J460" s="25">
        <f t="shared" si="23"/>
        <v>6030.4990114780767</v>
      </c>
    </row>
    <row r="461" spans="1:10" x14ac:dyDescent="0.25">
      <c r="A461" s="20"/>
      <c r="B461" s="21"/>
      <c r="C461" s="22">
        <v>482</v>
      </c>
      <c r="D461" s="50"/>
      <c r="E461" s="42">
        <f t="shared" si="21"/>
        <v>52.079266668861756</v>
      </c>
      <c r="F461" s="49"/>
      <c r="G461" s="40">
        <v>26158</v>
      </c>
      <c r="H461" s="41">
        <v>38</v>
      </c>
      <c r="I461" s="85">
        <f t="shared" si="22"/>
        <v>8162.765094916188</v>
      </c>
      <c r="J461" s="25">
        <f t="shared" si="23"/>
        <v>6027.273809285005</v>
      </c>
    </row>
    <row r="462" spans="1:10" x14ac:dyDescent="0.25">
      <c r="A462" s="20"/>
      <c r="B462" s="21"/>
      <c r="C462" s="22">
        <v>483</v>
      </c>
      <c r="D462" s="50"/>
      <c r="E462" s="42">
        <f t="shared" si="21"/>
        <v>52.107087310235499</v>
      </c>
      <c r="F462" s="49"/>
      <c r="G462" s="40">
        <v>26158</v>
      </c>
      <c r="H462" s="41">
        <v>38</v>
      </c>
      <c r="I462" s="85">
        <f t="shared" si="22"/>
        <v>8158.4271787589141</v>
      </c>
      <c r="J462" s="25">
        <f t="shared" si="23"/>
        <v>6024.0557705926658</v>
      </c>
    </row>
    <row r="463" spans="1:10" x14ac:dyDescent="0.25">
      <c r="A463" s="20"/>
      <c r="B463" s="21"/>
      <c r="C463" s="22">
        <v>484</v>
      </c>
      <c r="D463" s="50"/>
      <c r="E463" s="42">
        <f t="shared" si="21"/>
        <v>52.134875945459491</v>
      </c>
      <c r="F463" s="49"/>
      <c r="G463" s="40">
        <v>26158</v>
      </c>
      <c r="H463" s="41">
        <v>38</v>
      </c>
      <c r="I463" s="85">
        <f t="shared" si="22"/>
        <v>8154.0988748233758</v>
      </c>
      <c r="J463" s="25">
        <f t="shared" si="23"/>
        <v>6020.8448626286163</v>
      </c>
    </row>
    <row r="464" spans="1:10" x14ac:dyDescent="0.25">
      <c r="A464" s="20"/>
      <c r="B464" s="21"/>
      <c r="C464" s="22">
        <v>485</v>
      </c>
      <c r="D464" s="50"/>
      <c r="E464" s="42">
        <f t="shared" si="21"/>
        <v>52.162632706654193</v>
      </c>
      <c r="F464" s="49"/>
      <c r="G464" s="40">
        <v>26158</v>
      </c>
      <c r="H464" s="41">
        <v>38</v>
      </c>
      <c r="I464" s="85">
        <f t="shared" si="22"/>
        <v>8149.7801392340898</v>
      </c>
      <c r="J464" s="25">
        <f t="shared" si="23"/>
        <v>6017.6410528442793</v>
      </c>
    </row>
    <row r="465" spans="1:10" x14ac:dyDescent="0.25">
      <c r="A465" s="20"/>
      <c r="B465" s="21"/>
      <c r="C465" s="22">
        <v>486</v>
      </c>
      <c r="D465" s="50"/>
      <c r="E465" s="42">
        <f t="shared" si="21"/>
        <v>52.190357725123683</v>
      </c>
      <c r="F465" s="49"/>
      <c r="G465" s="40">
        <v>26158</v>
      </c>
      <c r="H465" s="41">
        <v>38</v>
      </c>
      <c r="I465" s="85">
        <f t="shared" si="22"/>
        <v>8145.4709284146275</v>
      </c>
      <c r="J465" s="25">
        <f t="shared" si="23"/>
        <v>6014.4443089129272</v>
      </c>
    </row>
    <row r="466" spans="1:10" x14ac:dyDescent="0.25">
      <c r="A466" s="20"/>
      <c r="B466" s="21"/>
      <c r="C466" s="22">
        <v>487</v>
      </c>
      <c r="D466" s="50"/>
      <c r="E466" s="42">
        <f t="shared" si="21"/>
        <v>52.218051131362351</v>
      </c>
      <c r="F466" s="49"/>
      <c r="G466" s="40">
        <v>26158</v>
      </c>
      <c r="H466" s="41">
        <v>38</v>
      </c>
      <c r="I466" s="85">
        <f t="shared" si="22"/>
        <v>8141.1711990849371</v>
      </c>
      <c r="J466" s="25">
        <f t="shared" si="23"/>
        <v>6011.2545987276972</v>
      </c>
    </row>
    <row r="467" spans="1:10" x14ac:dyDescent="0.25">
      <c r="A467" s="20"/>
      <c r="B467" s="21"/>
      <c r="C467" s="22">
        <v>488</v>
      </c>
      <c r="D467" s="50"/>
      <c r="E467" s="42">
        <f t="shared" si="21"/>
        <v>52.245713055061522</v>
      </c>
      <c r="F467" s="49"/>
      <c r="G467" s="40">
        <v>26158</v>
      </c>
      <c r="H467" s="41">
        <v>38</v>
      </c>
      <c r="I467" s="85">
        <f t="shared" si="22"/>
        <v>8136.8809082586995</v>
      </c>
      <c r="J467" s="25">
        <f t="shared" si="23"/>
        <v>6008.0718903996285</v>
      </c>
    </row>
    <row r="468" spans="1:10" x14ac:dyDescent="0.25">
      <c r="A468" s="20"/>
      <c r="B468" s="21"/>
      <c r="C468" s="22">
        <v>489</v>
      </c>
      <c r="D468" s="50"/>
      <c r="E468" s="42">
        <f t="shared" si="21"/>
        <v>52.273343625116077</v>
      </c>
      <c r="F468" s="49"/>
      <c r="G468" s="40">
        <v>26158</v>
      </c>
      <c r="H468" s="41">
        <v>38</v>
      </c>
      <c r="I468" s="85">
        <f t="shared" si="22"/>
        <v>8132.6000132406962</v>
      </c>
      <c r="J468" s="25">
        <f t="shared" si="23"/>
        <v>6004.8961522557083</v>
      </c>
    </row>
    <row r="469" spans="1:10" x14ac:dyDescent="0.25">
      <c r="A469" s="20"/>
      <c r="B469" s="21"/>
      <c r="C469" s="22">
        <v>490</v>
      </c>
      <c r="D469" s="50"/>
      <c r="E469" s="42">
        <f t="shared" si="21"/>
        <v>52.300942969630931</v>
      </c>
      <c r="F469" s="49"/>
      <c r="G469" s="40">
        <v>26158</v>
      </c>
      <c r="H469" s="41">
        <v>38</v>
      </c>
      <c r="I469" s="85">
        <f t="shared" si="22"/>
        <v>8128.328471624226</v>
      </c>
      <c r="J469" s="25">
        <f t="shared" si="23"/>
        <v>6001.7273528369624</v>
      </c>
    </row>
    <row r="470" spans="1:10" x14ac:dyDescent="0.25">
      <c r="A470" s="20"/>
      <c r="B470" s="21"/>
      <c r="C470" s="22">
        <v>491</v>
      </c>
      <c r="D470" s="50"/>
      <c r="E470" s="42">
        <f t="shared" si="21"/>
        <v>52.328511215927477</v>
      </c>
      <c r="F470" s="49"/>
      <c r="G470" s="40">
        <v>26158</v>
      </c>
      <c r="H470" s="41">
        <v>38</v>
      </c>
      <c r="I470" s="85">
        <f t="shared" si="22"/>
        <v>8124.0662412885422</v>
      </c>
      <c r="J470" s="25">
        <f t="shared" si="23"/>
        <v>5998.5654608965442</v>
      </c>
    </row>
    <row r="471" spans="1:10" x14ac:dyDescent="0.25">
      <c r="A471" s="20"/>
      <c r="B471" s="21"/>
      <c r="C471" s="22">
        <v>492</v>
      </c>
      <c r="D471" s="50"/>
      <c r="E471" s="42">
        <f t="shared" si="21"/>
        <v>52.356048490549973</v>
      </c>
      <c r="F471" s="49"/>
      <c r="G471" s="40">
        <v>26158</v>
      </c>
      <c r="H471" s="41">
        <v>38</v>
      </c>
      <c r="I471" s="85">
        <f t="shared" si="22"/>
        <v>8119.8132803963117</v>
      </c>
      <c r="J471" s="25">
        <f t="shared" si="23"/>
        <v>5995.4104453978562</v>
      </c>
    </row>
    <row r="472" spans="1:10" x14ac:dyDescent="0.25">
      <c r="A472" s="20"/>
      <c r="B472" s="21"/>
      <c r="C472" s="22">
        <v>493</v>
      </c>
      <c r="D472" s="50"/>
      <c r="E472" s="42">
        <f t="shared" si="21"/>
        <v>52.383554919271837</v>
      </c>
      <c r="F472" s="49"/>
      <c r="G472" s="40">
        <v>26158</v>
      </c>
      <c r="H472" s="41">
        <v>38</v>
      </c>
      <c r="I472" s="85">
        <f t="shared" si="22"/>
        <v>8115.5695473911119</v>
      </c>
      <c r="J472" s="25">
        <f t="shared" si="23"/>
        <v>5992.2622755126931</v>
      </c>
    </row>
    <row r="473" spans="1:10" x14ac:dyDescent="0.25">
      <c r="A473" s="20"/>
      <c r="B473" s="21"/>
      <c r="C473" s="22">
        <v>494</v>
      </c>
      <c r="D473" s="50"/>
      <c r="E473" s="42">
        <f t="shared" si="21"/>
        <v>52.411030627101923</v>
      </c>
      <c r="F473" s="49"/>
      <c r="G473" s="40">
        <v>26158</v>
      </c>
      <c r="H473" s="41">
        <v>38</v>
      </c>
      <c r="I473" s="85">
        <f t="shared" si="22"/>
        <v>8111.3350009949454</v>
      </c>
      <c r="J473" s="25">
        <f t="shared" si="23"/>
        <v>5989.1209206193953</v>
      </c>
    </row>
    <row r="474" spans="1:10" x14ac:dyDescent="0.25">
      <c r="A474" s="20"/>
      <c r="B474" s="21"/>
      <c r="C474" s="22">
        <v>495</v>
      </c>
      <c r="D474" s="50"/>
      <c r="E474" s="42">
        <f t="shared" si="21"/>
        <v>52.438475738290663</v>
      </c>
      <c r="F474" s="49"/>
      <c r="G474" s="40">
        <v>26158</v>
      </c>
      <c r="H474" s="41">
        <v>38</v>
      </c>
      <c r="I474" s="85">
        <f t="shared" si="22"/>
        <v>8107.1096002057984</v>
      </c>
      <c r="J474" s="25">
        <f t="shared" si="23"/>
        <v>5985.9863503010365</v>
      </c>
    </row>
    <row r="475" spans="1:10" x14ac:dyDescent="0.25">
      <c r="A475" s="20"/>
      <c r="B475" s="21"/>
      <c r="C475" s="22">
        <v>496</v>
      </c>
      <c r="D475" s="50"/>
      <c r="E475" s="42">
        <f t="shared" si="21"/>
        <v>52.465890376336255</v>
      </c>
      <c r="F475" s="49"/>
      <c r="G475" s="40">
        <v>26158</v>
      </c>
      <c r="H475" s="41">
        <v>38</v>
      </c>
      <c r="I475" s="85">
        <f t="shared" si="22"/>
        <v>8102.8933042951967</v>
      </c>
      <c r="J475" s="25">
        <f t="shared" si="23"/>
        <v>5982.8585343436171</v>
      </c>
    </row>
    <row r="476" spans="1:10" x14ac:dyDescent="0.25">
      <c r="A476" s="20"/>
      <c r="B476" s="21"/>
      <c r="C476" s="22">
        <v>497</v>
      </c>
      <c r="D476" s="50"/>
      <c r="E476" s="42">
        <f t="shared" si="21"/>
        <v>52.493274663990633</v>
      </c>
      <c r="F476" s="49"/>
      <c r="G476" s="40">
        <v>26158</v>
      </c>
      <c r="H476" s="41">
        <v>38</v>
      </c>
      <c r="I476" s="85">
        <f t="shared" si="22"/>
        <v>8098.6860728058227</v>
      </c>
      <c r="J476" s="25">
        <f t="shared" si="23"/>
        <v>5979.7374427342893</v>
      </c>
    </row>
    <row r="477" spans="1:10" x14ac:dyDescent="0.25">
      <c r="A477" s="20"/>
      <c r="B477" s="21"/>
      <c r="C477" s="22">
        <v>498</v>
      </c>
      <c r="D477" s="50"/>
      <c r="E477" s="42">
        <f t="shared" si="21"/>
        <v>52.520628723265553</v>
      </c>
      <c r="F477" s="49"/>
      <c r="G477" s="40">
        <v>26158</v>
      </c>
      <c r="H477" s="41">
        <v>38</v>
      </c>
      <c r="I477" s="85">
        <f t="shared" si="22"/>
        <v>8094.4878655491302</v>
      </c>
      <c r="J477" s="25">
        <f t="shared" si="23"/>
        <v>5976.6230456595913</v>
      </c>
    </row>
    <row r="478" spans="1:10" x14ac:dyDescent="0.25">
      <c r="A478" s="20"/>
      <c r="B478" s="21"/>
      <c r="C478" s="22">
        <v>499</v>
      </c>
      <c r="D478" s="50"/>
      <c r="E478" s="42">
        <f t="shared" si="21"/>
        <v>52.547952675438502</v>
      </c>
      <c r="F478" s="49"/>
      <c r="G478" s="40">
        <v>26158</v>
      </c>
      <c r="H478" s="41">
        <v>38</v>
      </c>
      <c r="I478" s="85">
        <f t="shared" si="22"/>
        <v>8090.2986426029984</v>
      </c>
      <c r="J478" s="25">
        <f t="shared" si="23"/>
        <v>5973.5153135037071</v>
      </c>
    </row>
    <row r="479" spans="1:10" ht="13.8" thickBot="1" x14ac:dyDescent="0.3">
      <c r="A479" s="26"/>
      <c r="B479" s="27"/>
      <c r="C479" s="28">
        <v>500</v>
      </c>
      <c r="D479" s="52"/>
      <c r="E479" s="43">
        <f t="shared" si="21"/>
        <v>52.575246641058527</v>
      </c>
      <c r="F479" s="46"/>
      <c r="G479" s="44">
        <v>26158</v>
      </c>
      <c r="H479" s="47">
        <v>38</v>
      </c>
      <c r="I479" s="86">
        <f t="shared" si="22"/>
        <v>8086.1183643094155</v>
      </c>
      <c r="J479" s="31">
        <f t="shared" si="23"/>
        <v>5970.414216846747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honeticPr fontId="10" type="noConversion"/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9"/>
  <sheetViews>
    <sheetView workbookViewId="0"/>
  </sheetViews>
  <sheetFormatPr defaultRowHeight="13.2" x14ac:dyDescent="0.25"/>
  <cols>
    <col min="1" max="1" width="5.88671875" customWidth="1"/>
    <col min="2" max="2" width="1.44140625" customWidth="1"/>
    <col min="3" max="3" width="27.109375" customWidth="1"/>
    <col min="4" max="5" width="20.6640625" customWidth="1"/>
    <col min="6" max="8" width="10.6640625" customWidth="1"/>
    <col min="9" max="10" width="15.6640625" customWidth="1"/>
  </cols>
  <sheetData>
    <row r="1" spans="1:10" x14ac:dyDescent="0.25">
      <c r="A1" s="1"/>
      <c r="B1" s="2"/>
      <c r="C1" s="3"/>
      <c r="D1" s="3"/>
      <c r="E1" s="3"/>
      <c r="F1" s="4"/>
      <c r="G1" s="4"/>
      <c r="H1" s="3"/>
      <c r="I1" s="5"/>
      <c r="J1" s="5"/>
    </row>
    <row r="2" spans="1:10" ht="21" x14ac:dyDescent="0.4">
      <c r="A2" s="92" t="s">
        <v>34</v>
      </c>
      <c r="B2" s="93"/>
      <c r="C2" s="92"/>
      <c r="D2" s="93"/>
      <c r="E2" s="92"/>
      <c r="F2" s="92"/>
      <c r="G2" s="92"/>
      <c r="H2" s="92"/>
      <c r="I2" s="5"/>
      <c r="J2" s="5"/>
    </row>
    <row r="3" spans="1:10" ht="13.8" thickBot="1" x14ac:dyDescent="0.3">
      <c r="A3" s="6"/>
      <c r="B3" s="7"/>
      <c r="C3" s="3"/>
      <c r="D3" s="8"/>
      <c r="E3" s="8"/>
      <c r="F3" s="9"/>
      <c r="G3" s="9"/>
      <c r="H3" s="8"/>
      <c r="I3" s="5"/>
      <c r="J3" s="5"/>
    </row>
    <row r="4" spans="1:10" ht="42" customHeight="1" thickBot="1" x14ac:dyDescent="0.3">
      <c r="A4" s="94"/>
      <c r="B4" s="10"/>
      <c r="C4" s="96" t="s">
        <v>0</v>
      </c>
      <c r="D4" s="97"/>
      <c r="E4" s="97"/>
      <c r="F4" s="97"/>
      <c r="G4" s="97"/>
      <c r="H4" s="97"/>
      <c r="I4" s="97"/>
      <c r="J4" s="98"/>
    </row>
    <row r="5" spans="1:10" x14ac:dyDescent="0.25">
      <c r="A5" s="95"/>
      <c r="B5" s="11"/>
      <c r="C5" s="99" t="s">
        <v>3</v>
      </c>
      <c r="D5" s="102" t="s">
        <v>1</v>
      </c>
      <c r="E5" s="102" t="s">
        <v>2</v>
      </c>
      <c r="F5" s="105" t="s">
        <v>4</v>
      </c>
      <c r="G5" s="105" t="s">
        <v>5</v>
      </c>
      <c r="H5" s="107" t="s">
        <v>8</v>
      </c>
      <c r="I5" s="87" t="s">
        <v>6</v>
      </c>
      <c r="J5" s="87" t="s">
        <v>7</v>
      </c>
    </row>
    <row r="6" spans="1:10" x14ac:dyDescent="0.25">
      <c r="A6" s="95"/>
      <c r="B6" s="11"/>
      <c r="C6" s="100"/>
      <c r="D6" s="103"/>
      <c r="E6" s="103"/>
      <c r="F6" s="105"/>
      <c r="G6" s="105"/>
      <c r="H6" s="108"/>
      <c r="I6" s="87"/>
      <c r="J6" s="87"/>
    </row>
    <row r="7" spans="1:10" ht="27" customHeight="1" thickBot="1" x14ac:dyDescent="0.3">
      <c r="A7" s="95"/>
      <c r="B7" s="11"/>
      <c r="C7" s="101"/>
      <c r="D7" s="104"/>
      <c r="E7" s="104"/>
      <c r="F7" s="106"/>
      <c r="G7" s="106"/>
      <c r="H7" s="109"/>
      <c r="I7" s="88"/>
      <c r="J7" s="88"/>
    </row>
    <row r="8" spans="1:10" ht="27.75" customHeight="1" thickBot="1" x14ac:dyDescent="0.3">
      <c r="A8" s="89" t="s">
        <v>11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25">
      <c r="A9" s="12"/>
      <c r="B9" s="13"/>
      <c r="C9" s="14">
        <v>30</v>
      </c>
      <c r="D9" s="15"/>
      <c r="E9" s="15">
        <f>(5.6*LN(C9)+(C9)/108)/0.25</f>
        <v>77.297932460343389</v>
      </c>
      <c r="F9" s="17"/>
      <c r="G9" s="17">
        <v>26158</v>
      </c>
      <c r="H9" s="18">
        <v>19</v>
      </c>
      <c r="I9" s="19">
        <f>12*1.348*(1/E9*G9)+H9</f>
        <v>5493.0378498103019</v>
      </c>
      <c r="J9" s="19">
        <f>12*(1/E9*G9)</f>
        <v>4060.8589390284133</v>
      </c>
    </row>
    <row r="10" spans="1:10" x14ac:dyDescent="0.25">
      <c r="A10" s="20"/>
      <c r="B10" s="21"/>
      <c r="C10" s="22">
        <v>31</v>
      </c>
      <c r="D10" s="50"/>
      <c r="E10" s="38">
        <f t="shared" ref="E10:E73" si="0">(5.6*LN(C10)+(C10)/108)/0.25</f>
        <v>78.06946152861542</v>
      </c>
      <c r="F10" s="49"/>
      <c r="G10" s="40">
        <v>26158</v>
      </c>
      <c r="H10" s="41">
        <v>19</v>
      </c>
      <c r="I10" s="85">
        <f t="shared" ref="I10:I73" si="1">12*1.348*(1/E10*G10)+H10</f>
        <v>5438.9401368345061</v>
      </c>
      <c r="J10" s="25">
        <f t="shared" ref="J10:J73" si="2">12*(1/E10*G10)</f>
        <v>4020.7271044766358</v>
      </c>
    </row>
    <row r="11" spans="1:10" x14ac:dyDescent="0.25">
      <c r="A11" s="20"/>
      <c r="B11" s="21"/>
      <c r="C11" s="22">
        <v>32</v>
      </c>
      <c r="D11" s="50"/>
      <c r="E11" s="42">
        <f t="shared" si="0"/>
        <v>78.817669407899061</v>
      </c>
      <c r="F11" s="49"/>
      <c r="G11" s="40">
        <v>26158</v>
      </c>
      <c r="H11" s="41">
        <v>19</v>
      </c>
      <c r="I11" s="85">
        <f t="shared" si="1"/>
        <v>5387.4892128717784</v>
      </c>
      <c r="J11" s="25">
        <f t="shared" si="2"/>
        <v>3982.5587632579955</v>
      </c>
    </row>
    <row r="12" spans="1:10" x14ac:dyDescent="0.25">
      <c r="A12" s="20"/>
      <c r="B12" s="21"/>
      <c r="C12" s="22">
        <v>33</v>
      </c>
      <c r="D12" s="50"/>
      <c r="E12" s="42">
        <f t="shared" si="0"/>
        <v>79.543991599071376</v>
      </c>
      <c r="F12" s="49"/>
      <c r="G12" s="40">
        <v>26158</v>
      </c>
      <c r="H12" s="41">
        <v>19</v>
      </c>
      <c r="I12" s="85">
        <f t="shared" si="1"/>
        <v>5338.4691326621814</v>
      </c>
      <c r="J12" s="25">
        <f t="shared" si="2"/>
        <v>3946.1937185921224</v>
      </c>
    </row>
    <row r="13" spans="1:10" x14ac:dyDescent="0.25">
      <c r="A13" s="20"/>
      <c r="B13" s="21"/>
      <c r="C13" s="22">
        <v>34</v>
      </c>
      <c r="D13" s="50"/>
      <c r="E13" s="42">
        <f t="shared" si="0"/>
        <v>80.249735010661269</v>
      </c>
      <c r="F13" s="49"/>
      <c r="G13" s="40">
        <v>26158</v>
      </c>
      <c r="H13" s="41">
        <v>19</v>
      </c>
      <c r="I13" s="85">
        <f t="shared" si="1"/>
        <v>5291.6879153406117</v>
      </c>
      <c r="J13" s="25">
        <f t="shared" si="2"/>
        <v>3911.4895514396221</v>
      </c>
    </row>
    <row r="14" spans="1:10" x14ac:dyDescent="0.25">
      <c r="A14" s="20"/>
      <c r="B14" s="21"/>
      <c r="C14" s="22">
        <v>35</v>
      </c>
      <c r="D14" s="50"/>
      <c r="E14" s="42">
        <f t="shared" si="0"/>
        <v>80.936092873659149</v>
      </c>
      <c r="F14" s="49"/>
      <c r="G14" s="40">
        <v>26158</v>
      </c>
      <c r="H14" s="41">
        <v>19</v>
      </c>
      <c r="I14" s="85">
        <f t="shared" si="1"/>
        <v>5246.9742322193233</v>
      </c>
      <c r="J14" s="25">
        <f t="shared" si="2"/>
        <v>3878.3191633674501</v>
      </c>
    </row>
    <row r="15" spans="1:10" x14ac:dyDescent="0.25">
      <c r="A15" s="20"/>
      <c r="B15" s="21"/>
      <c r="C15" s="22">
        <v>36</v>
      </c>
      <c r="D15" s="50"/>
      <c r="E15" s="42">
        <f t="shared" si="0"/>
        <v>81.604157554750188</v>
      </c>
      <c r="F15" s="49"/>
      <c r="G15" s="40">
        <v>26158</v>
      </c>
      <c r="H15" s="41">
        <v>19</v>
      </c>
      <c r="I15" s="85">
        <f t="shared" si="1"/>
        <v>5204.1746366735142</v>
      </c>
      <c r="J15" s="25">
        <f t="shared" si="2"/>
        <v>3846.5687215678886</v>
      </c>
    </row>
    <row r="16" spans="1:10" x14ac:dyDescent="0.25">
      <c r="A16" s="20"/>
      <c r="B16" s="21"/>
      <c r="C16" s="22">
        <v>37</v>
      </c>
      <c r="D16" s="50"/>
      <c r="E16" s="42">
        <f t="shared" si="0"/>
        <v>82.254931613600988</v>
      </c>
      <c r="F16" s="49"/>
      <c r="G16" s="40">
        <v>26158</v>
      </c>
      <c r="H16" s="41">
        <v>19</v>
      </c>
      <c r="I16" s="85">
        <f t="shared" si="1"/>
        <v>5163.1512344535759</v>
      </c>
      <c r="J16" s="25">
        <f t="shared" si="2"/>
        <v>3816.1359306035429</v>
      </c>
    </row>
    <row r="17" spans="1:10" x14ac:dyDescent="0.25">
      <c r="A17" s="20"/>
      <c r="B17" s="21"/>
      <c r="C17" s="22">
        <v>38</v>
      </c>
      <c r="D17" s="50"/>
      <c r="E17" s="42">
        <f t="shared" si="0"/>
        <v>82.889337385278438</v>
      </c>
      <c r="F17" s="49"/>
      <c r="G17" s="40">
        <v>26158</v>
      </c>
      <c r="H17" s="41">
        <v>19</v>
      </c>
      <c r="I17" s="85">
        <f t="shared" si="1"/>
        <v>5123.7797141053079</v>
      </c>
      <c r="J17" s="25">
        <f t="shared" si="2"/>
        <v>3786.928571294738</v>
      </c>
    </row>
    <row r="18" spans="1:10" x14ac:dyDescent="0.25">
      <c r="A18" s="20"/>
      <c r="B18" s="21"/>
      <c r="C18" s="22">
        <v>39</v>
      </c>
      <c r="D18" s="50"/>
      <c r="E18" s="42">
        <f t="shared" si="0"/>
        <v>83.508225317748511</v>
      </c>
      <c r="F18" s="49"/>
      <c r="G18" s="40">
        <v>26158</v>
      </c>
      <c r="H18" s="41">
        <v>19</v>
      </c>
      <c r="I18" s="85">
        <f t="shared" si="1"/>
        <v>5085.9476735972412</v>
      </c>
      <c r="J18" s="25">
        <f t="shared" si="2"/>
        <v>3758.8632593451339</v>
      </c>
    </row>
    <row r="19" spans="1:10" x14ac:dyDescent="0.25">
      <c r="A19" s="20"/>
      <c r="B19" s="21"/>
      <c r="C19" s="22">
        <v>40</v>
      </c>
      <c r="D19" s="50"/>
      <c r="E19" s="42">
        <f t="shared" si="0"/>
        <v>84.112381253633643</v>
      </c>
      <c r="F19" s="49"/>
      <c r="G19" s="40">
        <v>26158</v>
      </c>
      <c r="H19" s="41">
        <v>19</v>
      </c>
      <c r="I19" s="85">
        <f t="shared" si="1"/>
        <v>5049.5531919739915</v>
      </c>
      <c r="J19" s="25">
        <f t="shared" si="2"/>
        <v>3731.8643857373818</v>
      </c>
    </row>
    <row r="20" spans="1:10" x14ac:dyDescent="0.25">
      <c r="A20" s="20"/>
      <c r="B20" s="21"/>
      <c r="C20" s="22">
        <v>41</v>
      </c>
      <c r="D20" s="50"/>
      <c r="E20" s="42">
        <f t="shared" si="0"/>
        <v>84.702532812695011</v>
      </c>
      <c r="F20" s="49"/>
      <c r="G20" s="40">
        <v>26158</v>
      </c>
      <c r="H20" s="41">
        <v>19</v>
      </c>
      <c r="I20" s="85">
        <f t="shared" si="1"/>
        <v>5014.503604782195</v>
      </c>
      <c r="J20" s="25">
        <f t="shared" si="2"/>
        <v>3705.8632082953964</v>
      </c>
    </row>
    <row r="21" spans="1:10" x14ac:dyDescent="0.25">
      <c r="A21" s="20"/>
      <c r="B21" s="21"/>
      <c r="C21" s="22">
        <v>42</v>
      </c>
      <c r="D21" s="50"/>
      <c r="E21" s="42">
        <f t="shared" si="0"/>
        <v>85.279355005103</v>
      </c>
      <c r="F21" s="49"/>
      <c r="G21" s="40">
        <v>26158</v>
      </c>
      <c r="H21" s="41">
        <v>19</v>
      </c>
      <c r="I21" s="85">
        <f t="shared" si="1"/>
        <v>4980.7144498182524</v>
      </c>
      <c r="J21" s="25">
        <f t="shared" si="2"/>
        <v>3680.7970695981094</v>
      </c>
    </row>
    <row r="22" spans="1:10" x14ac:dyDescent="0.25">
      <c r="A22" s="20"/>
      <c r="B22" s="21"/>
      <c r="C22" s="22">
        <v>43</v>
      </c>
      <c r="D22" s="50"/>
      <c r="E22" s="42">
        <f t="shared" si="0"/>
        <v>85.843475184128394</v>
      </c>
      <c r="F22" s="49"/>
      <c r="G22" s="40">
        <v>26158</v>
      </c>
      <c r="H22" s="41">
        <v>19</v>
      </c>
      <c r="I22" s="85">
        <f t="shared" si="1"/>
        <v>4948.1085559200774</v>
      </c>
      <c r="J22" s="25">
        <f t="shared" si="2"/>
        <v>3656.608721008959</v>
      </c>
    </row>
    <row r="23" spans="1:10" x14ac:dyDescent="0.25">
      <c r="A23" s="20"/>
      <c r="B23" s="21"/>
      <c r="C23" s="22">
        <v>44</v>
      </c>
      <c r="D23" s="50"/>
      <c r="E23" s="42">
        <f t="shared" si="0"/>
        <v>86.395477429398682</v>
      </c>
      <c r="F23" s="49"/>
      <c r="G23" s="40">
        <v>26158</v>
      </c>
      <c r="H23" s="41">
        <v>19</v>
      </c>
      <c r="I23" s="85">
        <f t="shared" si="1"/>
        <v>4916.6152524393201</v>
      </c>
      <c r="J23" s="25">
        <f t="shared" si="2"/>
        <v>3633.2457362309497</v>
      </c>
    </row>
    <row r="24" spans="1:10" x14ac:dyDescent="0.25">
      <c r="A24" s="20"/>
      <c r="B24" s="21"/>
      <c r="C24" s="22">
        <v>45</v>
      </c>
      <c r="D24" s="50"/>
      <c r="E24" s="42">
        <f t="shared" si="0"/>
        <v>86.935906437521822</v>
      </c>
      <c r="F24" s="49"/>
      <c r="G24" s="40">
        <v>26158</v>
      </c>
      <c r="H24" s="41">
        <v>19</v>
      </c>
      <c r="I24" s="85">
        <f t="shared" si="1"/>
        <v>4886.1696809659643</v>
      </c>
      <c r="J24" s="25">
        <f t="shared" si="2"/>
        <v>3610.6600007165907</v>
      </c>
    </row>
    <row r="25" spans="1:10" x14ac:dyDescent="0.25">
      <c r="A25" s="20"/>
      <c r="B25" s="21"/>
      <c r="C25" s="22">
        <v>46</v>
      </c>
      <c r="D25" s="50"/>
      <c r="E25" s="42">
        <f t="shared" si="0"/>
        <v>87.465270985059433</v>
      </c>
      <c r="F25" s="49"/>
      <c r="G25" s="40">
        <v>26158</v>
      </c>
      <c r="H25" s="41">
        <v>19</v>
      </c>
      <c r="I25" s="85">
        <f t="shared" si="1"/>
        <v>4856.7121940464594</v>
      </c>
      <c r="J25" s="25">
        <f t="shared" si="2"/>
        <v>3588.8072656131003</v>
      </c>
    </row>
    <row r="26" spans="1:10" x14ac:dyDescent="0.25">
      <c r="A26" s="20"/>
      <c r="B26" s="21"/>
      <c r="C26" s="22">
        <v>47</v>
      </c>
      <c r="D26" s="50"/>
      <c r="E26" s="42">
        <f t="shared" si="0"/>
        <v>87.984047019046045</v>
      </c>
      <c r="F26" s="49"/>
      <c r="G26" s="40">
        <v>26158</v>
      </c>
      <c r="H26" s="41">
        <v>19</v>
      </c>
      <c r="I26" s="85">
        <f t="shared" si="1"/>
        <v>4828.1878282025837</v>
      </c>
      <c r="J26" s="25">
        <f t="shared" si="2"/>
        <v>3567.6467568268417</v>
      </c>
    </row>
    <row r="27" spans="1:10" x14ac:dyDescent="0.25">
      <c r="A27" s="20"/>
      <c r="B27" s="21"/>
      <c r="C27" s="22">
        <v>48</v>
      </c>
      <c r="D27" s="50"/>
      <c r="E27" s="42">
        <f t="shared" si="0"/>
        <v>88.492680422114532</v>
      </c>
      <c r="F27" s="49"/>
      <c r="G27" s="40">
        <v>26158</v>
      </c>
      <c r="H27" s="41">
        <v>19</v>
      </c>
      <c r="I27" s="85">
        <f t="shared" si="1"/>
        <v>4800.5458406462549</v>
      </c>
      <c r="J27" s="25">
        <f t="shared" si="2"/>
        <v>3547.1408313399515</v>
      </c>
    </row>
    <row r="28" spans="1:10" x14ac:dyDescent="0.25">
      <c r="A28" s="20"/>
      <c r="B28" s="21"/>
      <c r="C28" s="22">
        <v>49</v>
      </c>
      <c r="D28" s="50"/>
      <c r="E28" s="42">
        <f t="shared" si="0"/>
        <v>88.991589492492835</v>
      </c>
      <c r="F28" s="49"/>
      <c r="G28" s="40">
        <v>26158</v>
      </c>
      <c r="H28" s="41">
        <v>19</v>
      </c>
      <c r="I28" s="85">
        <f t="shared" si="1"/>
        <v>4773.7393007930787</v>
      </c>
      <c r="J28" s="25">
        <f t="shared" si="2"/>
        <v>3527.254674178841</v>
      </c>
    </row>
    <row r="29" spans="1:10" x14ac:dyDescent="0.25">
      <c r="A29" s="20"/>
      <c r="B29" s="21"/>
      <c r="C29" s="22">
        <v>50</v>
      </c>
      <c r="D29" s="50"/>
      <c r="E29" s="42">
        <f t="shared" si="0"/>
        <v>89.481167173442316</v>
      </c>
      <c r="F29" s="49"/>
      <c r="G29" s="40">
        <v>26158</v>
      </c>
      <c r="H29" s="41">
        <v>19</v>
      </c>
      <c r="I29" s="85">
        <f t="shared" si="1"/>
        <v>4747.7247290800206</v>
      </c>
      <c r="J29" s="25">
        <f t="shared" si="2"/>
        <v>3507.956030474792</v>
      </c>
    </row>
    <row r="30" spans="1:10" x14ac:dyDescent="0.25">
      <c r="A30" s="20"/>
      <c r="B30" s="21"/>
      <c r="C30" s="22">
        <v>51</v>
      </c>
      <c r="D30" s="50"/>
      <c r="E30" s="42">
        <f t="shared" si="0"/>
        <v>89.961783061913778</v>
      </c>
      <c r="F30" s="49"/>
      <c r="G30" s="40">
        <v>26158</v>
      </c>
      <c r="H30" s="41">
        <v>19</v>
      </c>
      <c r="I30" s="85">
        <f t="shared" si="1"/>
        <v>4722.461776750145</v>
      </c>
      <c r="J30" s="25">
        <f t="shared" si="2"/>
        <v>3489.2149679155373</v>
      </c>
    </row>
    <row r="31" spans="1:10" x14ac:dyDescent="0.25">
      <c r="A31" s="20"/>
      <c r="B31" s="21"/>
      <c r="C31" s="22">
        <v>52</v>
      </c>
      <c r="D31" s="50"/>
      <c r="E31" s="42">
        <f t="shared" si="0"/>
        <v>90.433785222149893</v>
      </c>
      <c r="F31" s="49"/>
      <c r="G31" s="40">
        <v>26158</v>
      </c>
      <c r="H31" s="41">
        <v>19</v>
      </c>
      <c r="I31" s="85">
        <f t="shared" si="1"/>
        <v>4697.9129412263346</v>
      </c>
      <c r="J31" s="25">
        <f t="shared" si="2"/>
        <v>3471.0036655981712</v>
      </c>
    </row>
    <row r="32" spans="1:10" x14ac:dyDescent="0.25">
      <c r="A32" s="20"/>
      <c r="B32" s="21"/>
      <c r="C32" s="22">
        <v>53</v>
      </c>
      <c r="D32" s="50"/>
      <c r="E32" s="42">
        <f t="shared" si="0"/>
        <v>90.897501826530487</v>
      </c>
      <c r="F32" s="49"/>
      <c r="G32" s="40">
        <v>26158</v>
      </c>
      <c r="H32" s="41">
        <v>19</v>
      </c>
      <c r="I32" s="85">
        <f t="shared" si="1"/>
        <v>4674.0433124939791</v>
      </c>
      <c r="J32" s="25">
        <f t="shared" si="2"/>
        <v>3453.296225885741</v>
      </c>
    </row>
    <row r="33" spans="1:10" x14ac:dyDescent="0.25">
      <c r="A33" s="20"/>
      <c r="B33" s="21"/>
      <c r="C33" s="22">
        <v>54</v>
      </c>
      <c r="D33" s="50"/>
      <c r="E33" s="42">
        <f t="shared" si="0"/>
        <v>91.353242643039749</v>
      </c>
      <c r="F33" s="49"/>
      <c r="G33" s="40">
        <v>26158</v>
      </c>
      <c r="H33" s="41">
        <v>19</v>
      </c>
      <c r="I33" s="85">
        <f t="shared" si="1"/>
        <v>4650.820346579002</v>
      </c>
      <c r="J33" s="25">
        <f t="shared" si="2"/>
        <v>3436.0685063642445</v>
      </c>
    </row>
    <row r="34" spans="1:10" x14ac:dyDescent="0.25">
      <c r="A34" s="20"/>
      <c r="B34" s="21"/>
      <c r="C34" s="22">
        <v>55</v>
      </c>
      <c r="D34" s="50"/>
      <c r="E34" s="42">
        <f t="shared" si="0"/>
        <v>91.801300386244392</v>
      </c>
      <c r="F34" s="49"/>
      <c r="G34" s="40">
        <v>26158</v>
      </c>
      <c r="H34" s="41">
        <v>19</v>
      </c>
      <c r="I34" s="85">
        <f t="shared" si="1"/>
        <v>4628.2136627664004</v>
      </c>
      <c r="J34" s="25">
        <f t="shared" si="2"/>
        <v>3419.297969411276</v>
      </c>
    </row>
    <row r="35" spans="1:10" x14ac:dyDescent="0.25">
      <c r="A35" s="20"/>
      <c r="B35" s="21"/>
      <c r="C35" s="22">
        <v>56</v>
      </c>
      <c r="D35" s="50"/>
      <c r="E35" s="42">
        <f t="shared" si="0"/>
        <v>92.24195194654142</v>
      </c>
      <c r="F35" s="49"/>
      <c r="G35" s="40">
        <v>26158</v>
      </c>
      <c r="H35" s="41">
        <v>19</v>
      </c>
      <c r="I35" s="85">
        <f t="shared" si="1"/>
        <v>4606.1948616744903</v>
      </c>
      <c r="J35" s="25">
        <f t="shared" si="2"/>
        <v>3402.9635472362684</v>
      </c>
    </row>
    <row r="36" spans="1:10" x14ac:dyDescent="0.25">
      <c r="A36" s="20"/>
      <c r="B36" s="21"/>
      <c r="C36" s="22">
        <v>57</v>
      </c>
      <c r="D36" s="50"/>
      <c r="E36" s="42">
        <f t="shared" si="0"/>
        <v>92.675459510605037</v>
      </c>
      <c r="F36" s="49"/>
      <c r="G36" s="40">
        <v>26158</v>
      </c>
      <c r="H36" s="41">
        <v>19</v>
      </c>
      <c r="I36" s="85">
        <f t="shared" si="1"/>
        <v>4584.7373616969253</v>
      </c>
      <c r="J36" s="25">
        <f t="shared" si="2"/>
        <v>3387.0455205466801</v>
      </c>
    </row>
    <row r="37" spans="1:10" x14ac:dyDescent="0.25">
      <c r="A37" s="20"/>
      <c r="B37" s="21"/>
      <c r="C37" s="22">
        <v>58</v>
      </c>
      <c r="D37" s="50"/>
      <c r="E37" s="42">
        <f t="shared" si="0"/>
        <v>93.102071584387929</v>
      </c>
      <c r="F37" s="49"/>
      <c r="G37" s="40">
        <v>26158</v>
      </c>
      <c r="H37" s="41">
        <v>19</v>
      </c>
      <c r="I37" s="85">
        <f t="shared" si="1"/>
        <v>4563.8162516606562</v>
      </c>
      <c r="J37" s="25">
        <f t="shared" si="2"/>
        <v>3371.5254092438099</v>
      </c>
    </row>
    <row r="38" spans="1:10" x14ac:dyDescent="0.25">
      <c r="A38" s="20"/>
      <c r="B38" s="21"/>
      <c r="C38" s="22">
        <v>59</v>
      </c>
      <c r="D38" s="50"/>
      <c r="E38" s="42">
        <f t="shared" si="0"/>
        <v>93.522023928673306</v>
      </c>
      <c r="F38" s="49"/>
      <c r="G38" s="40">
        <v>26158</v>
      </c>
      <c r="H38" s="41">
        <v>19</v>
      </c>
      <c r="I38" s="85">
        <f t="shared" si="1"/>
        <v>4543.4081578336145</v>
      </c>
      <c r="J38" s="25">
        <f t="shared" si="2"/>
        <v>3356.3858737638088</v>
      </c>
    </row>
    <row r="39" spans="1:10" x14ac:dyDescent="0.25">
      <c r="A39" s="20"/>
      <c r="B39" s="21"/>
      <c r="C39" s="22">
        <v>60</v>
      </c>
      <c r="D39" s="50"/>
      <c r="E39" s="42">
        <f t="shared" si="0"/>
        <v>93.935540415997266</v>
      </c>
      <c r="F39" s="49"/>
      <c r="G39" s="40">
        <v>26158</v>
      </c>
      <c r="H39" s="41">
        <v>19</v>
      </c>
      <c r="I39" s="85">
        <f t="shared" si="1"/>
        <v>4523.4911236593107</v>
      </c>
      <c r="J39" s="25">
        <f t="shared" si="2"/>
        <v>3341.6106258600221</v>
      </c>
    </row>
    <row r="40" spans="1:10" x14ac:dyDescent="0.25">
      <c r="A40" s="20"/>
      <c r="B40" s="21"/>
      <c r="C40" s="22">
        <v>61</v>
      </c>
      <c r="D40" s="50"/>
      <c r="E40" s="42">
        <f t="shared" si="0"/>
        <v>94.342833816741418</v>
      </c>
      <c r="F40" s="49"/>
      <c r="G40" s="40">
        <v>26158</v>
      </c>
      <c r="H40" s="41">
        <v>19</v>
      </c>
      <c r="I40" s="85">
        <f t="shared" si="1"/>
        <v>4504.0445008035585</v>
      </c>
      <c r="J40" s="25">
        <f t="shared" si="2"/>
        <v>3327.1843477771199</v>
      </c>
    </row>
    <row r="41" spans="1:10" x14ac:dyDescent="0.25">
      <c r="A41" s="20"/>
      <c r="B41" s="21"/>
      <c r="C41" s="22">
        <v>62</v>
      </c>
      <c r="D41" s="50"/>
      <c r="E41" s="42">
        <f t="shared" si="0"/>
        <v>94.744106521306335</v>
      </c>
      <c r="F41" s="49"/>
      <c r="G41" s="40">
        <v>26158</v>
      </c>
      <c r="H41" s="41">
        <v>19</v>
      </c>
      <c r="I41" s="85">
        <f t="shared" si="1"/>
        <v>4485.0488502769813</v>
      </c>
      <c r="J41" s="25">
        <f t="shared" si="2"/>
        <v>3313.0926188998374</v>
      </c>
    </row>
    <row r="42" spans="1:10" x14ac:dyDescent="0.25">
      <c r="A42" s="20"/>
      <c r="B42" s="21"/>
      <c r="C42" s="22">
        <v>63</v>
      </c>
      <c r="D42" s="50"/>
      <c r="E42" s="42">
        <f t="shared" si="0"/>
        <v>95.139551204503647</v>
      </c>
      <c r="F42" s="49"/>
      <c r="G42" s="40">
        <v>26158</v>
      </c>
      <c r="H42" s="41">
        <v>19</v>
      </c>
      <c r="I42" s="85">
        <f t="shared" si="1"/>
        <v>4466.485852550145</v>
      </c>
      <c r="J42" s="25">
        <f t="shared" si="2"/>
        <v>3299.3218490728073</v>
      </c>
    </row>
    <row r="43" spans="1:10" x14ac:dyDescent="0.25">
      <c r="A43" s="20"/>
      <c r="B43" s="21"/>
      <c r="C43" s="22">
        <v>64</v>
      </c>
      <c r="D43" s="50"/>
      <c r="E43" s="42">
        <f t="shared" si="0"/>
        <v>95.529351437627</v>
      </c>
      <c r="F43" s="49"/>
      <c r="G43" s="40">
        <v>26158</v>
      </c>
      <c r="H43" s="41">
        <v>19</v>
      </c>
      <c r="I43" s="85">
        <f t="shared" si="1"/>
        <v>4448.3382257103585</v>
      </c>
      <c r="J43" s="25">
        <f t="shared" si="2"/>
        <v>3285.8592178860222</v>
      </c>
    </row>
    <row r="44" spans="1:10" x14ac:dyDescent="0.25">
      <c r="A44" s="20"/>
      <c r="B44" s="21"/>
      <c r="C44" s="22">
        <v>65</v>
      </c>
      <c r="D44" s="50"/>
      <c r="E44" s="42">
        <f t="shared" si="0"/>
        <v>95.913682253069666</v>
      </c>
      <c r="F44" s="49"/>
      <c r="G44" s="40">
        <v>26158</v>
      </c>
      <c r="H44" s="41">
        <v>19</v>
      </c>
      <c r="I44" s="85">
        <f t="shared" si="1"/>
        <v>4430.5896508233363</v>
      </c>
      <c r="J44" s="25">
        <f t="shared" si="2"/>
        <v>3272.6926193051449</v>
      </c>
    </row>
    <row r="45" spans="1:10" x14ac:dyDescent="0.25">
      <c r="A45" s="20"/>
      <c r="B45" s="21"/>
      <c r="C45" s="22">
        <v>66</v>
      </c>
      <c r="D45" s="50"/>
      <c r="E45" s="42">
        <f t="shared" si="0"/>
        <v>96.292710665836367</v>
      </c>
      <c r="F45" s="49"/>
      <c r="G45" s="40">
        <v>26158</v>
      </c>
      <c r="H45" s="41">
        <v>19</v>
      </c>
      <c r="I45" s="85">
        <f t="shared" si="1"/>
        <v>4413.2247037617435</v>
      </c>
      <c r="J45" s="25">
        <f t="shared" si="2"/>
        <v>3259.8106110992157</v>
      </c>
    </row>
    <row r="46" spans="1:10" x14ac:dyDescent="0.25">
      <c r="A46" s="20"/>
      <c r="B46" s="21"/>
      <c r="C46" s="22">
        <v>67</v>
      </c>
      <c r="D46" s="50"/>
      <c r="E46" s="42">
        <f t="shared" si="0"/>
        <v>96.666596155839102</v>
      </c>
      <c r="F46" s="49"/>
      <c r="G46" s="40">
        <v>26158</v>
      </c>
      <c r="H46" s="41">
        <v>19</v>
      </c>
      <c r="I46" s="85">
        <f t="shared" si="1"/>
        <v>4396.2287928485312</v>
      </c>
      <c r="J46" s="25">
        <f t="shared" si="2"/>
        <v>3247.2023685819963</v>
      </c>
    </row>
    <row r="47" spans="1:10" x14ac:dyDescent="0.25">
      <c r="A47" s="20"/>
      <c r="B47" s="21"/>
      <c r="C47" s="22">
        <v>68</v>
      </c>
      <c r="D47" s="50"/>
      <c r="E47" s="42">
        <f t="shared" si="0"/>
        <v>97.035491114463312</v>
      </c>
      <c r="F47" s="49"/>
      <c r="G47" s="40">
        <v>26158</v>
      </c>
      <c r="H47" s="41">
        <v>19</v>
      </c>
      <c r="I47" s="85">
        <f t="shared" si="1"/>
        <v>4379.5881017376696</v>
      </c>
      <c r="J47" s="25">
        <f t="shared" si="2"/>
        <v>3234.8576422386268</v>
      </c>
    </row>
    <row r="48" spans="1:10" x14ac:dyDescent="0.25">
      <c r="A48" s="20"/>
      <c r="B48" s="21"/>
      <c r="C48" s="22">
        <v>69</v>
      </c>
      <c r="D48" s="50"/>
      <c r="E48" s="42">
        <f t="shared" si="0"/>
        <v>97.399541258534171</v>
      </c>
      <c r="F48" s="49"/>
      <c r="G48" s="40">
        <v>26158</v>
      </c>
      <c r="H48" s="41">
        <v>19</v>
      </c>
      <c r="I48" s="85">
        <f t="shared" si="1"/>
        <v>4363.2895370200231</v>
      </c>
      <c r="J48" s="25">
        <f t="shared" si="2"/>
        <v>3222.7667188575838</v>
      </c>
    </row>
    <row r="49" spans="1:10" x14ac:dyDescent="0.25">
      <c r="A49" s="20"/>
      <c r="B49" s="21"/>
      <c r="C49" s="22">
        <v>70</v>
      </c>
      <c r="D49" s="50"/>
      <c r="E49" s="42">
        <f t="shared" si="0"/>
        <v>97.758886014498245</v>
      </c>
      <c r="F49" s="49"/>
      <c r="G49" s="40">
        <v>26158</v>
      </c>
      <c r="H49" s="41">
        <v>19</v>
      </c>
      <c r="I49" s="85">
        <f t="shared" si="1"/>
        <v>4347.3206800990656</v>
      </c>
      <c r="J49" s="25">
        <f t="shared" si="2"/>
        <v>3210.9203858301671</v>
      </c>
    </row>
    <row r="50" spans="1:10" x14ac:dyDescent="0.25">
      <c r="A50" s="20"/>
      <c r="B50" s="21"/>
      <c r="C50" s="22">
        <v>71</v>
      </c>
      <c r="D50" s="50"/>
      <c r="E50" s="42">
        <f t="shared" si="0"/>
        <v>98.1136588753551</v>
      </c>
      <c r="F50" s="49"/>
      <c r="G50" s="40">
        <v>26158</v>
      </c>
      <c r="H50" s="41">
        <v>19</v>
      </c>
      <c r="I50" s="85">
        <f t="shared" si="1"/>
        <v>4331.6697429310261</v>
      </c>
      <c r="J50" s="25">
        <f t="shared" si="2"/>
        <v>3199.3098983167843</v>
      </c>
    </row>
    <row r="51" spans="1:10" x14ac:dyDescent="0.25">
      <c r="A51" s="20"/>
      <c r="B51" s="21"/>
      <c r="C51" s="22">
        <v>72</v>
      </c>
      <c r="D51" s="50"/>
      <c r="E51" s="42">
        <f t="shared" si="0"/>
        <v>98.463987732626308</v>
      </c>
      <c r="F51" s="49"/>
      <c r="G51" s="40">
        <v>26158</v>
      </c>
      <c r="H51" s="41">
        <v>19</v>
      </c>
      <c r="I51" s="85">
        <f t="shared" si="1"/>
        <v>4316.3255272678152</v>
      </c>
      <c r="J51" s="25">
        <f t="shared" si="2"/>
        <v>3187.9269490117322</v>
      </c>
    </row>
    <row r="52" spans="1:10" x14ac:dyDescent="0.25">
      <c r="A52" s="20"/>
      <c r="B52" s="21"/>
      <c r="C52" s="22">
        <v>73</v>
      </c>
      <c r="D52" s="50"/>
      <c r="E52" s="42">
        <f t="shared" si="0"/>
        <v>98.809995185427667</v>
      </c>
      <c r="F52" s="49"/>
      <c r="G52" s="40">
        <v>26158</v>
      </c>
      <c r="H52" s="41">
        <v>19</v>
      </c>
      <c r="I52" s="85">
        <f t="shared" si="1"/>
        <v>4301.27738707959</v>
      </c>
      <c r="J52" s="25">
        <f t="shared" si="2"/>
        <v>3176.7636402667576</v>
      </c>
    </row>
    <row r="53" spans="1:10" x14ac:dyDescent="0.25">
      <c r="A53" s="20"/>
      <c r="B53" s="21"/>
      <c r="C53" s="22">
        <v>74</v>
      </c>
      <c r="D53" s="50"/>
      <c r="E53" s="42">
        <f t="shared" si="0"/>
        <v>99.15179882851416</v>
      </c>
      <c r="F53" s="49"/>
      <c r="G53" s="40">
        <v>26158</v>
      </c>
      <c r="H53" s="41">
        <v>19</v>
      </c>
      <c r="I53" s="85">
        <f t="shared" si="1"/>
        <v>4286.5151938677218</v>
      </c>
      <c r="J53" s="25">
        <f t="shared" si="2"/>
        <v>3165.8124583588442</v>
      </c>
    </row>
    <row r="54" spans="1:10" x14ac:dyDescent="0.25">
      <c r="A54" s="20"/>
      <c r="B54" s="21"/>
      <c r="C54" s="22">
        <v>75</v>
      </c>
      <c r="D54" s="50"/>
      <c r="E54" s="42">
        <f t="shared" si="0"/>
        <v>99.489511520991115</v>
      </c>
      <c r="F54" s="49"/>
      <c r="G54" s="40">
        <v>26158</v>
      </c>
      <c r="H54" s="41">
        <v>19</v>
      </c>
      <c r="I54" s="85">
        <f t="shared" si="1"/>
        <v>4272.0293046089</v>
      </c>
      <c r="J54" s="25">
        <f t="shared" si="2"/>
        <v>3155.066249709866</v>
      </c>
    </row>
    <row r="55" spans="1:10" x14ac:dyDescent="0.25">
      <c r="A55" s="20"/>
      <c r="B55" s="21"/>
      <c r="C55" s="22">
        <v>76</v>
      </c>
      <c r="D55" s="50"/>
      <c r="E55" s="42">
        <f t="shared" si="0"/>
        <v>99.82324163722862</v>
      </c>
      <c r="F55" s="49"/>
      <c r="G55" s="40">
        <v>26158</v>
      </c>
      <c r="H55" s="41">
        <v>19</v>
      </c>
      <c r="I55" s="85">
        <f t="shared" si="1"/>
        <v>4257.8105320975164</v>
      </c>
      <c r="J55" s="25">
        <f t="shared" si="2"/>
        <v>3144.5181988853979</v>
      </c>
    </row>
    <row r="56" spans="1:10" x14ac:dyDescent="0.25">
      <c r="A56" s="20"/>
      <c r="B56" s="21"/>
      <c r="C56" s="22">
        <v>77</v>
      </c>
      <c r="D56" s="50"/>
      <c r="E56" s="42">
        <f t="shared" si="0"/>
        <v>100.15309330137437</v>
      </c>
      <c r="F56" s="49"/>
      <c r="G56" s="40">
        <v>26158</v>
      </c>
      <c r="H56" s="41">
        <v>19</v>
      </c>
      <c r="I56" s="85">
        <f t="shared" si="1"/>
        <v>4243.8501174770363</v>
      </c>
      <c r="J56" s="25">
        <f t="shared" si="2"/>
        <v>3134.1618082173854</v>
      </c>
    </row>
    <row r="57" spans="1:10" x14ac:dyDescent="0.25">
      <c r="A57" s="20"/>
      <c r="B57" s="21"/>
      <c r="C57" s="22">
        <v>78</v>
      </c>
      <c r="D57" s="50"/>
      <c r="E57" s="42">
        <f t="shared" si="0"/>
        <v>100.47916660673573</v>
      </c>
      <c r="F57" s="49"/>
      <c r="G57" s="40">
        <v>26158</v>
      </c>
      <c r="H57" s="41">
        <v>19</v>
      </c>
      <c r="I57" s="85">
        <f t="shared" si="1"/>
        <v>4230.1397047717446</v>
      </c>
      <c r="J57" s="25">
        <f t="shared" si="2"/>
        <v>3123.9908789107894</v>
      </c>
    </row>
    <row r="58" spans="1:10" x14ac:dyDescent="0.25">
      <c r="A58" s="20"/>
      <c r="B58" s="21"/>
      <c r="C58" s="22">
        <v>79</v>
      </c>
      <c r="D58" s="50"/>
      <c r="E58" s="42">
        <f t="shared" si="0"/>
        <v>100.8015578211872</v>
      </c>
      <c r="F58" s="49"/>
      <c r="G58" s="40">
        <v>26158</v>
      </c>
      <c r="H58" s="41">
        <v>19</v>
      </c>
      <c r="I58" s="85">
        <f t="shared" si="1"/>
        <v>4216.6713172488608</v>
      </c>
      <c r="J58" s="25">
        <f t="shared" si="2"/>
        <v>3113.9994935080563</v>
      </c>
    </row>
    <row r="59" spans="1:10" x14ac:dyDescent="0.25">
      <c r="A59" s="20"/>
      <c r="B59" s="21"/>
      <c r="C59" s="22">
        <v>80</v>
      </c>
      <c r="D59" s="50"/>
      <c r="E59" s="42">
        <f t="shared" si="0"/>
        <v>101.1203595796579</v>
      </c>
      <c r="F59" s="49"/>
      <c r="G59" s="40">
        <v>26158</v>
      </c>
      <c r="H59" s="41">
        <v>19</v>
      </c>
      <c r="I59" s="85">
        <f t="shared" si="1"/>
        <v>4203.4373354574209</v>
      </c>
      <c r="J59" s="25">
        <f t="shared" si="2"/>
        <v>3104.1819995974929</v>
      </c>
    </row>
    <row r="60" spans="1:10" x14ac:dyDescent="0.25">
      <c r="A60" s="20"/>
      <c r="B60" s="21"/>
      <c r="C60" s="22">
        <v>81</v>
      </c>
      <c r="D60" s="50"/>
      <c r="E60" s="42">
        <f t="shared" si="0"/>
        <v>101.43566106466263</v>
      </c>
      <c r="F60" s="49"/>
      <c r="G60" s="40">
        <v>26158</v>
      </c>
      <c r="H60" s="41">
        <v>19</v>
      </c>
      <c r="I60" s="85">
        <f t="shared" si="1"/>
        <v>4190.4304768050397</v>
      </c>
      <c r="J60" s="25">
        <f t="shared" si="2"/>
        <v>3094.5329946624925</v>
      </c>
    </row>
    <row r="61" spans="1:10" x14ac:dyDescent="0.25">
      <c r="A61" s="20"/>
      <c r="B61" s="21"/>
      <c r="C61" s="22">
        <v>82</v>
      </c>
      <c r="D61" s="50"/>
      <c r="E61" s="42">
        <f t="shared" si="0"/>
        <v>101.74754817575631</v>
      </c>
      <c r="F61" s="49"/>
      <c r="G61" s="40">
        <v>26158</v>
      </c>
      <c r="H61" s="41">
        <v>19</v>
      </c>
      <c r="I61" s="85">
        <f t="shared" si="1"/>
        <v>4177.6437765467545</v>
      </c>
      <c r="J61" s="25">
        <f t="shared" si="2"/>
        <v>3085.0473119783042</v>
      </c>
    </row>
    <row r="62" spans="1:10" x14ac:dyDescent="0.25">
      <c r="A62" s="20"/>
      <c r="B62" s="21"/>
      <c r="C62" s="22">
        <v>83</v>
      </c>
      <c r="D62" s="50"/>
      <c r="E62" s="42">
        <f t="shared" si="0"/>
        <v>102.05610368871787</v>
      </c>
      <c r="F62" s="49"/>
      <c r="G62" s="40">
        <v>26158</v>
      </c>
      <c r="H62" s="41">
        <v>19</v>
      </c>
      <c r="I62" s="85">
        <f t="shared" si="1"/>
        <v>4165.0705700719063</v>
      </c>
      <c r="J62" s="25">
        <f t="shared" si="2"/>
        <v>3075.7200074717402</v>
      </c>
    </row>
    <row r="63" spans="1:10" x14ac:dyDescent="0.25">
      <c r="A63" s="20"/>
      <c r="B63" s="21"/>
      <c r="C63" s="22">
        <v>84</v>
      </c>
      <c r="D63" s="50"/>
      <c r="E63" s="42">
        <f t="shared" si="0"/>
        <v>102.36140740520133</v>
      </c>
      <c r="F63" s="49"/>
      <c r="G63" s="40">
        <v>26158</v>
      </c>
      <c r="H63" s="41">
        <v>19</v>
      </c>
      <c r="I63" s="85">
        <f t="shared" si="1"/>
        <v>4152.7044763854938</v>
      </c>
      <c r="J63" s="25">
        <f t="shared" si="2"/>
        <v>3066.5463474669832</v>
      </c>
    </row>
    <row r="64" spans="1:10" x14ac:dyDescent="0.25">
      <c r="A64" s="20"/>
      <c r="B64" s="21"/>
      <c r="C64" s="22">
        <v>85</v>
      </c>
      <c r="D64" s="50"/>
      <c r="E64" s="42">
        <f t="shared" si="0"/>
        <v>102.66353629353124</v>
      </c>
      <c r="F64" s="49"/>
      <c r="G64" s="40">
        <v>26158</v>
      </c>
      <c r="H64" s="41">
        <v>19</v>
      </c>
      <c r="I64" s="85">
        <f t="shared" si="1"/>
        <v>4140.5393826898726</v>
      </c>
      <c r="J64" s="25">
        <f t="shared" si="2"/>
        <v>3057.5217972476794</v>
      </c>
    </row>
    <row r="65" spans="1:10" x14ac:dyDescent="0.25">
      <c r="A65" s="20"/>
      <c r="B65" s="21"/>
      <c r="C65" s="22">
        <v>86</v>
      </c>
      <c r="D65" s="50"/>
      <c r="E65" s="42">
        <f t="shared" si="0"/>
        <v>102.96256462126375</v>
      </c>
      <c r="F65" s="49"/>
      <c r="G65" s="40">
        <v>26158</v>
      </c>
      <c r="H65" s="41">
        <v>19</v>
      </c>
      <c r="I65" s="85">
        <f t="shared" si="1"/>
        <v>4128.5694299811094</v>
      </c>
      <c r="J65" s="25">
        <f t="shared" si="2"/>
        <v>3048.6420103717428</v>
      </c>
    </row>
    <row r="66" spans="1:10" x14ac:dyDescent="0.25">
      <c r="A66" s="20"/>
      <c r="B66" s="21"/>
      <c r="C66" s="22">
        <v>87</v>
      </c>
      <c r="D66" s="50"/>
      <c r="E66" s="42">
        <f t="shared" si="0"/>
        <v>103.25856408008489</v>
      </c>
      <c r="F66" s="49"/>
      <c r="G66" s="40">
        <v>26158</v>
      </c>
      <c r="H66" s="41">
        <v>19</v>
      </c>
      <c r="I66" s="85">
        <f t="shared" si="1"/>
        <v>4116.7889995819523</v>
      </c>
      <c r="J66" s="25">
        <f t="shared" si="2"/>
        <v>3039.9028186809733</v>
      </c>
    </row>
    <row r="67" spans="1:10" x14ac:dyDescent="0.25">
      <c r="A67" s="20"/>
      <c r="B67" s="21"/>
      <c r="C67" s="22">
        <v>88</v>
      </c>
      <c r="D67" s="50"/>
      <c r="E67" s="42">
        <f t="shared" si="0"/>
        <v>103.55160390357108</v>
      </c>
      <c r="F67" s="49"/>
      <c r="G67" s="40">
        <v>26158</v>
      </c>
      <c r="H67" s="41">
        <v>19</v>
      </c>
      <c r="I67" s="85">
        <f t="shared" si="1"/>
        <v>4105.1927005401794</v>
      </c>
      <c r="J67" s="25">
        <f t="shared" si="2"/>
        <v>3031.3002229526551</v>
      </c>
    </row>
    <row r="68" spans="1:10" x14ac:dyDescent="0.25">
      <c r="A68" s="20"/>
      <c r="B68" s="21"/>
      <c r="C68" s="22">
        <v>89</v>
      </c>
      <c r="D68" s="50"/>
      <c r="E68" s="42">
        <f t="shared" si="0"/>
        <v>103.84175097829622</v>
      </c>
      <c r="F68" s="49"/>
      <c r="G68" s="40">
        <v>26158</v>
      </c>
      <c r="H68" s="41">
        <v>19</v>
      </c>
      <c r="I68" s="85">
        <f t="shared" si="1"/>
        <v>4093.7753578272973</v>
      </c>
      <c r="J68" s="25">
        <f t="shared" si="2"/>
        <v>3022.8303841448787</v>
      </c>
    </row>
    <row r="69" spans="1:10" x14ac:dyDescent="0.25">
      <c r="A69" s="20"/>
      <c r="B69" s="21"/>
      <c r="C69" s="22">
        <v>90</v>
      </c>
      <c r="D69" s="50"/>
      <c r="E69" s="42">
        <f t="shared" si="0"/>
        <v>104.12906994873126</v>
      </c>
      <c r="F69" s="49"/>
      <c r="G69" s="40">
        <v>26158</v>
      </c>
      <c r="H69" s="41">
        <v>19</v>
      </c>
      <c r="I69" s="85">
        <f t="shared" si="1"/>
        <v>4082.5320012781467</v>
      </c>
      <c r="J69" s="25">
        <f t="shared" si="2"/>
        <v>3014.4896151915032</v>
      </c>
    </row>
    <row r="70" spans="1:10" x14ac:dyDescent="0.25">
      <c r="A70" s="20"/>
      <c r="B70" s="21"/>
      <c r="C70" s="22">
        <v>91</v>
      </c>
      <c r="D70" s="50"/>
      <c r="E70" s="42">
        <f t="shared" si="0"/>
        <v>104.4136233163478</v>
      </c>
      <c r="F70" s="49"/>
      <c r="G70" s="40">
        <v>26158</v>
      </c>
      <c r="H70" s="41">
        <v>19</v>
      </c>
      <c r="I70" s="85">
        <f t="shared" si="1"/>
        <v>4071.457855216976</v>
      </c>
      <c r="J70" s="25">
        <f t="shared" si="2"/>
        <v>3006.2743733063617</v>
      </c>
    </row>
    <row r="71" spans="1:10" x14ac:dyDescent="0.25">
      <c r="A71" s="20"/>
      <c r="B71" s="21"/>
      <c r="C71" s="22">
        <v>92</v>
      </c>
      <c r="D71" s="50"/>
      <c r="E71" s="42">
        <f t="shared" si="0"/>
        <v>104.69547153330591</v>
      </c>
      <c r="F71" s="49"/>
      <c r="G71" s="40">
        <v>26158</v>
      </c>
      <c r="H71" s="41">
        <v>19</v>
      </c>
      <c r="I71" s="85">
        <f t="shared" si="1"/>
        <v>4060.5483287201455</v>
      </c>
      <c r="J71" s="25">
        <f t="shared" si="2"/>
        <v>2998.1812527597513</v>
      </c>
    </row>
    <row r="72" spans="1:10" x14ac:dyDescent="0.25">
      <c r="A72" s="20"/>
      <c r="B72" s="21"/>
      <c r="C72" s="22">
        <v>93</v>
      </c>
      <c r="D72" s="50"/>
      <c r="E72" s="42">
        <f t="shared" si="0"/>
        <v>104.97467309107738</v>
      </c>
      <c r="F72" s="49"/>
      <c r="G72" s="40">
        <v>26158</v>
      </c>
      <c r="H72" s="41">
        <v>19</v>
      </c>
      <c r="I72" s="85">
        <f t="shared" si="1"/>
        <v>4049.799006469736</v>
      </c>
      <c r="J72" s="25">
        <f t="shared" si="2"/>
        <v>2990.2069780932757</v>
      </c>
    </row>
    <row r="73" spans="1:10" x14ac:dyDescent="0.25">
      <c r="A73" s="20"/>
      <c r="B73" s="21"/>
      <c r="C73" s="22">
        <v>94</v>
      </c>
      <c r="D73" s="50"/>
      <c r="E73" s="42">
        <f t="shared" si="0"/>
        <v>105.25128460432956</v>
      </c>
      <c r="F73" s="49"/>
      <c r="G73" s="40">
        <v>26158</v>
      </c>
      <c r="H73" s="41">
        <v>19</v>
      </c>
      <c r="I73" s="85">
        <f t="shared" si="1"/>
        <v>4039.2056401560949</v>
      </c>
      <c r="J73" s="25">
        <f t="shared" si="2"/>
        <v>2982.34839774191</v>
      </c>
    </row>
    <row r="74" spans="1:10" x14ac:dyDescent="0.25">
      <c r="A74" s="20"/>
      <c r="B74" s="21"/>
      <c r="C74" s="22">
        <v>95</v>
      </c>
      <c r="D74" s="50"/>
      <c r="E74" s="42">
        <f t="shared" ref="E74:E137" si="3">(5.6*LN(C74)+(C74)/108)/0.25</f>
        <v>105.52536089037062</v>
      </c>
      <c r="F74" s="49"/>
      <c r="G74" s="40">
        <v>26158</v>
      </c>
      <c r="H74" s="41">
        <v>19</v>
      </c>
      <c r="I74" s="85">
        <f t="shared" ref="I74:I137" si="4">12*1.348*(1/E74*G74)+H74</f>
        <v>4028.7641403907442</v>
      </c>
      <c r="J74" s="25">
        <f t="shared" ref="J74:J137" si="5">12*(1/E74*G74)</f>
        <v>2974.6024780346766</v>
      </c>
    </row>
    <row r="75" spans="1:10" x14ac:dyDescent="0.25">
      <c r="A75" s="20"/>
      <c r="B75" s="21"/>
      <c r="C75" s="22">
        <v>96</v>
      </c>
      <c r="D75" s="50"/>
      <c r="E75" s="42">
        <f t="shared" si="3"/>
        <v>105.79695504443508</v>
      </c>
      <c r="F75" s="49"/>
      <c r="G75" s="40">
        <v>26158</v>
      </c>
      <c r="H75" s="41">
        <v>19</v>
      </c>
      <c r="I75" s="85">
        <f t="shared" si="4"/>
        <v>4018.4705690941983</v>
      </c>
      <c r="J75" s="25">
        <f t="shared" si="5"/>
        <v>2966.9662975476244</v>
      </c>
    </row>
    <row r="76" spans="1:10" x14ac:dyDescent="0.25">
      <c r="A76" s="20"/>
      <c r="B76" s="21"/>
      <c r="C76" s="22">
        <v>97</v>
      </c>
      <c r="D76" s="50"/>
      <c r="E76" s="42">
        <f t="shared" si="3"/>
        <v>106.06611851106837</v>
      </c>
      <c r="F76" s="49"/>
      <c r="G76" s="40">
        <v>26158</v>
      </c>
      <c r="H76" s="41">
        <v>19</v>
      </c>
      <c r="I76" s="85">
        <f t="shared" si="4"/>
        <v>4008.3211323260102</v>
      </c>
      <c r="J76" s="25">
        <f t="shared" si="5"/>
        <v>2959.4370417848736</v>
      </c>
    </row>
    <row r="77" spans="1:10" x14ac:dyDescent="0.25">
      <c r="A77" s="20"/>
      <c r="B77" s="21"/>
      <c r="C77" s="22">
        <v>98</v>
      </c>
      <c r="D77" s="50"/>
      <c r="E77" s="42">
        <f t="shared" si="3"/>
        <v>106.33290115185045</v>
      </c>
      <c r="F77" s="49"/>
      <c r="G77" s="40">
        <v>26158</v>
      </c>
      <c r="H77" s="41">
        <v>19</v>
      </c>
      <c r="I77" s="85">
        <f t="shared" si="4"/>
        <v>3998.3121735269847</v>
      </c>
      <c r="J77" s="25">
        <f t="shared" si="5"/>
        <v>2952.0119981654184</v>
      </c>
    </row>
    <row r="78" spans="1:10" x14ac:dyDescent="0.25">
      <c r="A78" s="20"/>
      <c r="B78" s="21"/>
      <c r="C78" s="22">
        <v>99</v>
      </c>
      <c r="D78" s="50"/>
      <c r="E78" s="42">
        <f t="shared" si="3"/>
        <v>106.59735130968147</v>
      </c>
      <c r="F78" s="49"/>
      <c r="G78" s="40">
        <v>26158</v>
      </c>
      <c r="H78" s="41">
        <v>19</v>
      </c>
      <c r="I78" s="85">
        <f t="shared" si="4"/>
        <v>3988.4401671457854</v>
      </c>
      <c r="J78" s="25">
        <f t="shared" si="5"/>
        <v>2944.688551295093</v>
      </c>
    </row>
    <row r="79" spans="1:10" x14ac:dyDescent="0.25">
      <c r="A79" s="20"/>
      <c r="B79" s="21"/>
      <c r="C79" s="22">
        <v>100</v>
      </c>
      <c r="D79" s="50"/>
      <c r="E79" s="42">
        <f t="shared" si="3"/>
        <v>106.85951586983695</v>
      </c>
      <c r="F79" s="49"/>
      <c r="G79" s="40">
        <v>26158</v>
      </c>
      <c r="H79" s="41">
        <v>19</v>
      </c>
      <c r="I79" s="85">
        <f t="shared" si="4"/>
        <v>3978.701712624329</v>
      </c>
      <c r="J79" s="25">
        <f t="shared" si="5"/>
        <v>2937.4641785046947</v>
      </c>
    </row>
    <row r="80" spans="1:10" x14ac:dyDescent="0.25">
      <c r="A80" s="20"/>
      <c r="B80" s="21"/>
      <c r="C80" s="22">
        <v>101</v>
      </c>
      <c r="D80" s="50"/>
      <c r="E80" s="42">
        <f t="shared" si="3"/>
        <v>107.11944031798495</v>
      </c>
      <c r="F80" s="49"/>
      <c r="G80" s="40">
        <v>26158</v>
      </c>
      <c r="H80" s="41">
        <v>19</v>
      </c>
      <c r="I80" s="85">
        <f t="shared" si="4"/>
        <v>3969.0935287183142</v>
      </c>
      <c r="J80" s="25">
        <f t="shared" si="5"/>
        <v>2930.3364456367312</v>
      </c>
    </row>
    <row r="81" spans="1:10" x14ac:dyDescent="0.25">
      <c r="A81" s="20"/>
      <c r="B81" s="21"/>
      <c r="C81" s="22">
        <v>102</v>
      </c>
      <c r="D81" s="50"/>
      <c r="E81" s="42">
        <f t="shared" si="3"/>
        <v>107.37716879534543</v>
      </c>
      <c r="F81" s="49"/>
      <c r="G81" s="40">
        <v>26158</v>
      </c>
      <c r="H81" s="41">
        <v>19</v>
      </c>
      <c r="I81" s="85">
        <f t="shared" si="4"/>
        <v>3959.6124481309844</v>
      </c>
      <c r="J81" s="25">
        <f t="shared" si="5"/>
        <v>2923.3030030645282</v>
      </c>
    </row>
    <row r="82" spans="1:10" x14ac:dyDescent="0.25">
      <c r="A82" s="20"/>
      <c r="B82" s="21"/>
      <c r="C82" s="22">
        <v>103</v>
      </c>
      <c r="D82" s="50"/>
      <c r="E82" s="42">
        <f t="shared" si="3"/>
        <v>107.63274415115865</v>
      </c>
      <c r="F82" s="49"/>
      <c r="G82" s="40">
        <v>26158</v>
      </c>
      <c r="H82" s="41">
        <v>19</v>
      </c>
      <c r="I82" s="85">
        <f t="shared" si="4"/>
        <v>3950.2554124398871</v>
      </c>
      <c r="J82" s="25">
        <f t="shared" si="5"/>
        <v>2916.3615819286993</v>
      </c>
    </row>
    <row r="83" spans="1:10" x14ac:dyDescent="0.25">
      <c r="A83" s="20"/>
      <c r="B83" s="21"/>
      <c r="C83" s="22">
        <v>104</v>
      </c>
      <c r="D83" s="50"/>
      <c r="E83" s="42">
        <f t="shared" si="3"/>
        <v>107.88620799261858</v>
      </c>
      <c r="F83" s="49"/>
      <c r="G83" s="40">
        <v>26158</v>
      </c>
      <c r="H83" s="41">
        <v>19</v>
      </c>
      <c r="I83" s="85">
        <f t="shared" si="4"/>
        <v>3941.0194672978973</v>
      </c>
      <c r="J83" s="25">
        <f t="shared" si="5"/>
        <v>2909.5099905770749</v>
      </c>
    </row>
    <row r="84" spans="1:10" x14ac:dyDescent="0.25">
      <c r="A84" s="20"/>
      <c r="B84" s="21"/>
      <c r="C84" s="22">
        <v>105</v>
      </c>
      <c r="D84" s="50"/>
      <c r="E84" s="42">
        <f t="shared" si="3"/>
        <v>108.1376007324174</v>
      </c>
      <c r="F84" s="49"/>
      <c r="G84" s="40">
        <v>26158</v>
      </c>
      <c r="H84" s="41">
        <v>19</v>
      </c>
      <c r="I84" s="85">
        <f t="shared" si="4"/>
        <v>3931.9017578910825</v>
      </c>
      <c r="J84" s="25">
        <f t="shared" si="5"/>
        <v>2902.7461111951648</v>
      </c>
    </row>
    <row r="85" spans="1:10" x14ac:dyDescent="0.25">
      <c r="A85" s="32"/>
      <c r="B85" s="33"/>
      <c r="C85" s="22">
        <v>106</v>
      </c>
      <c r="D85" s="51"/>
      <c r="E85" s="42">
        <f t="shared" si="3"/>
        <v>108.38696163403621</v>
      </c>
      <c r="F85" s="49"/>
      <c r="G85" s="40">
        <v>26158</v>
      </c>
      <c r="H85" s="41">
        <v>19</v>
      </c>
      <c r="I85" s="85">
        <f t="shared" si="4"/>
        <v>3922.8995246373443</v>
      </c>
      <c r="J85" s="36">
        <f t="shared" si="5"/>
        <v>2896.0678966152404</v>
      </c>
    </row>
    <row r="86" spans="1:10" x14ac:dyDescent="0.25">
      <c r="A86" s="20"/>
      <c r="B86" s="21"/>
      <c r="C86" s="22">
        <v>107</v>
      </c>
      <c r="D86" s="50"/>
      <c r="E86" s="42">
        <f t="shared" si="3"/>
        <v>108.63432885490964</v>
      </c>
      <c r="F86" s="49"/>
      <c r="G86" s="40">
        <v>26158</v>
      </c>
      <c r="H86" s="41">
        <v>19</v>
      </c>
      <c r="I86" s="85">
        <f t="shared" si="4"/>
        <v>3914.0100991108297</v>
      </c>
      <c r="J86" s="25">
        <f t="shared" si="5"/>
        <v>2889.4733672929001</v>
      </c>
    </row>
    <row r="87" spans="1:10" x14ac:dyDescent="0.25">
      <c r="A87" s="20"/>
      <c r="B87" s="21"/>
      <c r="C87" s="22">
        <v>108</v>
      </c>
      <c r="D87" s="50"/>
      <c r="E87" s="42">
        <f t="shared" si="3"/>
        <v>108.87973948758253</v>
      </c>
      <c r="F87" s="49"/>
      <c r="G87" s="40">
        <v>26158</v>
      </c>
      <c r="H87" s="41">
        <v>19</v>
      </c>
      <c r="I87" s="85">
        <f t="shared" si="4"/>
        <v>3905.2309001782396</v>
      </c>
      <c r="J87" s="25">
        <f t="shared" si="5"/>
        <v>2882.9606084408301</v>
      </c>
    </row>
    <row r="88" spans="1:10" x14ac:dyDescent="0.25">
      <c r="A88" s="20"/>
      <c r="B88" s="21"/>
      <c r="C88" s="22">
        <v>109</v>
      </c>
      <c r="D88" s="50"/>
      <c r="E88" s="42">
        <f t="shared" si="3"/>
        <v>109.12322959896984</v>
      </c>
      <c r="F88" s="49"/>
      <c r="G88" s="40">
        <v>26158</v>
      </c>
      <c r="H88" s="41">
        <v>19</v>
      </c>
      <c r="I88" s="85">
        <f t="shared" si="4"/>
        <v>3896.5594303341122</v>
      </c>
      <c r="J88" s="25">
        <f t="shared" si="5"/>
        <v>2876.5277673101718</v>
      </c>
    </row>
    <row r="89" spans="1:10" x14ac:dyDescent="0.25">
      <c r="A89" s="20"/>
      <c r="B89" s="21"/>
      <c r="C89" s="22">
        <v>110</v>
      </c>
      <c r="D89" s="50"/>
      <c r="E89" s="42">
        <f t="shared" si="3"/>
        <v>109.36483426782421</v>
      </c>
      <c r="F89" s="49"/>
      <c r="G89" s="40">
        <v>26158</v>
      </c>
      <c r="H89" s="41">
        <v>19</v>
      </c>
      <c r="I89" s="85">
        <f t="shared" si="4"/>
        <v>3887.9932722230437</v>
      </c>
      <c r="J89" s="25">
        <f t="shared" si="5"/>
        <v>2870.173050610566</v>
      </c>
    </row>
    <row r="90" spans="1:10" x14ac:dyDescent="0.25">
      <c r="A90" s="20"/>
      <c r="B90" s="21"/>
      <c r="C90" s="22">
        <v>111</v>
      </c>
      <c r="D90" s="50"/>
      <c r="E90" s="42">
        <f t="shared" si="3"/>
        <v>109.60458762050739</v>
      </c>
      <c r="F90" s="49"/>
      <c r="G90" s="40">
        <v>26158</v>
      </c>
      <c r="H90" s="41">
        <v>19</v>
      </c>
      <c r="I90" s="85">
        <f t="shared" si="4"/>
        <v>3879.5300853376934</v>
      </c>
      <c r="J90" s="25">
        <f t="shared" si="5"/>
        <v>2863.8947220606033</v>
      </c>
    </row>
    <row r="91" spans="1:10" x14ac:dyDescent="0.25">
      <c r="A91" s="20"/>
      <c r="B91" s="21"/>
      <c r="C91" s="22">
        <v>112</v>
      </c>
      <c r="D91" s="50"/>
      <c r="E91" s="42">
        <f t="shared" si="3"/>
        <v>109.84252286515826</v>
      </c>
      <c r="F91" s="49"/>
      <c r="G91" s="40">
        <v>26158</v>
      </c>
      <c r="H91" s="41">
        <v>19</v>
      </c>
      <c r="I91" s="85">
        <f t="shared" si="4"/>
        <v>3871.1676028821098</v>
      </c>
      <c r="J91" s="25">
        <f t="shared" si="5"/>
        <v>2857.6911000609116</v>
      </c>
    </row>
    <row r="92" spans="1:10" x14ac:dyDescent="0.25">
      <c r="A92" s="20"/>
      <c r="B92" s="21"/>
      <c r="C92" s="22">
        <v>113</v>
      </c>
      <c r="D92" s="50"/>
      <c r="E92" s="42">
        <f t="shared" si="3"/>
        <v>110.07867232434162</v>
      </c>
      <c r="F92" s="49"/>
      <c r="G92" s="40">
        <v>26158</v>
      </c>
      <c r="H92" s="41">
        <v>19</v>
      </c>
      <c r="I92" s="85">
        <f t="shared" si="4"/>
        <v>3862.9036287907079</v>
      </c>
      <c r="J92" s="25">
        <f t="shared" si="5"/>
        <v>2851.5605554827207</v>
      </c>
    </row>
    <row r="93" spans="1:10" x14ac:dyDescent="0.25">
      <c r="A93" s="20"/>
      <c r="B93" s="21"/>
      <c r="C93" s="22">
        <v>114</v>
      </c>
      <c r="D93" s="50"/>
      <c r="E93" s="42">
        <f t="shared" si="3"/>
        <v>110.31306746625893</v>
      </c>
      <c r="F93" s="49"/>
      <c r="G93" s="40">
        <v>26158</v>
      </c>
      <c r="H93" s="41">
        <v>19</v>
      </c>
      <c r="I93" s="85">
        <f t="shared" si="4"/>
        <v>3854.7360348937978</v>
      </c>
      <c r="J93" s="25">
        <f t="shared" si="5"/>
        <v>2845.5015095651315</v>
      </c>
    </row>
    <row r="94" spans="1:10" x14ac:dyDescent="0.25">
      <c r="A94" s="20"/>
      <c r="B94" s="21"/>
      <c r="C94" s="22">
        <v>115</v>
      </c>
      <c r="D94" s="50"/>
      <c r="E94" s="42">
        <f t="shared" si="3"/>
        <v>110.54573893459605</v>
      </c>
      <c r="F94" s="49"/>
      <c r="G94" s="40">
        <v>26158</v>
      </c>
      <c r="H94" s="41">
        <v>19</v>
      </c>
      <c r="I94" s="85">
        <f t="shared" si="4"/>
        <v>3846.6627582212313</v>
      </c>
      <c r="J94" s="25">
        <f t="shared" si="5"/>
        <v>2839.5124319148599</v>
      </c>
    </row>
    <row r="95" spans="1:10" x14ac:dyDescent="0.25">
      <c r="A95" s="20"/>
      <c r="B95" s="21"/>
      <c r="C95" s="22">
        <v>116</v>
      </c>
      <c r="D95" s="50"/>
      <c r="E95" s="42">
        <f t="shared" si="3"/>
        <v>110.77671657707884</v>
      </c>
      <c r="F95" s="49"/>
      <c r="G95" s="40">
        <v>26158</v>
      </c>
      <c r="H95" s="41">
        <v>19</v>
      </c>
      <c r="I95" s="85">
        <f t="shared" si="4"/>
        <v>3838.6817984362574</v>
      </c>
      <c r="J95" s="25">
        <f t="shared" si="5"/>
        <v>2833.5918386025646</v>
      </c>
    </row>
    <row r="96" spans="1:10" x14ac:dyDescent="0.25">
      <c r="A96" s="20"/>
      <c r="B96" s="21"/>
      <c r="C96" s="22">
        <v>117</v>
      </c>
      <c r="D96" s="50"/>
      <c r="E96" s="42">
        <f t="shared" si="3"/>
        <v>111.00602947280306</v>
      </c>
      <c r="F96" s="49"/>
      <c r="G96" s="40">
        <v>26158</v>
      </c>
      <c r="H96" s="41">
        <v>19</v>
      </c>
      <c r="I96" s="85">
        <f t="shared" si="4"/>
        <v>3830.7912153922152</v>
      </c>
      <c r="J96" s="25">
        <f t="shared" si="5"/>
        <v>2827.7382903503076</v>
      </c>
    </row>
    <row r="97" spans="1:10" x14ac:dyDescent="0.25">
      <c r="A97" s="20"/>
      <c r="B97" s="21"/>
      <c r="C97" s="22">
        <v>118</v>
      </c>
      <c r="D97" s="50"/>
      <c r="E97" s="42">
        <f t="shared" si="3"/>
        <v>111.23370595840126</v>
      </c>
      <c r="F97" s="49"/>
      <c r="G97" s="40">
        <v>26158</v>
      </c>
      <c r="H97" s="41">
        <v>19</v>
      </c>
      <c r="I97" s="85">
        <f t="shared" si="4"/>
        <v>3822.9891268051538</v>
      </c>
      <c r="J97" s="25">
        <f t="shared" si="5"/>
        <v>2821.9503908050101</v>
      </c>
    </row>
    <row r="98" spans="1:10" x14ac:dyDescent="0.25">
      <c r="A98" s="20"/>
      <c r="B98" s="21"/>
      <c r="C98" s="22">
        <v>119</v>
      </c>
      <c r="D98" s="50"/>
      <c r="E98" s="42">
        <f t="shared" si="3"/>
        <v>111.45977365310566</v>
      </c>
      <c r="F98" s="49"/>
      <c r="G98" s="40">
        <v>26158</v>
      </c>
      <c r="H98" s="41">
        <v>19</v>
      </c>
      <c r="I98" s="85">
        <f t="shared" si="4"/>
        <v>3815.2737060359186</v>
      </c>
      <c r="J98" s="25">
        <f t="shared" si="5"/>
        <v>2816.2267848931142</v>
      </c>
    </row>
    <row r="99" spans="1:10" x14ac:dyDescent="0.25">
      <c r="A99" s="20"/>
      <c r="B99" s="21"/>
      <c r="C99" s="22">
        <v>120</v>
      </c>
      <c r="D99" s="50"/>
      <c r="E99" s="42">
        <f t="shared" si="3"/>
        <v>111.68425948276226</v>
      </c>
      <c r="F99" s="49"/>
      <c r="G99" s="40">
        <v>26158</v>
      </c>
      <c r="H99" s="41">
        <v>19</v>
      </c>
      <c r="I99" s="85">
        <f t="shared" si="4"/>
        <v>3807.6431799756679</v>
      </c>
      <c r="J99" s="25">
        <f t="shared" si="5"/>
        <v>2810.5661572519789</v>
      </c>
    </row>
    <row r="100" spans="1:10" x14ac:dyDescent="0.25">
      <c r="A100" s="20"/>
      <c r="B100" s="21"/>
      <c r="C100" s="22">
        <v>121</v>
      </c>
      <c r="D100" s="50"/>
      <c r="E100" s="42">
        <f t="shared" si="3"/>
        <v>111.90718970284848</v>
      </c>
      <c r="F100" s="49"/>
      <c r="G100" s="40">
        <v>26158</v>
      </c>
      <c r="H100" s="41">
        <v>19</v>
      </c>
      <c r="I100" s="85">
        <f t="shared" si="4"/>
        <v>3800.0958270291517</v>
      </c>
      <c r="J100" s="25">
        <f t="shared" si="5"/>
        <v>2804.9672307337914</v>
      </c>
    </row>
    <row r="101" spans="1:10" x14ac:dyDescent="0.25">
      <c r="A101" s="20"/>
      <c r="B101" s="21"/>
      <c r="C101" s="22">
        <v>122</v>
      </c>
      <c r="D101" s="50"/>
      <c r="E101" s="42">
        <f t="shared" si="3"/>
        <v>112.12858992054346</v>
      </c>
      <c r="F101" s="49"/>
      <c r="G101" s="40">
        <v>26158</v>
      </c>
      <c r="H101" s="41">
        <v>19</v>
      </c>
      <c r="I101" s="85">
        <f t="shared" si="4"/>
        <v>3792.6299751904453</v>
      </c>
      <c r="J101" s="25">
        <f t="shared" si="5"/>
        <v>2799.4287649780749</v>
      </c>
    </row>
    <row r="102" spans="1:10" x14ac:dyDescent="0.25">
      <c r="A102" s="20"/>
      <c r="B102" s="21"/>
      <c r="C102" s="22">
        <v>123</v>
      </c>
      <c r="D102" s="50"/>
      <c r="E102" s="42">
        <f t="shared" si="3"/>
        <v>112.34848511589769</v>
      </c>
      <c r="F102" s="49"/>
      <c r="G102" s="40">
        <v>26158</v>
      </c>
      <c r="H102" s="41">
        <v>19</v>
      </c>
      <c r="I102" s="85">
        <f t="shared" si="4"/>
        <v>3785.2440002061539</v>
      </c>
      <c r="J102" s="25">
        <f t="shared" si="5"/>
        <v>2793.9495550490756</v>
      </c>
    </row>
    <row r="103" spans="1:10" x14ac:dyDescent="0.25">
      <c r="A103" s="20"/>
      <c r="B103" s="21"/>
      <c r="C103" s="22">
        <v>124</v>
      </c>
      <c r="D103" s="50"/>
      <c r="E103" s="42">
        <f t="shared" si="3"/>
        <v>112.56689966214542</v>
      </c>
      <c r="F103" s="49"/>
      <c r="G103" s="40">
        <v>26158</v>
      </c>
      <c r="H103" s="41">
        <v>19</v>
      </c>
      <c r="I103" s="85">
        <f t="shared" si="4"/>
        <v>3777.9363238214246</v>
      </c>
      <c r="J103" s="25">
        <f t="shared" si="5"/>
        <v>2788.5284301345878</v>
      </c>
    </row>
    <row r="104" spans="1:10" x14ac:dyDescent="0.25">
      <c r="A104" s="20"/>
      <c r="B104" s="21"/>
      <c r="C104" s="22">
        <v>125</v>
      </c>
      <c r="D104" s="50"/>
      <c r="E104" s="42">
        <f t="shared" si="3"/>
        <v>112.78385734520118</v>
      </c>
      <c r="F104" s="49"/>
      <c r="G104" s="40">
        <v>26158</v>
      </c>
      <c r="H104" s="41">
        <v>19</v>
      </c>
      <c r="I104" s="85">
        <f t="shared" si="4"/>
        <v>3770.7054121043834</v>
      </c>
      <c r="J104" s="25">
        <f t="shared" si="5"/>
        <v>2783.164252302955</v>
      </c>
    </row>
    <row r="105" spans="1:10" x14ac:dyDescent="0.25">
      <c r="A105" s="20"/>
      <c r="B105" s="21"/>
      <c r="C105" s="22">
        <v>126</v>
      </c>
      <c r="D105" s="50"/>
      <c r="E105" s="42">
        <f t="shared" si="3"/>
        <v>112.99938138237977</v>
      </c>
      <c r="F105" s="49"/>
      <c r="G105" s="40">
        <v>26158</v>
      </c>
      <c r="H105" s="41">
        <v>19</v>
      </c>
      <c r="I105" s="85">
        <f t="shared" si="4"/>
        <v>3763.5497738448671</v>
      </c>
      <c r="J105" s="25">
        <f t="shared" si="5"/>
        <v>2777.8559153151832</v>
      </c>
    </row>
    <row r="106" spans="1:10" x14ac:dyDescent="0.25">
      <c r="A106" s="20"/>
      <c r="B106" s="21"/>
      <c r="C106" s="22">
        <v>127</v>
      </c>
      <c r="D106" s="50"/>
      <c r="E106" s="42">
        <f t="shared" si="3"/>
        <v>113.21349444037615</v>
      </c>
      <c r="F106" s="49"/>
      <c r="G106" s="40">
        <v>26158</v>
      </c>
      <c r="H106" s="41">
        <v>19</v>
      </c>
      <c r="I106" s="85">
        <f t="shared" si="4"/>
        <v>3756.4679590235796</v>
      </c>
      <c r="J106" s="25">
        <f t="shared" si="5"/>
        <v>2772.6023434893023</v>
      </c>
    </row>
    <row r="107" spans="1:10" x14ac:dyDescent="0.25">
      <c r="A107" s="20"/>
      <c r="B107" s="21"/>
      <c r="C107" s="22">
        <v>128</v>
      </c>
      <c r="D107" s="50"/>
      <c r="E107" s="42">
        <f t="shared" si="3"/>
        <v>113.42621865254014</v>
      </c>
      <c r="F107" s="49"/>
      <c r="G107" s="40">
        <v>26158</v>
      </c>
      <c r="H107" s="41">
        <v>19</v>
      </c>
      <c r="I107" s="85">
        <f t="shared" si="4"/>
        <v>3749.4585573480554</v>
      </c>
      <c r="J107" s="25">
        <f t="shared" si="5"/>
        <v>2767.402490614284</v>
      </c>
    </row>
    <row r="108" spans="1:10" x14ac:dyDescent="0.25">
      <c r="A108" s="20"/>
      <c r="B108" s="21"/>
      <c r="C108" s="22">
        <v>129</v>
      </c>
      <c r="D108" s="50"/>
      <c r="E108" s="42">
        <f t="shared" si="3"/>
        <v>113.63757563547922</v>
      </c>
      <c r="F108" s="49"/>
      <c r="G108" s="40">
        <v>26158</v>
      </c>
      <c r="H108" s="41">
        <v>19</v>
      </c>
      <c r="I108" s="85">
        <f t="shared" si="4"/>
        <v>3742.5201968519686</v>
      </c>
      <c r="J108" s="25">
        <f t="shared" si="5"/>
        <v>2762.2553389109557</v>
      </c>
    </row>
    <row r="109" spans="1:10" x14ac:dyDescent="0.25">
      <c r="A109" s="20"/>
      <c r="B109" s="21"/>
      <c r="C109" s="22">
        <v>130</v>
      </c>
      <c r="D109" s="50"/>
      <c r="E109" s="42">
        <f t="shared" si="3"/>
        <v>113.84758650501985</v>
      </c>
      <c r="F109" s="49"/>
      <c r="G109" s="40">
        <v>26158</v>
      </c>
      <c r="H109" s="41">
        <v>19</v>
      </c>
      <c r="I109" s="85">
        <f t="shared" si="4"/>
        <v>3735.6515425545977</v>
      </c>
      <c r="J109" s="25">
        <f t="shared" si="5"/>
        <v>2757.1598980375352</v>
      </c>
    </row>
    <row r="110" spans="1:10" x14ac:dyDescent="0.25">
      <c r="A110" s="20"/>
      <c r="B110" s="21"/>
      <c r="C110" s="22">
        <v>131</v>
      </c>
      <c r="D110" s="50"/>
      <c r="E110" s="42">
        <f t="shared" si="3"/>
        <v>114.05627189155763</v>
      </c>
      <c r="F110" s="49"/>
      <c r="G110" s="40">
        <v>26158</v>
      </c>
      <c r="H110" s="41">
        <v>19</v>
      </c>
      <c r="I110" s="85">
        <f t="shared" si="4"/>
        <v>3728.8512951773932</v>
      </c>
      <c r="J110" s="25">
        <f t="shared" si="5"/>
        <v>2752.1152041375317</v>
      </c>
    </row>
    <row r="111" spans="1:10" x14ac:dyDescent="0.25">
      <c r="A111" s="20"/>
      <c r="B111" s="21"/>
      <c r="C111" s="22">
        <v>132</v>
      </c>
      <c r="D111" s="50"/>
      <c r="E111" s="42">
        <f t="shared" si="3"/>
        <v>114.26365195482359</v>
      </c>
      <c r="F111" s="49"/>
      <c r="G111" s="40">
        <v>26158</v>
      </c>
      <c r="H111" s="41">
        <v>19</v>
      </c>
      <c r="I111" s="85">
        <f t="shared" si="4"/>
        <v>3722.1181899147914</v>
      </c>
      <c r="J111" s="25">
        <f t="shared" si="5"/>
        <v>2747.1203189278867</v>
      </c>
    </row>
    <row r="112" spans="1:10" x14ac:dyDescent="0.25">
      <c r="A112" s="20"/>
      <c r="B112" s="21"/>
      <c r="C112" s="22">
        <v>133</v>
      </c>
      <c r="D112" s="50"/>
      <c r="E112" s="42">
        <f t="shared" si="3"/>
        <v>114.46974639809321</v>
      </c>
      <c r="F112" s="49"/>
      <c r="G112" s="40">
        <v>26158</v>
      </c>
      <c r="H112" s="41">
        <v>19</v>
      </c>
      <c r="I112" s="85">
        <f t="shared" si="4"/>
        <v>3715.4509952565809</v>
      </c>
      <c r="J112" s="25">
        <f t="shared" si="5"/>
        <v>2742.1743288253565</v>
      </c>
    </row>
    <row r="113" spans="1:10" x14ac:dyDescent="0.25">
      <c r="A113" s="20"/>
      <c r="B113" s="21"/>
      <c r="C113" s="22">
        <v>134</v>
      </c>
      <c r="D113" s="50"/>
      <c r="E113" s="42">
        <f t="shared" si="3"/>
        <v>114.67457448186336</v>
      </c>
      <c r="F113" s="49"/>
      <c r="G113" s="40">
        <v>26158</v>
      </c>
      <c r="H113" s="41">
        <v>19</v>
      </c>
      <c r="I113" s="85">
        <f t="shared" si="4"/>
        <v>3708.848511859283</v>
      </c>
      <c r="J113" s="25">
        <f t="shared" si="5"/>
        <v>2737.2763441092602</v>
      </c>
    </row>
    <row r="114" spans="1:10" x14ac:dyDescent="0.25">
      <c r="A114" s="20"/>
      <c r="B114" s="21"/>
      <c r="C114" s="22">
        <v>135</v>
      </c>
      <c r="D114" s="50"/>
      <c r="E114" s="42">
        <f t="shared" si="3"/>
        <v>114.87815503702082</v>
      </c>
      <c r="F114" s="49"/>
      <c r="G114" s="40">
        <v>26158</v>
      </c>
      <c r="H114" s="41">
        <v>19</v>
      </c>
      <c r="I114" s="85">
        <f t="shared" si="4"/>
        <v>3702.309571464139</v>
      </c>
      <c r="J114" s="25">
        <f t="shared" si="5"/>
        <v>2732.4254981187969</v>
      </c>
    </row>
    <row r="115" spans="1:10" x14ac:dyDescent="0.25">
      <c r="A115" s="20"/>
      <c r="B115" s="21"/>
      <c r="C115" s="22">
        <v>136</v>
      </c>
      <c r="D115" s="50"/>
      <c r="E115" s="42">
        <f t="shared" si="3"/>
        <v>115.08050647752461</v>
      </c>
      <c r="F115" s="49"/>
      <c r="G115" s="40">
        <v>26158</v>
      </c>
      <c r="H115" s="41">
        <v>19</v>
      </c>
      <c r="I115" s="85">
        <f t="shared" si="4"/>
        <v>3695.8330358594517</v>
      </c>
      <c r="J115" s="25">
        <f t="shared" si="5"/>
        <v>2727.6209464832723</v>
      </c>
    </row>
    <row r="116" spans="1:10" x14ac:dyDescent="0.25">
      <c r="A116" s="20"/>
      <c r="B116" s="21"/>
      <c r="C116" s="22">
        <v>137</v>
      </c>
      <c r="D116" s="50"/>
      <c r="E116" s="42">
        <f t="shared" si="3"/>
        <v>115.28164681262407</v>
      </c>
      <c r="F116" s="49"/>
      <c r="G116" s="40">
        <v>26158</v>
      </c>
      <c r="H116" s="41">
        <v>19</v>
      </c>
      <c r="I116" s="85">
        <f t="shared" si="4"/>
        <v>3689.4177958851333</v>
      </c>
      <c r="J116" s="25">
        <f t="shared" si="5"/>
        <v>2722.8618663836296</v>
      </c>
    </row>
    <row r="117" spans="1:10" x14ac:dyDescent="0.25">
      <c r="A117" s="20"/>
      <c r="B117" s="21"/>
      <c r="C117" s="22">
        <v>138</v>
      </c>
      <c r="D117" s="50"/>
      <c r="E117" s="42">
        <f t="shared" si="3"/>
        <v>115.48159365863251</v>
      </c>
      <c r="F117" s="49"/>
      <c r="G117" s="40">
        <v>26158</v>
      </c>
      <c r="H117" s="41">
        <v>19</v>
      </c>
      <c r="I117" s="85">
        <f t="shared" si="4"/>
        <v>3683.0627704774497</v>
      </c>
      <c r="J117" s="25">
        <f t="shared" si="5"/>
        <v>2718.1474558438049</v>
      </c>
    </row>
    <row r="118" spans="1:10" x14ac:dyDescent="0.25">
      <c r="A118" s="20"/>
      <c r="B118" s="21"/>
      <c r="C118" s="22">
        <v>139</v>
      </c>
      <c r="D118" s="50"/>
      <c r="E118" s="42">
        <f t="shared" si="3"/>
        <v>115.68036425027563</v>
      </c>
      <c r="F118" s="49"/>
      <c r="G118" s="40">
        <v>26158</v>
      </c>
      <c r="H118" s="41">
        <v>19</v>
      </c>
      <c r="I118" s="85">
        <f t="shared" si="4"/>
        <v>3676.7669057520443</v>
      </c>
      <c r="J118" s="25">
        <f t="shared" si="5"/>
        <v>2713.4769330504778</v>
      </c>
    </row>
    <row r="119" spans="1:10" x14ac:dyDescent="0.25">
      <c r="A119" s="20"/>
      <c r="B119" s="21"/>
      <c r="C119" s="22">
        <v>140</v>
      </c>
      <c r="D119" s="50"/>
      <c r="E119" s="42">
        <f t="shared" si="3"/>
        <v>115.87797545163359</v>
      </c>
      <c r="F119" s="49"/>
      <c r="G119" s="40">
        <v>26158</v>
      </c>
      <c r="H119" s="41">
        <v>19</v>
      </c>
      <c r="I119" s="85">
        <f t="shared" si="4"/>
        <v>3670.5291741234419</v>
      </c>
      <c r="J119" s="25">
        <f t="shared" si="5"/>
        <v>2708.8495356998824</v>
      </c>
    </row>
    <row r="120" spans="1:10" x14ac:dyDescent="0.25">
      <c r="A120" s="20"/>
      <c r="B120" s="21"/>
      <c r="C120" s="22">
        <v>141</v>
      </c>
      <c r="D120" s="50"/>
      <c r="E120" s="42">
        <f t="shared" si="3"/>
        <v>116.07444376669319</v>
      </c>
      <c r="F120" s="49"/>
      <c r="G120" s="40">
        <v>26158</v>
      </c>
      <c r="H120" s="41">
        <v>19</v>
      </c>
      <c r="I120" s="85">
        <f t="shared" si="4"/>
        <v>3664.3485734593282</v>
      </c>
      <c r="J120" s="25">
        <f t="shared" si="5"/>
        <v>2704.264520370421</v>
      </c>
    </row>
    <row r="121" spans="1:10" x14ac:dyDescent="0.25">
      <c r="A121" s="20"/>
      <c r="B121" s="21"/>
      <c r="C121" s="22">
        <v>142</v>
      </c>
      <c r="D121" s="50"/>
      <c r="E121" s="42">
        <f t="shared" si="3"/>
        <v>116.2697853495275</v>
      </c>
      <c r="F121" s="49"/>
      <c r="G121" s="40">
        <v>26158</v>
      </c>
      <c r="H121" s="41">
        <v>19</v>
      </c>
      <c r="I121" s="85">
        <f t="shared" si="4"/>
        <v>3658.2241262679822</v>
      </c>
      <c r="J121" s="25">
        <f t="shared" si="5"/>
        <v>2699.7211619198679</v>
      </c>
    </row>
    <row r="122" spans="1:10" x14ac:dyDescent="0.25">
      <c r="A122" s="20"/>
      <c r="B122" s="21"/>
      <c r="C122" s="22">
        <v>143</v>
      </c>
      <c r="D122" s="50"/>
      <c r="E122" s="42">
        <f t="shared" si="3"/>
        <v>116.4640160141182</v>
      </c>
      <c r="F122" s="49"/>
      <c r="G122" s="40">
        <v>26158</v>
      </c>
      <c r="H122" s="41">
        <v>19</v>
      </c>
      <c r="I122" s="85">
        <f t="shared" si="4"/>
        <v>3652.1548789173339</v>
      </c>
      <c r="J122" s="25">
        <f t="shared" si="5"/>
        <v>2695.2187529060338</v>
      </c>
    </row>
    <row r="123" spans="1:10" x14ac:dyDescent="0.25">
      <c r="A123" s="20"/>
      <c r="B123" s="21"/>
      <c r="C123" s="22">
        <v>144</v>
      </c>
      <c r="D123" s="50"/>
      <c r="E123" s="42">
        <f t="shared" si="3"/>
        <v>116.65715124383574</v>
      </c>
      <c r="F123" s="49"/>
      <c r="G123" s="40">
        <v>26158</v>
      </c>
      <c r="H123" s="41">
        <v>19</v>
      </c>
      <c r="I123" s="85">
        <f t="shared" si="4"/>
        <v>3646.1399008842045</v>
      </c>
      <c r="J123" s="25">
        <f t="shared" si="5"/>
        <v>2690.7566030298249</v>
      </c>
    </row>
    <row r="124" spans="1:10" x14ac:dyDescent="0.25">
      <c r="A124" s="20"/>
      <c r="B124" s="21"/>
      <c r="C124" s="22">
        <v>145</v>
      </c>
      <c r="D124" s="50"/>
      <c r="E124" s="42">
        <f t="shared" si="3"/>
        <v>116.84920620059123</v>
      </c>
      <c r="F124" s="49"/>
      <c r="G124" s="40">
        <v>26158</v>
      </c>
      <c r="H124" s="41">
        <v>19</v>
      </c>
      <c r="I124" s="85">
        <f t="shared" si="4"/>
        <v>3640.1782840323576</v>
      </c>
      <c r="J124" s="25">
        <f t="shared" si="5"/>
        <v>2686.3340385996717</v>
      </c>
    </row>
    <row r="125" spans="1:10" x14ac:dyDescent="0.25">
      <c r="A125" s="20"/>
      <c r="B125" s="21"/>
      <c r="C125" s="22">
        <v>146</v>
      </c>
      <c r="D125" s="50"/>
      <c r="E125" s="42">
        <f t="shared" si="3"/>
        <v>117.04019573367414</v>
      </c>
      <c r="F125" s="49"/>
      <c r="G125" s="40">
        <v>26158</v>
      </c>
      <c r="H125" s="41">
        <v>19</v>
      </c>
      <c r="I125" s="85">
        <f t="shared" si="4"/>
        <v>3634.2691419180442</v>
      </c>
      <c r="J125" s="25">
        <f t="shared" si="5"/>
        <v>2681.9504020163531</v>
      </c>
    </row>
    <row r="126" spans="1:10" x14ac:dyDescent="0.25">
      <c r="A126" s="20"/>
      <c r="B126" s="21"/>
      <c r="C126" s="22">
        <v>147</v>
      </c>
      <c r="D126" s="50"/>
      <c r="E126" s="42">
        <f t="shared" si="3"/>
        <v>117.23013438828812</v>
      </c>
      <c r="F126" s="49"/>
      <c r="G126" s="40">
        <v>26158</v>
      </c>
      <c r="H126" s="41">
        <v>19</v>
      </c>
      <c r="I126" s="85">
        <f t="shared" si="4"/>
        <v>3628.4116091218357</v>
      </c>
      <c r="J126" s="25">
        <f t="shared" si="5"/>
        <v>2677.6050512773259</v>
      </c>
    </row>
    <row r="127" spans="1:10" x14ac:dyDescent="0.25">
      <c r="A127" s="20"/>
      <c r="B127" s="21"/>
      <c r="C127" s="22">
        <v>148</v>
      </c>
      <c r="D127" s="50"/>
      <c r="E127" s="42">
        <f t="shared" si="3"/>
        <v>117.41903641379764</v>
      </c>
      <c r="F127" s="49"/>
      <c r="G127" s="40">
        <v>26158</v>
      </c>
      <c r="H127" s="41">
        <v>19</v>
      </c>
      <c r="I127" s="85">
        <f t="shared" si="4"/>
        <v>3622.6048406055456</v>
      </c>
      <c r="J127" s="25">
        <f t="shared" si="5"/>
        <v>2673.2973594996629</v>
      </c>
    </row>
    <row r="128" spans="1:10" x14ac:dyDescent="0.25">
      <c r="A128" s="20"/>
      <c r="B128" s="21"/>
      <c r="C128" s="22">
        <v>149</v>
      </c>
      <c r="D128" s="50"/>
      <c r="E128" s="42">
        <f t="shared" si="3"/>
        <v>117.60691577169679</v>
      </c>
      <c r="F128" s="49"/>
      <c r="G128" s="40">
        <v>26158</v>
      </c>
      <c r="H128" s="41">
        <v>19</v>
      </c>
      <c r="I128" s="85">
        <f t="shared" si="4"/>
        <v>3616.8480110931596</v>
      </c>
      <c r="J128" s="25">
        <f t="shared" si="5"/>
        <v>2669.0267144608006</v>
      </c>
    </row>
    <row r="129" spans="1:10" x14ac:dyDescent="0.25">
      <c r="A129" s="20"/>
      <c r="B129" s="21"/>
      <c r="C129" s="22">
        <v>150</v>
      </c>
      <c r="D129" s="50"/>
      <c r="E129" s="42">
        <f t="shared" si="3"/>
        <v>117.79378614331168</v>
      </c>
      <c r="F129" s="49"/>
      <c r="G129" s="40">
        <v>26158</v>
      </c>
      <c r="H129" s="41">
        <v>19</v>
      </c>
      <c r="I129" s="85">
        <f t="shared" si="4"/>
        <v>3611.1403144746901</v>
      </c>
      <c r="J129" s="25">
        <f t="shared" si="5"/>
        <v>2664.7925181562978</v>
      </c>
    </row>
    <row r="130" spans="1:10" x14ac:dyDescent="0.25">
      <c r="A130" s="20"/>
      <c r="B130" s="21"/>
      <c r="C130" s="22">
        <v>151</v>
      </c>
      <c r="D130" s="50"/>
      <c r="E130" s="42">
        <f t="shared" si="3"/>
        <v>117.97966093724689</v>
      </c>
      <c r="F130" s="49"/>
      <c r="G130" s="40">
        <v>26158</v>
      </c>
      <c r="H130" s="41">
        <v>19</v>
      </c>
      <c r="I130" s="85">
        <f t="shared" si="4"/>
        <v>3605.4809632319834</v>
      </c>
      <c r="J130" s="25">
        <f t="shared" si="5"/>
        <v>2660.5941863738744</v>
      </c>
    </row>
    <row r="131" spans="1:10" x14ac:dyDescent="0.25">
      <c r="A131" s="20"/>
      <c r="B131" s="21"/>
      <c r="C131" s="22">
        <v>152</v>
      </c>
      <c r="D131" s="50"/>
      <c r="E131" s="42">
        <f t="shared" si="3"/>
        <v>118.16455329658622</v>
      </c>
      <c r="F131" s="49"/>
      <c r="G131" s="40">
        <v>26158</v>
      </c>
      <c r="H131" s="41">
        <v>19</v>
      </c>
      <c r="I131" s="85">
        <f t="shared" si="4"/>
        <v>3599.8691878855043</v>
      </c>
      <c r="J131" s="25">
        <f t="shared" si="5"/>
        <v>2656.4311482830144</v>
      </c>
    </row>
    <row r="132" spans="1:10" x14ac:dyDescent="0.25">
      <c r="A132" s="20"/>
      <c r="B132" s="21"/>
      <c r="C132" s="22">
        <v>153</v>
      </c>
      <c r="D132" s="50"/>
      <c r="E132" s="42">
        <f t="shared" si="3"/>
        <v>118.34847610585722</v>
      </c>
      <c r="F132" s="49"/>
      <c r="G132" s="40">
        <v>26158</v>
      </c>
      <c r="H132" s="41">
        <v>19</v>
      </c>
      <c r="I132" s="85">
        <f t="shared" si="4"/>
        <v>3594.3042364612143</v>
      </c>
      <c r="J132" s="25">
        <f t="shared" si="5"/>
        <v>2652.3028460394762</v>
      </c>
    </row>
    <row r="133" spans="1:10" x14ac:dyDescent="0.25">
      <c r="A133" s="20"/>
      <c r="B133" s="21"/>
      <c r="C133" s="22">
        <v>154</v>
      </c>
      <c r="D133" s="50"/>
      <c r="E133" s="42">
        <f t="shared" si="3"/>
        <v>118.53144199776901</v>
      </c>
      <c r="F133" s="49"/>
      <c r="G133" s="40">
        <v>26158</v>
      </c>
      <c r="H133" s="41">
        <v>19</v>
      </c>
      <c r="I133" s="85">
        <f t="shared" si="4"/>
        <v>3588.785373976672</v>
      </c>
      <c r="J133" s="25">
        <f t="shared" si="5"/>
        <v>2648.2087344040592</v>
      </c>
    </row>
    <row r="134" spans="1:10" x14ac:dyDescent="0.25">
      <c r="A134" s="20"/>
      <c r="B134" s="21"/>
      <c r="C134" s="22">
        <v>155</v>
      </c>
      <c r="D134" s="50"/>
      <c r="E134" s="42">
        <f t="shared" si="3"/>
        <v>118.71346335973186</v>
      </c>
      <c r="F134" s="49"/>
      <c r="G134" s="40">
        <v>26158</v>
      </c>
      <c r="H134" s="41">
        <v>19</v>
      </c>
      <c r="I134" s="85">
        <f t="shared" si="4"/>
        <v>3583.3118819455508</v>
      </c>
      <c r="J134" s="25">
        <f t="shared" si="5"/>
        <v>2644.1482803750378</v>
      </c>
    </row>
    <row r="135" spans="1:10" x14ac:dyDescent="0.25">
      <c r="A135" s="20"/>
      <c r="B135" s="21"/>
      <c r="C135" s="22">
        <v>156</v>
      </c>
      <c r="D135" s="50"/>
      <c r="E135" s="42">
        <f t="shared" si="3"/>
        <v>118.89455234016739</v>
      </c>
      <c r="F135" s="49"/>
      <c r="G135" s="40">
        <v>26158</v>
      </c>
      <c r="H135" s="41">
        <v>19</v>
      </c>
      <c r="I135" s="85">
        <f t="shared" si="4"/>
        <v>3577.8830578997772</v>
      </c>
      <c r="J135" s="25">
        <f t="shared" si="5"/>
        <v>2640.1209628336624</v>
      </c>
    </row>
    <row r="136" spans="1:10" x14ac:dyDescent="0.25">
      <c r="A136" s="20"/>
      <c r="B136" s="21"/>
      <c r="C136" s="22">
        <v>157</v>
      </c>
      <c r="D136" s="50"/>
      <c r="E136" s="42">
        <f t="shared" si="3"/>
        <v>119.0747208546169</v>
      </c>
      <c r="F136" s="49"/>
      <c r="G136" s="40">
        <v>26158</v>
      </c>
      <c r="H136" s="41">
        <v>19</v>
      </c>
      <c r="I136" s="85">
        <f t="shared" si="4"/>
        <v>3572.4982149285793</v>
      </c>
      <c r="J136" s="25">
        <f t="shared" si="5"/>
        <v>2636.1262722022102</v>
      </c>
    </row>
    <row r="137" spans="1:10" x14ac:dyDescent="0.25">
      <c r="A137" s="20"/>
      <c r="B137" s="21"/>
      <c r="C137" s="22">
        <v>158</v>
      </c>
      <c r="D137" s="50"/>
      <c r="E137" s="42">
        <f t="shared" si="3"/>
        <v>119.2539805916559</v>
      </c>
      <c r="F137" s="49"/>
      <c r="G137" s="40">
        <v>26158</v>
      </c>
      <c r="H137" s="41">
        <v>19</v>
      </c>
      <c r="I137" s="85">
        <f t="shared" si="4"/>
        <v>3567.1566812337182</v>
      </c>
      <c r="J137" s="25">
        <f t="shared" si="5"/>
        <v>2632.1637101140341</v>
      </c>
    </row>
    <row r="138" spans="1:10" x14ac:dyDescent="0.25">
      <c r="A138" s="20"/>
      <c r="B138" s="21"/>
      <c r="C138" s="22">
        <v>159</v>
      </c>
      <c r="D138" s="50"/>
      <c r="E138" s="42">
        <f t="shared" ref="E138:E201" si="6">(5.6*LN(C138)+(C138)/108)/0.25</f>
        <v>119.43234301862206</v>
      </c>
      <c r="F138" s="49"/>
      <c r="G138" s="40">
        <v>26158</v>
      </c>
      <c r="H138" s="41">
        <v>19</v>
      </c>
      <c r="I138" s="85">
        <f t="shared" ref="I138:I201" si="7">12*1.348*(1/E138*G138)+H138</f>
        <v>3561.8577997002435</v>
      </c>
      <c r="J138" s="25">
        <f t="shared" ref="J138:J201" si="8">12*(1/E138*G138)</f>
        <v>2628.2327890951356</v>
      </c>
    </row>
    <row r="139" spans="1:10" x14ac:dyDescent="0.25">
      <c r="A139" s="20"/>
      <c r="B139" s="21"/>
      <c r="C139" s="22">
        <v>160</v>
      </c>
      <c r="D139" s="50"/>
      <c r="E139" s="42">
        <f t="shared" si="6"/>
        <v>119.60981938716363</v>
      </c>
      <c r="F139" s="49"/>
      <c r="G139" s="40">
        <v>26158</v>
      </c>
      <c r="H139" s="41">
        <v>19</v>
      </c>
      <c r="I139" s="85">
        <f t="shared" si="7"/>
        <v>3556.6009274821295</v>
      </c>
      <c r="J139" s="25">
        <f t="shared" si="8"/>
        <v>2624.3330322567722</v>
      </c>
    </row>
    <row r="140" spans="1:10" x14ac:dyDescent="0.25">
      <c r="A140" s="20"/>
      <c r="B140" s="21"/>
      <c r="C140" s="22">
        <v>161</v>
      </c>
      <c r="D140" s="50"/>
      <c r="E140" s="42">
        <f t="shared" si="6"/>
        <v>119.78642073861492</v>
      </c>
      <c r="F140" s="49"/>
      <c r="G140" s="40">
        <v>26158</v>
      </c>
      <c r="H140" s="41">
        <v>19</v>
      </c>
      <c r="I140" s="85">
        <f t="shared" si="7"/>
        <v>3551.3854356021943</v>
      </c>
      <c r="J140" s="25">
        <f t="shared" si="8"/>
        <v>2620.4639729986602</v>
      </c>
    </row>
    <row r="141" spans="1:10" x14ac:dyDescent="0.25">
      <c r="A141" s="20"/>
      <c r="B141" s="21"/>
      <c r="C141" s="22">
        <v>162</v>
      </c>
      <c r="D141" s="50"/>
      <c r="E141" s="42">
        <f t="shared" si="6"/>
        <v>119.96215790920539</v>
      </c>
      <c r="F141" s="49"/>
      <c r="G141" s="40">
        <v>26158</v>
      </c>
      <c r="H141" s="41">
        <v>19</v>
      </c>
      <c r="I141" s="85">
        <f t="shared" si="7"/>
        <v>3546.2107085657112</v>
      </c>
      <c r="J141" s="25">
        <f t="shared" si="8"/>
        <v>2616.6251547223374</v>
      </c>
    </row>
    <row r="142" spans="1:10" x14ac:dyDescent="0.25">
      <c r="A142" s="20"/>
      <c r="B142" s="21"/>
      <c r="C142" s="22">
        <v>163</v>
      </c>
      <c r="D142" s="50"/>
      <c r="E142" s="42">
        <f t="shared" si="6"/>
        <v>120.13704153510851</v>
      </c>
      <c r="F142" s="49"/>
      <c r="G142" s="40">
        <v>26158</v>
      </c>
      <c r="H142" s="41">
        <v>19</v>
      </c>
      <c r="I142" s="85">
        <f t="shared" si="7"/>
        <v>3541.0761439871585</v>
      </c>
      <c r="J142" s="25">
        <f t="shared" si="8"/>
        <v>2612.8161305542717</v>
      </c>
    </row>
    <row r="143" spans="1:10" x14ac:dyDescent="0.25">
      <c r="A143" s="20"/>
      <c r="B143" s="21"/>
      <c r="C143" s="22">
        <v>164</v>
      </c>
      <c r="D143" s="50"/>
      <c r="E143" s="42">
        <f t="shared" si="6"/>
        <v>120.31108205733612</v>
      </c>
      <c r="F143" s="49"/>
      <c r="G143" s="40">
        <v>26158</v>
      </c>
      <c r="H143" s="41">
        <v>19</v>
      </c>
      <c r="I143" s="85">
        <f t="shared" si="7"/>
        <v>3535.9811522296013</v>
      </c>
      <c r="J143" s="25">
        <f t="shared" si="8"/>
        <v>2609.0364630783388</v>
      </c>
    </row>
    <row r="144" spans="1:10" x14ac:dyDescent="0.25">
      <c r="A144" s="20"/>
      <c r="B144" s="21"/>
      <c r="C144" s="22">
        <v>165</v>
      </c>
      <c r="D144" s="50"/>
      <c r="E144" s="42">
        <f t="shared" si="6"/>
        <v>120.48428972648411</v>
      </c>
      <c r="F144" s="49"/>
      <c r="G144" s="40">
        <v>26158</v>
      </c>
      <c r="H144" s="41">
        <v>19</v>
      </c>
      <c r="I144" s="85">
        <f t="shared" si="7"/>
        <v>3530.9251560561743</v>
      </c>
      <c r="J144" s="25">
        <f t="shared" si="8"/>
        <v>2605.2857240772801</v>
      </c>
    </row>
    <row r="145" spans="1:10" x14ac:dyDescent="0.25">
      <c r="A145" s="20"/>
      <c r="B145" s="21"/>
      <c r="C145" s="22">
        <v>166</v>
      </c>
      <c r="D145" s="50"/>
      <c r="E145" s="42">
        <f t="shared" si="6"/>
        <v>120.65667460733472</v>
      </c>
      <c r="F145" s="49"/>
      <c r="G145" s="40">
        <v>26158</v>
      </c>
      <c r="H145" s="41">
        <v>19</v>
      </c>
      <c r="I145" s="85">
        <f t="shared" si="7"/>
        <v>3525.9075902932091</v>
      </c>
      <c r="J145" s="25">
        <f t="shared" si="8"/>
        <v>2601.5634942827955</v>
      </c>
    </row>
    <row r="146" spans="1:10" x14ac:dyDescent="0.25">
      <c r="A146" s="20"/>
      <c r="B146" s="21"/>
      <c r="C146" s="22">
        <v>167</v>
      </c>
      <c r="D146" s="50"/>
      <c r="E146" s="42">
        <f t="shared" si="6"/>
        <v>120.82824658332051</v>
      </c>
      <c r="F146" s="49"/>
      <c r="G146" s="40">
        <v>26158</v>
      </c>
      <c r="H146" s="41">
        <v>19</v>
      </c>
      <c r="I146" s="85">
        <f t="shared" si="7"/>
        <v>3520.9279015045349</v>
      </c>
      <c r="J146" s="25">
        <f t="shared" si="8"/>
        <v>2597.8693631339274</v>
      </c>
    </row>
    <row r="147" spans="1:10" x14ac:dyDescent="0.25">
      <c r="A147" s="20"/>
      <c r="B147" s="21"/>
      <c r="C147" s="22">
        <v>168</v>
      </c>
      <c r="D147" s="50"/>
      <c r="E147" s="42">
        <f t="shared" si="6"/>
        <v>120.99901536085521</v>
      </c>
      <c r="F147" s="49"/>
      <c r="G147" s="40">
        <v>26158</v>
      </c>
      <c r="H147" s="41">
        <v>19</v>
      </c>
      <c r="I147" s="85">
        <f t="shared" si="7"/>
        <v>3515.985547676521</v>
      </c>
      <c r="J147" s="25">
        <f t="shared" si="8"/>
        <v>2594.2029285434128</v>
      </c>
    </row>
    <row r="148" spans="1:10" x14ac:dyDescent="0.25">
      <c r="A148" s="20"/>
      <c r="B148" s="21"/>
      <c r="C148" s="22">
        <v>169</v>
      </c>
      <c r="D148" s="50"/>
      <c r="E148" s="42">
        <f t="shared" si="6"/>
        <v>121.1689904735361</v>
      </c>
      <c r="F148" s="49"/>
      <c r="G148" s="40">
        <v>26158</v>
      </c>
      <c r="H148" s="41">
        <v>19</v>
      </c>
      <c r="I148" s="85">
        <f t="shared" si="7"/>
        <v>3511.0799979134435</v>
      </c>
      <c r="J148" s="25">
        <f t="shared" si="8"/>
        <v>2590.5637966716936</v>
      </c>
    </row>
    <row r="149" spans="1:10" x14ac:dyDescent="0.25">
      <c r="A149" s="20"/>
      <c r="B149" s="21"/>
      <c r="C149" s="22">
        <v>170</v>
      </c>
      <c r="D149" s="50"/>
      <c r="E149" s="42">
        <f t="shared" si="6"/>
        <v>121.33818128622215</v>
      </c>
      <c r="F149" s="49"/>
      <c r="G149" s="40">
        <v>26158</v>
      </c>
      <c r="H149" s="41">
        <v>19</v>
      </c>
      <c r="I149" s="85">
        <f t="shared" si="7"/>
        <v>3506.2107321427793</v>
      </c>
      <c r="J149" s="25">
        <f t="shared" si="8"/>
        <v>2586.9515817082929</v>
      </c>
    </row>
    <row r="150" spans="1:10" x14ac:dyDescent="0.25">
      <c r="A150" s="20"/>
      <c r="B150" s="21"/>
      <c r="C150" s="22">
        <v>171</v>
      </c>
      <c r="D150" s="50"/>
      <c r="E150" s="42">
        <f t="shared" si="6"/>
        <v>121.5065969989929</v>
      </c>
      <c r="F150" s="49"/>
      <c r="G150" s="40">
        <v>26158</v>
      </c>
      <c r="H150" s="41">
        <v>19</v>
      </c>
      <c r="I150" s="85">
        <f t="shared" si="7"/>
        <v>3501.377240830036</v>
      </c>
      <c r="J150" s="25">
        <f t="shared" si="8"/>
        <v>2583.3659056602637</v>
      </c>
    </row>
    <row r="151" spans="1:10" x14ac:dyDescent="0.25">
      <c r="A151" s="20"/>
      <c r="B151" s="21"/>
      <c r="C151" s="22">
        <v>172</v>
      </c>
      <c r="D151" s="50"/>
      <c r="E151" s="42">
        <f t="shared" si="6"/>
        <v>121.67424665099171</v>
      </c>
      <c r="F151" s="49"/>
      <c r="G151" s="40">
        <v>26158</v>
      </c>
      <c r="H151" s="41">
        <v>19</v>
      </c>
      <c r="I151" s="85">
        <f t="shared" si="7"/>
        <v>3496.5790247027703</v>
      </c>
      <c r="J151" s="25">
        <f t="shared" si="8"/>
        <v>2579.8063981474556</v>
      </c>
    </row>
    <row r="152" spans="1:10" x14ac:dyDescent="0.25">
      <c r="A152" s="20"/>
      <c r="B152" s="21"/>
      <c r="C152" s="22">
        <v>173</v>
      </c>
      <c r="D152" s="50"/>
      <c r="E152" s="42">
        <f t="shared" si="6"/>
        <v>121.84113912415765</v>
      </c>
      <c r="F152" s="49"/>
      <c r="G152" s="40">
        <v>26158</v>
      </c>
      <c r="H152" s="41">
        <v>19</v>
      </c>
      <c r="I152" s="85">
        <f t="shared" si="7"/>
        <v>3491.8155944834316</v>
      </c>
      <c r="J152" s="25">
        <f t="shared" si="8"/>
        <v>2576.2726962043262</v>
      </c>
    </row>
    <row r="153" spans="1:10" x14ac:dyDescent="0.25">
      <c r="A153" s="20"/>
      <c r="B153" s="21"/>
      <c r="C153" s="22">
        <v>174</v>
      </c>
      <c r="D153" s="50"/>
      <c r="E153" s="42">
        <f t="shared" si="6"/>
        <v>122.00728314684989</v>
      </c>
      <c r="F153" s="49"/>
      <c r="G153" s="40">
        <v>26158</v>
      </c>
      <c r="H153" s="41">
        <v>19</v>
      </c>
      <c r="I153" s="85">
        <f t="shared" si="7"/>
        <v>3487.0864706307079</v>
      </c>
      <c r="J153" s="25">
        <f t="shared" si="8"/>
        <v>2572.7644440880622</v>
      </c>
    </row>
    <row r="154" spans="1:10" x14ac:dyDescent="0.25">
      <c r="A154" s="20"/>
      <c r="B154" s="21"/>
      <c r="C154" s="22">
        <v>175</v>
      </c>
      <c r="D154" s="50"/>
      <c r="E154" s="42">
        <f t="shared" si="6"/>
        <v>122.1726872973682</v>
      </c>
      <c r="F154" s="49"/>
      <c r="G154" s="40">
        <v>26158</v>
      </c>
      <c r="H154" s="41">
        <v>19</v>
      </c>
      <c r="I154" s="85">
        <f t="shared" si="7"/>
        <v>3482.3911830890456</v>
      </c>
      <c r="J154" s="25">
        <f t="shared" si="8"/>
        <v>2569.2812930927635</v>
      </c>
    </row>
    <row r="155" spans="1:10" x14ac:dyDescent="0.25">
      <c r="A155" s="20"/>
      <c r="B155" s="21"/>
      <c r="C155" s="22">
        <v>176</v>
      </c>
      <c r="D155" s="50"/>
      <c r="E155" s="42">
        <f t="shared" si="6"/>
        <v>122.33736000737311</v>
      </c>
      <c r="F155" s="49"/>
      <c r="G155" s="40">
        <v>26158</v>
      </c>
      <c r="H155" s="41">
        <v>19</v>
      </c>
      <c r="I155" s="85">
        <f t="shared" si="7"/>
        <v>3477.7292710460524</v>
      </c>
      <c r="J155" s="25">
        <f t="shared" si="8"/>
        <v>2565.8229013694745</v>
      </c>
    </row>
    <row r="156" spans="1:10" x14ac:dyDescent="0.25">
      <c r="A156" s="20"/>
      <c r="B156" s="21"/>
      <c r="C156" s="22">
        <v>177</v>
      </c>
      <c r="D156" s="50"/>
      <c r="E156" s="42">
        <f t="shared" si="6"/>
        <v>122.50130956520931</v>
      </c>
      <c r="F156" s="49"/>
      <c r="G156" s="40">
        <v>26158</v>
      </c>
      <c r="H156" s="41">
        <v>19</v>
      </c>
      <c r="I156" s="85">
        <f t="shared" si="7"/>
        <v>3473.1002826974723</v>
      </c>
      <c r="J156" s="25">
        <f t="shared" si="8"/>
        <v>2562.388933751834</v>
      </c>
    </row>
    <row r="157" spans="1:10" x14ac:dyDescent="0.25">
      <c r="A157" s="20"/>
      <c r="B157" s="21"/>
      <c r="C157" s="22">
        <v>178</v>
      </c>
      <c r="D157" s="50"/>
      <c r="E157" s="42">
        <f t="shared" si="6"/>
        <v>122.66454411913529</v>
      </c>
      <c r="F157" s="49"/>
      <c r="G157" s="40">
        <v>26158</v>
      </c>
      <c r="H157" s="41">
        <v>19</v>
      </c>
      <c r="I157" s="85">
        <f t="shared" si="7"/>
        <v>3468.5037750194747</v>
      </c>
      <c r="J157" s="25">
        <f t="shared" si="8"/>
        <v>2558.979061587147</v>
      </c>
    </row>
    <row r="158" spans="1:10" x14ac:dyDescent="0.25">
      <c r="A158" s="20"/>
      <c r="B158" s="21"/>
      <c r="C158" s="22">
        <v>179</v>
      </c>
      <c r="D158" s="50"/>
      <c r="E158" s="42">
        <f t="shared" si="6"/>
        <v>122.82707168046254</v>
      </c>
      <c r="F158" s="49"/>
      <c r="G158" s="40">
        <v>26158</v>
      </c>
      <c r="H158" s="41">
        <v>19</v>
      </c>
      <c r="I158" s="85">
        <f t="shared" si="7"/>
        <v>3463.9393135479709</v>
      </c>
      <c r="J158" s="25">
        <f t="shared" si="8"/>
        <v>2555.5929625726785</v>
      </c>
    </row>
    <row r="159" spans="1:10" x14ac:dyDescent="0.25">
      <c r="A159" s="20"/>
      <c r="B159" s="21"/>
      <c r="C159" s="22">
        <v>180</v>
      </c>
      <c r="D159" s="50"/>
      <c r="E159" s="42">
        <f t="shared" si="6"/>
        <v>122.98890012660738</v>
      </c>
      <c r="F159" s="49"/>
      <c r="G159" s="40">
        <v>26158</v>
      </c>
      <c r="H159" s="41">
        <v>19</v>
      </c>
      <c r="I159" s="85">
        <f t="shared" si="7"/>
        <v>3459.4064721647173</v>
      </c>
      <c r="J159" s="25">
        <f t="shared" si="8"/>
        <v>2552.2303205969711</v>
      </c>
    </row>
    <row r="160" spans="1:10" x14ac:dyDescent="0.25">
      <c r="A160" s="20"/>
      <c r="B160" s="21"/>
      <c r="C160" s="22">
        <v>181</v>
      </c>
      <c r="D160" s="50"/>
      <c r="E160" s="42">
        <f t="shared" si="6"/>
        <v>123.15003720405821</v>
      </c>
      <c r="F160" s="49"/>
      <c r="G160" s="40">
        <v>26158</v>
      </c>
      <c r="H160" s="41">
        <v>19</v>
      </c>
      <c r="I160" s="85">
        <f t="shared" si="7"/>
        <v>3454.9048328899448</v>
      </c>
      <c r="J160" s="25">
        <f t="shared" si="8"/>
        <v>2548.8908255860124</v>
      </c>
    </row>
    <row r="161" spans="1:10" x14ac:dyDescent="0.25">
      <c r="A161" s="20"/>
      <c r="B161" s="21"/>
      <c r="C161" s="22">
        <v>182</v>
      </c>
      <c r="D161" s="50"/>
      <c r="E161" s="42">
        <f t="shared" si="6"/>
        <v>123.31049053126094</v>
      </c>
      <c r="F161" s="49"/>
      <c r="G161" s="40">
        <v>26158</v>
      </c>
      <c r="H161" s="41">
        <v>19</v>
      </c>
      <c r="I161" s="85">
        <f t="shared" si="7"/>
        <v>3450.4339856812926</v>
      </c>
      <c r="J161" s="25">
        <f t="shared" si="8"/>
        <v>2545.5741733540744</v>
      </c>
    </row>
    <row r="162" spans="1:10" x14ac:dyDescent="0.25">
      <c r="A162" s="20"/>
      <c r="B162" s="21"/>
      <c r="C162" s="22">
        <v>183</v>
      </c>
      <c r="D162" s="50"/>
      <c r="E162" s="42">
        <f t="shared" si="6"/>
        <v>123.4702676014256</v>
      </c>
      <c r="F162" s="49"/>
      <c r="G162" s="40">
        <v>26158</v>
      </c>
      <c r="H162" s="41">
        <v>19</v>
      </c>
      <c r="I162" s="85">
        <f t="shared" si="7"/>
        <v>3445.9935282388137</v>
      </c>
      <c r="J162" s="25">
        <f t="shared" si="8"/>
        <v>2542.2800654590601</v>
      </c>
    </row>
    <row r="163" spans="1:10" x14ac:dyDescent="0.25">
      <c r="A163" s="20"/>
      <c r="B163" s="21"/>
      <c r="C163" s="22">
        <v>184</v>
      </c>
      <c r="D163" s="50"/>
      <c r="E163" s="42">
        <f t="shared" si="6"/>
        <v>123.62937578525609</v>
      </c>
      <c r="F163" s="49"/>
      <c r="G163" s="40">
        <v>26158</v>
      </c>
      <c r="H163" s="41">
        <v>19</v>
      </c>
      <c r="I163" s="85">
        <f t="shared" si="7"/>
        <v>3441.5830658158375</v>
      </c>
      <c r="J163" s="25">
        <f t="shared" si="8"/>
        <v>2539.0082090621936</v>
      </c>
    </row>
    <row r="164" spans="1:10" x14ac:dyDescent="0.25">
      <c r="A164" s="20"/>
      <c r="B164" s="21"/>
      <c r="C164" s="22">
        <v>185</v>
      </c>
      <c r="D164" s="50"/>
      <c r="E164" s="42">
        <f t="shared" si="6"/>
        <v>123.7878223336063</v>
      </c>
      <c r="F164" s="49"/>
      <c r="G164" s="40">
        <v>26158</v>
      </c>
      <c r="H164" s="41">
        <v>19</v>
      </c>
      <c r="I164" s="85">
        <f t="shared" si="7"/>
        <v>3437.2022110354783</v>
      </c>
      <c r="J164" s="25">
        <f t="shared" si="8"/>
        <v>2535.7583167918974</v>
      </c>
    </row>
    <row r="165" spans="1:10" x14ac:dyDescent="0.25">
      <c r="A165" s="20"/>
      <c r="B165" s="21"/>
      <c r="C165" s="22">
        <v>186</v>
      </c>
      <c r="D165" s="50"/>
      <c r="E165" s="42">
        <f t="shared" si="6"/>
        <v>123.9456143800646</v>
      </c>
      <c r="F165" s="49"/>
      <c r="G165" s="40">
        <v>26158</v>
      </c>
      <c r="H165" s="41">
        <v>19</v>
      </c>
      <c r="I165" s="85">
        <f t="shared" si="7"/>
        <v>3432.8505837125977</v>
      </c>
      <c r="J165" s="25">
        <f t="shared" si="8"/>
        <v>2532.530106611719</v>
      </c>
    </row>
    <row r="166" spans="1:10" x14ac:dyDescent="0.25">
      <c r="A166" s="20"/>
      <c r="B166" s="21"/>
      <c r="C166" s="22">
        <v>187</v>
      </c>
      <c r="D166" s="50"/>
      <c r="E166" s="42">
        <f t="shared" si="6"/>
        <v>124.10275894346866</v>
      </c>
      <c r="F166" s="49"/>
      <c r="G166" s="40">
        <v>26158</v>
      </c>
      <c r="H166" s="41">
        <v>19</v>
      </c>
      <c r="I166" s="85">
        <f t="shared" si="7"/>
        <v>3428.5278106810274</v>
      </c>
      <c r="J166" s="25">
        <f t="shared" si="8"/>
        <v>2529.3233016921567</v>
      </c>
    </row>
    <row r="167" spans="1:10" x14ac:dyDescent="0.25">
      <c r="A167" s="20"/>
      <c r="B167" s="21"/>
      <c r="C167" s="22">
        <v>188</v>
      </c>
      <c r="D167" s="50"/>
      <c r="E167" s="42">
        <f t="shared" si="6"/>
        <v>124.25926293035381</v>
      </c>
      <c r="F167" s="49"/>
      <c r="G167" s="40">
        <v>26158</v>
      </c>
      <c r="H167" s="41">
        <v>19</v>
      </c>
      <c r="I167" s="85">
        <f t="shared" si="7"/>
        <v>3424.2335256258648</v>
      </c>
      <c r="J167" s="25">
        <f t="shared" si="8"/>
        <v>2526.1376302862495</v>
      </c>
    </row>
    <row r="168" spans="1:10" x14ac:dyDescent="0.25">
      <c r="A168" s="20"/>
      <c r="B168" s="21"/>
      <c r="C168" s="22">
        <v>189</v>
      </c>
      <c r="D168" s="50"/>
      <c r="E168" s="42">
        <f t="shared" si="6"/>
        <v>124.41513313733599</v>
      </c>
      <c r="F168" s="49"/>
      <c r="G168" s="40">
        <v>26158</v>
      </c>
      <c r="H168" s="41">
        <v>19</v>
      </c>
      <c r="I168" s="85">
        <f t="shared" si="7"/>
        <v>3419.9673689206675</v>
      </c>
      <c r="J168" s="25">
        <f t="shared" si="8"/>
        <v>2522.9728256088033</v>
      </c>
    </row>
    <row r="169" spans="1:10" x14ac:dyDescent="0.25">
      <c r="A169" s="20"/>
      <c r="B169" s="21"/>
      <c r="C169" s="22">
        <v>190</v>
      </c>
      <c r="D169" s="50"/>
      <c r="E169" s="42">
        <f t="shared" si="6"/>
        <v>124.57037625343192</v>
      </c>
      <c r="F169" s="49"/>
      <c r="G169" s="40">
        <v>26158</v>
      </c>
      <c r="H169" s="41">
        <v>19</v>
      </c>
      <c r="I169" s="85">
        <f t="shared" si="7"/>
        <v>3415.7289874693852</v>
      </c>
      <c r="J169" s="25">
        <f t="shared" si="8"/>
        <v>2519.828625719128</v>
      </c>
    </row>
    <row r="170" spans="1:10" x14ac:dyDescent="0.25">
      <c r="A170" s="20"/>
      <c r="B170" s="21"/>
      <c r="C170" s="22">
        <v>191</v>
      </c>
      <c r="D170" s="50"/>
      <c r="E170" s="42">
        <f t="shared" si="6"/>
        <v>124.72499886231857</v>
      </c>
      <c r="F170" s="49"/>
      <c r="G170" s="40">
        <v>26158</v>
      </c>
      <c r="H170" s="41">
        <v>19</v>
      </c>
      <c r="I170" s="85">
        <f t="shared" si="7"/>
        <v>3411.5180345528547</v>
      </c>
      <c r="J170" s="25">
        <f t="shared" si="8"/>
        <v>2516.7047734071621</v>
      </c>
    </row>
    <row r="171" spans="1:10" x14ac:dyDescent="0.25">
      <c r="A171" s="20"/>
      <c r="B171" s="21"/>
      <c r="C171" s="22">
        <v>192</v>
      </c>
      <c r="D171" s="50"/>
      <c r="E171" s="42">
        <f t="shared" si="6"/>
        <v>124.87900744453341</v>
      </c>
      <c r="F171" s="49"/>
      <c r="G171" s="40">
        <v>26158</v>
      </c>
      <c r="H171" s="41">
        <v>19</v>
      </c>
      <c r="I171" s="85">
        <f t="shared" si="7"/>
        <v>3407.3341696797147</v>
      </c>
      <c r="J171" s="25">
        <f t="shared" si="8"/>
        <v>2513.6010160828741</v>
      </c>
    </row>
    <row r="172" spans="1:10" x14ac:dyDescent="0.25">
      <c r="A172" s="20"/>
      <c r="B172" s="21"/>
      <c r="C172" s="22">
        <v>193</v>
      </c>
      <c r="D172" s="50"/>
      <c r="E172" s="42">
        <f t="shared" si="6"/>
        <v>125.03240837961758</v>
      </c>
      <c r="F172" s="49"/>
      <c r="G172" s="40">
        <v>26158</v>
      </c>
      <c r="H172" s="41">
        <v>19</v>
      </c>
      <c r="I172" s="85">
        <f t="shared" si="7"/>
        <v>3403.1770584415763</v>
      </c>
      <c r="J172" s="25">
        <f t="shared" si="8"/>
        <v>2510.5171056688246</v>
      </c>
    </row>
    <row r="173" spans="1:10" x14ac:dyDescent="0.25">
      <c r="A173" s="20"/>
      <c r="B173" s="21"/>
      <c r="C173" s="22">
        <v>194</v>
      </c>
      <c r="D173" s="50"/>
      <c r="E173" s="42">
        <f t="shared" si="6"/>
        <v>125.18520794820374</v>
      </c>
      <c r="F173" s="49"/>
      <c r="G173" s="40">
        <v>26158</v>
      </c>
      <c r="H173" s="41">
        <v>19</v>
      </c>
      <c r="I173" s="85">
        <f t="shared" si="7"/>
        <v>3399.0463723723155</v>
      </c>
      <c r="J173" s="25">
        <f t="shared" si="8"/>
        <v>2507.4527984957831</v>
      </c>
    </row>
    <row r="174" spans="1:10" x14ac:dyDescent="0.25">
      <c r="A174" s="20"/>
      <c r="B174" s="21"/>
      <c r="C174" s="22">
        <v>195</v>
      </c>
      <c r="D174" s="50"/>
      <c r="E174" s="42">
        <f t="shared" si="6"/>
        <v>125.33741233405014</v>
      </c>
      <c r="F174" s="49"/>
      <c r="G174" s="40">
        <v>26158</v>
      </c>
      <c r="H174" s="41">
        <v>19</v>
      </c>
      <c r="I174" s="85">
        <f t="shared" si="7"/>
        <v>3394.941788811358</v>
      </c>
      <c r="J174" s="25">
        <f t="shared" si="8"/>
        <v>2504.4078552013038</v>
      </c>
    </row>
    <row r="175" spans="1:10" x14ac:dyDescent="0.25">
      <c r="A175" s="20"/>
      <c r="B175" s="21"/>
      <c r="C175" s="22">
        <v>196</v>
      </c>
      <c r="D175" s="50"/>
      <c r="E175" s="42">
        <f t="shared" si="6"/>
        <v>125.48902762602282</v>
      </c>
      <c r="F175" s="49"/>
      <c r="G175" s="40">
        <v>26158</v>
      </c>
      <c r="H175" s="41">
        <v>19</v>
      </c>
      <c r="I175" s="85">
        <f t="shared" si="7"/>
        <v>3390.8629907707941</v>
      </c>
      <c r="J175" s="25">
        <f t="shared" si="8"/>
        <v>2501.3820406311524</v>
      </c>
    </row>
    <row r="176" spans="1:10" x14ac:dyDescent="0.25">
      <c r="A176" s="20"/>
      <c r="B176" s="21"/>
      <c r="C176" s="22">
        <v>197</v>
      </c>
      <c r="D176" s="50"/>
      <c r="E176" s="42">
        <f t="shared" si="6"/>
        <v>125.64005982002722</v>
      </c>
      <c r="F176" s="49"/>
      <c r="G176" s="40">
        <v>26158</v>
      </c>
      <c r="H176" s="41">
        <v>19</v>
      </c>
      <c r="I176" s="85">
        <f t="shared" si="7"/>
        <v>3386.8096668062249</v>
      </c>
      <c r="J176" s="25">
        <f t="shared" si="8"/>
        <v>2498.3751237434899</v>
      </c>
    </row>
    <row r="177" spans="1:10" x14ac:dyDescent="0.25">
      <c r="A177" s="20"/>
      <c r="B177" s="21"/>
      <c r="C177" s="22">
        <v>198</v>
      </c>
      <c r="D177" s="50"/>
      <c r="E177" s="42">
        <f t="shared" si="6"/>
        <v>125.79051482089091</v>
      </c>
      <c r="F177" s="49"/>
      <c r="G177" s="40">
        <v>26158</v>
      </c>
      <c r="H177" s="41">
        <v>19</v>
      </c>
      <c r="I177" s="85">
        <f t="shared" si="7"/>
        <v>3382.7815108912137</v>
      </c>
      <c r="J177" s="25">
        <f t="shared" si="8"/>
        <v>2495.3868775157371</v>
      </c>
    </row>
    <row r="178" spans="1:10" x14ac:dyDescent="0.25">
      <c r="A178" s="20"/>
      <c r="B178" s="21"/>
      <c r="C178" s="22">
        <v>199</v>
      </c>
      <c r="D178" s="50"/>
      <c r="E178" s="42">
        <f t="shared" si="6"/>
        <v>125.94039844419899</v>
      </c>
      <c r="F178" s="49"/>
      <c r="G178" s="40">
        <v>26158</v>
      </c>
      <c r="H178" s="41">
        <v>19</v>
      </c>
      <c r="I178" s="85">
        <f t="shared" si="7"/>
        <v>3378.7782222952001</v>
      </c>
      <c r="J178" s="25">
        <f t="shared" si="8"/>
        <v>2492.4170788540059</v>
      </c>
    </row>
    <row r="179" spans="1:10" x14ac:dyDescent="0.25">
      <c r="A179" s="20"/>
      <c r="B179" s="21"/>
      <c r="C179" s="22">
        <v>200</v>
      </c>
      <c r="D179" s="50"/>
      <c r="E179" s="42">
        <f t="shared" si="6"/>
        <v>126.08971641808341</v>
      </c>
      <c r="F179" s="49"/>
      <c r="G179" s="40">
        <v>26158</v>
      </c>
      <c r="H179" s="41">
        <v>19</v>
      </c>
      <c r="I179" s="85">
        <f t="shared" si="7"/>
        <v>3374.7995054647913</v>
      </c>
      <c r="J179" s="25">
        <f t="shared" si="8"/>
        <v>2489.4655085050381</v>
      </c>
    </row>
    <row r="180" spans="1:10" x14ac:dyDescent="0.25">
      <c r="A180" s="20"/>
      <c r="B180" s="21"/>
      <c r="C180" s="22">
        <v>201</v>
      </c>
      <c r="D180" s="50"/>
      <c r="E180" s="42">
        <f t="shared" si="6"/>
        <v>126.23847438496773</v>
      </c>
      <c r="F180" s="49"/>
      <c r="G180" s="40">
        <v>26158</v>
      </c>
      <c r="H180" s="41">
        <v>19</v>
      </c>
      <c r="I180" s="85">
        <f t="shared" si="7"/>
        <v>3370.845069908306</v>
      </c>
      <c r="J180" s="25">
        <f t="shared" si="8"/>
        <v>2486.5319509705532</v>
      </c>
    </row>
    <row r="181" spans="1:10" x14ac:dyDescent="0.25">
      <c r="A181" s="20"/>
      <c r="B181" s="21"/>
      <c r="C181" s="22">
        <v>202</v>
      </c>
      <c r="D181" s="50"/>
      <c r="E181" s="42">
        <f t="shared" si="6"/>
        <v>126.38667790326846</v>
      </c>
      <c r="F181" s="49"/>
      <c r="G181" s="40">
        <v>26158</v>
      </c>
      <c r="H181" s="41">
        <v>19</v>
      </c>
      <c r="I181" s="85">
        <f t="shared" si="7"/>
        <v>3366.9146300834723</v>
      </c>
      <c r="J181" s="25">
        <f t="shared" si="8"/>
        <v>2483.6161944239407</v>
      </c>
    </row>
    <row r="182" spans="1:10" x14ac:dyDescent="0.25">
      <c r="A182" s="20"/>
      <c r="B182" s="21"/>
      <c r="C182" s="22">
        <v>203</v>
      </c>
      <c r="D182" s="50"/>
      <c r="E182" s="42">
        <f t="shared" si="6"/>
        <v>126.53433244905455</v>
      </c>
      <c r="F182" s="49"/>
      <c r="G182" s="40">
        <v>26158</v>
      </c>
      <c r="H182" s="41">
        <v>19</v>
      </c>
      <c r="I182" s="85">
        <f t="shared" si="7"/>
        <v>3363.0079052881724</v>
      </c>
      <c r="J182" s="25">
        <f t="shared" si="8"/>
        <v>2480.7180306292075</v>
      </c>
    </row>
    <row r="183" spans="1:10" x14ac:dyDescent="0.25">
      <c r="A183" s="20"/>
      <c r="B183" s="21"/>
      <c r="C183" s="22">
        <v>204</v>
      </c>
      <c r="D183" s="50"/>
      <c r="E183" s="42">
        <f t="shared" si="6"/>
        <v>126.68144341766599</v>
      </c>
      <c r="F183" s="49"/>
      <c r="G183" s="40">
        <v>26158</v>
      </c>
      <c r="H183" s="41">
        <v>19</v>
      </c>
      <c r="I183" s="85">
        <f t="shared" si="7"/>
        <v>3359.1246195541326</v>
      </c>
      <c r="J183" s="25">
        <f t="shared" si="8"/>
        <v>2477.837254862116</v>
      </c>
    </row>
    <row r="184" spans="1:10" x14ac:dyDescent="0.25">
      <c r="A184" s="20"/>
      <c r="B184" s="21"/>
      <c r="C184" s="22">
        <v>205</v>
      </c>
      <c r="D184" s="50"/>
      <c r="E184" s="42">
        <f t="shared" si="6"/>
        <v>126.82801612529293</v>
      </c>
      <c r="F184" s="49"/>
      <c r="G184" s="40">
        <v>26158</v>
      </c>
      <c r="H184" s="41">
        <v>19</v>
      </c>
      <c r="I184" s="85">
        <f t="shared" si="7"/>
        <v>3355.2645015434891</v>
      </c>
      <c r="J184" s="25">
        <f t="shared" si="8"/>
        <v>2474.9736658334486</v>
      </c>
    </row>
    <row r="185" spans="1:10" x14ac:dyDescent="0.25">
      <c r="A185" s="20"/>
      <c r="B185" s="21"/>
      <c r="C185" s="22">
        <v>206</v>
      </c>
      <c r="D185" s="50"/>
      <c r="E185" s="42">
        <f t="shared" si="6"/>
        <v>126.97405581051625</v>
      </c>
      <c r="F185" s="49"/>
      <c r="G185" s="40">
        <v>26158</v>
      </c>
      <c r="H185" s="41">
        <v>19</v>
      </c>
      <c r="I185" s="85">
        <f t="shared" si="7"/>
        <v>3351.4272844480993</v>
      </c>
      <c r="J185" s="25">
        <f t="shared" si="8"/>
        <v>2472.1270656143165</v>
      </c>
    </row>
    <row r="186" spans="1:10" x14ac:dyDescent="0.25">
      <c r="A186" s="20"/>
      <c r="B186" s="21"/>
      <c r="C186" s="22">
        <v>207</v>
      </c>
      <c r="D186" s="50"/>
      <c r="E186" s="42">
        <f t="shared" si="6"/>
        <v>127.11956763581092</v>
      </c>
      <c r="F186" s="49"/>
      <c r="G186" s="40">
        <v>26158</v>
      </c>
      <c r="H186" s="41">
        <v>19</v>
      </c>
      <c r="I186" s="85">
        <f t="shared" si="7"/>
        <v>3347.6127058915467</v>
      </c>
      <c r="J186" s="25">
        <f t="shared" si="8"/>
        <v>2469.2972595634619</v>
      </c>
    </row>
    <row r="187" spans="1:10" x14ac:dyDescent="0.25">
      <c r="A187" s="20"/>
      <c r="B187" s="21"/>
      <c r="C187" s="22">
        <v>208</v>
      </c>
      <c r="D187" s="50"/>
      <c r="E187" s="42">
        <f t="shared" si="6"/>
        <v>127.26455668901322</v>
      </c>
      <c r="F187" s="49"/>
      <c r="G187" s="40">
        <v>26158</v>
      </c>
      <c r="H187" s="41">
        <v>19</v>
      </c>
      <c r="I187" s="85">
        <f t="shared" si="7"/>
        <v>3343.8205078337346</v>
      </c>
      <c r="J187" s="25">
        <f t="shared" si="8"/>
        <v>2466.4840562564796</v>
      </c>
    </row>
    <row r="188" spans="1:10" x14ac:dyDescent="0.25">
      <c r="A188" s="20"/>
      <c r="B188" s="21"/>
      <c r="C188" s="22">
        <v>209</v>
      </c>
      <c r="D188" s="50"/>
      <c r="E188" s="42">
        <f t="shared" si="6"/>
        <v>127.4090279847525</v>
      </c>
      <c r="F188" s="49"/>
      <c r="G188" s="40">
        <v>26158</v>
      </c>
      <c r="H188" s="41">
        <v>19</v>
      </c>
      <c r="I188" s="85">
        <f t="shared" si="7"/>
        <v>3340.0504364780008</v>
      </c>
      <c r="J188" s="25">
        <f t="shared" si="8"/>
        <v>2463.6872674169144</v>
      </c>
    </row>
    <row r="189" spans="1:10" x14ac:dyDescent="0.25">
      <c r="A189" s="20"/>
      <c r="B189" s="21"/>
      <c r="C189" s="22">
        <v>210</v>
      </c>
      <c r="D189" s="50"/>
      <c r="E189" s="42">
        <f t="shared" si="6"/>
        <v>127.55298646584906</v>
      </c>
      <c r="F189" s="49"/>
      <c r="G189" s="40">
        <v>26158</v>
      </c>
      <c r="H189" s="41">
        <v>19</v>
      </c>
      <c r="I189" s="85">
        <f t="shared" si="7"/>
        <v>3336.3022421806563</v>
      </c>
      <c r="J189" s="25">
        <f t="shared" si="8"/>
        <v>2460.9067078491512</v>
      </c>
    </row>
    <row r="190" spans="1:10" x14ac:dyDescent="0.25">
      <c r="A190" s="20"/>
      <c r="B190" s="21"/>
      <c r="C190" s="22">
        <v>211</v>
      </c>
      <c r="D190" s="50"/>
      <c r="E190" s="42">
        <f t="shared" si="6"/>
        <v>127.6964370046787</v>
      </c>
      <c r="F190" s="49"/>
      <c r="G190" s="40">
        <v>26158</v>
      </c>
      <c r="H190" s="41">
        <v>19</v>
      </c>
      <c r="I190" s="85">
        <f t="shared" si="7"/>
        <v>3332.5756793629007</v>
      </c>
      <c r="J190" s="25">
        <f t="shared" si="8"/>
        <v>2458.1421953730714</v>
      </c>
    </row>
    <row r="191" spans="1:10" x14ac:dyDescent="0.25">
      <c r="A191" s="20"/>
      <c r="B191" s="21"/>
      <c r="C191" s="22">
        <v>212</v>
      </c>
      <c r="D191" s="50"/>
      <c r="E191" s="42">
        <f t="shared" si="6"/>
        <v>127.83938440450491</v>
      </c>
      <c r="F191" s="49"/>
      <c r="G191" s="40">
        <v>26158</v>
      </c>
      <c r="H191" s="41">
        <v>19</v>
      </c>
      <c r="I191" s="85">
        <f t="shared" si="7"/>
        <v>3328.8705064250084</v>
      </c>
      <c r="J191" s="25">
        <f t="shared" si="8"/>
        <v>2455.3935507603919</v>
      </c>
    </row>
    <row r="192" spans="1:10" x14ac:dyDescent="0.25">
      <c r="A192" s="20"/>
      <c r="B192" s="21"/>
      <c r="C192" s="22">
        <v>213</v>
      </c>
      <c r="D192" s="50"/>
      <c r="E192" s="42">
        <f t="shared" si="6"/>
        <v>127.98183340078</v>
      </c>
      <c r="F192" s="49"/>
      <c r="G192" s="40">
        <v>26158</v>
      </c>
      <c r="H192" s="41">
        <v>19</v>
      </c>
      <c r="I192" s="85">
        <f t="shared" si="7"/>
        <v>3325.1864856627471</v>
      </c>
      <c r="J192" s="25">
        <f t="shared" si="8"/>
        <v>2452.6605976726605</v>
      </c>
    </row>
    <row r="193" spans="1:10" x14ac:dyDescent="0.25">
      <c r="A193" s="20"/>
      <c r="B193" s="21"/>
      <c r="C193" s="22">
        <v>214</v>
      </c>
      <c r="D193" s="50"/>
      <c r="E193" s="42">
        <f t="shared" si="6"/>
        <v>128.12378866241539</v>
      </c>
      <c r="F193" s="49"/>
      <c r="G193" s="40">
        <v>26158</v>
      </c>
      <c r="H193" s="41">
        <v>19</v>
      </c>
      <c r="I193" s="85">
        <f t="shared" si="7"/>
        <v>3321.5233831859368</v>
      </c>
      <c r="J193" s="25">
        <f t="shared" si="8"/>
        <v>2449.9431626008432</v>
      </c>
    </row>
    <row r="194" spans="1:10" x14ac:dyDescent="0.25">
      <c r="A194" s="20"/>
      <c r="B194" s="21"/>
      <c r="C194" s="22">
        <v>215</v>
      </c>
      <c r="D194" s="50"/>
      <c r="E194" s="42">
        <f t="shared" si="6"/>
        <v>128.26525479302259</v>
      </c>
      <c r="F194" s="49"/>
      <c r="G194" s="40">
        <v>26158</v>
      </c>
      <c r="H194" s="41">
        <v>19</v>
      </c>
      <c r="I194" s="85">
        <f t="shared" si="7"/>
        <v>3317.880968839097</v>
      </c>
      <c r="J194" s="25">
        <f t="shared" si="8"/>
        <v>2447.2410748064517</v>
      </c>
    </row>
    <row r="195" spans="1:10" x14ac:dyDescent="0.25">
      <c r="A195" s="20"/>
      <c r="B195" s="21"/>
      <c r="C195" s="22">
        <v>216</v>
      </c>
      <c r="D195" s="50"/>
      <c r="E195" s="42">
        <f t="shared" si="6"/>
        <v>128.40623633212527</v>
      </c>
      <c r="F195" s="49"/>
      <c r="G195" s="40">
        <v>26158</v>
      </c>
      <c r="H195" s="41">
        <v>19</v>
      </c>
      <c r="I195" s="85">
        <f t="shared" si="7"/>
        <v>3314.2590161241174</v>
      </c>
      <c r="J195" s="25">
        <f t="shared" si="8"/>
        <v>2444.5541662641817</v>
      </c>
    </row>
    <row r="196" spans="1:10" x14ac:dyDescent="0.25">
      <c r="A196" s="20"/>
      <c r="B196" s="21"/>
      <c r="C196" s="22">
        <v>217</v>
      </c>
      <c r="D196" s="50"/>
      <c r="E196" s="42">
        <f t="shared" si="6"/>
        <v>128.54673775634333</v>
      </c>
      <c r="F196" s="49"/>
      <c r="G196" s="40">
        <v>26158</v>
      </c>
      <c r="H196" s="41">
        <v>19</v>
      </c>
      <c r="I196" s="85">
        <f t="shared" si="7"/>
        <v>3310.6573021248842</v>
      </c>
      <c r="J196" s="25">
        <f t="shared" si="8"/>
        <v>2441.8822716059967</v>
      </c>
    </row>
    <row r="197" spans="1:10" x14ac:dyDescent="0.25">
      <c r="A197" s="20"/>
      <c r="B197" s="21"/>
      <c r="C197" s="22">
        <v>218</v>
      </c>
      <c r="D197" s="50"/>
      <c r="E197" s="42">
        <f t="shared" si="6"/>
        <v>128.68676348054964</v>
      </c>
      <c r="F197" s="49"/>
      <c r="G197" s="40">
        <v>26158</v>
      </c>
      <c r="H197" s="41">
        <v>19</v>
      </c>
      <c r="I197" s="85">
        <f t="shared" si="7"/>
        <v>3307.075607433816</v>
      </c>
      <c r="J197" s="25">
        <f t="shared" si="8"/>
        <v>2439.2252280666289</v>
      </c>
    </row>
    <row r="198" spans="1:10" x14ac:dyDescent="0.25">
      <c r="A198" s="20"/>
      <c r="B198" s="21"/>
      <c r="C198" s="22">
        <v>219</v>
      </c>
      <c r="D198" s="50"/>
      <c r="E198" s="42">
        <f t="shared" si="6"/>
        <v>128.82631785900071</v>
      </c>
      <c r="F198" s="49"/>
      <c r="G198" s="40">
        <v>26158</v>
      </c>
      <c r="H198" s="41">
        <v>19</v>
      </c>
      <c r="I198" s="85">
        <f t="shared" si="7"/>
        <v>3303.5137160802356</v>
      </c>
      <c r="J198" s="25">
        <f t="shared" si="8"/>
        <v>2436.5828754304416</v>
      </c>
    </row>
    <row r="199" spans="1:10" x14ac:dyDescent="0.25">
      <c r="A199" s="20"/>
      <c r="B199" s="21"/>
      <c r="C199" s="22">
        <v>220</v>
      </c>
      <c r="D199" s="50"/>
      <c r="E199" s="42">
        <f t="shared" si="6"/>
        <v>128.96540518644105</v>
      </c>
      <c r="F199" s="49"/>
      <c r="G199" s="40">
        <v>26158</v>
      </c>
      <c r="H199" s="41">
        <v>19</v>
      </c>
      <c r="I199" s="85">
        <f t="shared" si="7"/>
        <v>3299.9714154605435</v>
      </c>
      <c r="J199" s="25">
        <f t="shared" si="8"/>
        <v>2433.9550559796317</v>
      </c>
    </row>
    <row r="200" spans="1:10" x14ac:dyDescent="0.25">
      <c r="A200" s="20"/>
      <c r="B200" s="21"/>
      <c r="C200" s="22">
        <v>221</v>
      </c>
      <c r="D200" s="50"/>
      <c r="E200" s="42">
        <f t="shared" si="6"/>
        <v>129.10402969918283</v>
      </c>
      <c r="F200" s="49"/>
      <c r="G200" s="40">
        <v>26158</v>
      </c>
      <c r="H200" s="41">
        <v>19</v>
      </c>
      <c r="I200" s="85">
        <f t="shared" si="7"/>
        <v>3296.4484962701226</v>
      </c>
      <c r="J200" s="25">
        <f t="shared" si="8"/>
        <v>2431.341614443711</v>
      </c>
    </row>
    <row r="201" spans="1:10" x14ac:dyDescent="0.25">
      <c r="A201" s="20"/>
      <c r="B201" s="21"/>
      <c r="C201" s="22">
        <v>222</v>
      </c>
      <c r="D201" s="50"/>
      <c r="E201" s="42">
        <f t="shared" si="6"/>
        <v>129.24219557616127</v>
      </c>
      <c r="F201" s="49"/>
      <c r="G201" s="40">
        <v>26158</v>
      </c>
      <c r="H201" s="41">
        <v>19</v>
      </c>
      <c r="I201" s="85">
        <f t="shared" si="7"/>
        <v>3292.9447524369261</v>
      </c>
      <c r="J201" s="25">
        <f t="shared" si="8"/>
        <v>2428.7423979502414</v>
      </c>
    </row>
    <row r="202" spans="1:10" x14ac:dyDescent="0.25">
      <c r="A202" s="20"/>
      <c r="B202" s="21"/>
      <c r="C202" s="22">
        <v>223</v>
      </c>
      <c r="D202" s="50"/>
      <c r="E202" s="42">
        <f t="shared" ref="E202:E265" si="9">(5.6*LN(C202)+(C202)/108)/0.25</f>
        <v>129.37990693996591</v>
      </c>
      <c r="F202" s="49"/>
      <c r="G202" s="40">
        <v>26158</v>
      </c>
      <c r="H202" s="41">
        <v>19</v>
      </c>
      <c r="I202" s="85">
        <f t="shared" ref="I202:I265" si="10">12*1.348*(1/E202*G202)+H202</f>
        <v>3289.459981056712</v>
      </c>
      <c r="J202" s="25">
        <f t="shared" ref="J202:J265" si="11">12*(1/E202*G202)</f>
        <v>2426.1572559767892</v>
      </c>
    </row>
    <row r="203" spans="1:10" x14ac:dyDescent="0.25">
      <c r="A203" s="20"/>
      <c r="B203" s="21"/>
      <c r="C203" s="22">
        <v>224</v>
      </c>
      <c r="D203" s="50"/>
      <c r="E203" s="42">
        <f t="shared" si="9"/>
        <v>129.51716785784919</v>
      </c>
      <c r="F203" s="49"/>
      <c r="G203" s="40">
        <v>26158</v>
      </c>
      <c r="H203" s="41">
        <v>19</v>
      </c>
      <c r="I203" s="85">
        <f t="shared" si="10"/>
        <v>3285.9939823298632</v>
      </c>
      <c r="J203" s="25">
        <f t="shared" si="11"/>
        <v>2423.5860403040524</v>
      </c>
    </row>
    <row r="204" spans="1:10" x14ac:dyDescent="0.25">
      <c r="A204" s="20"/>
      <c r="B204" s="21"/>
      <c r="C204" s="22">
        <v>225</v>
      </c>
      <c r="D204" s="50"/>
      <c r="E204" s="42">
        <f t="shared" si="9"/>
        <v>129.65398234271234</v>
      </c>
      <c r="F204" s="49"/>
      <c r="G204" s="40">
        <v>26158</v>
      </c>
      <c r="H204" s="41">
        <v>19</v>
      </c>
      <c r="I204" s="85">
        <f t="shared" si="10"/>
        <v>3282.546559499749</v>
      </c>
      <c r="J204" s="25">
        <f t="shared" si="11"/>
        <v>2421.0286049701399</v>
      </c>
    </row>
    <row r="205" spans="1:10" x14ac:dyDescent="0.25">
      <c r="A205" s="20"/>
      <c r="B205" s="21"/>
      <c r="C205" s="22">
        <v>226</v>
      </c>
      <c r="D205" s="50"/>
      <c r="E205" s="42">
        <f t="shared" si="9"/>
        <v>129.79035435406956</v>
      </c>
      <c r="F205" s="49"/>
      <c r="G205" s="40">
        <v>26158</v>
      </c>
      <c r="H205" s="41">
        <v>19</v>
      </c>
      <c r="I205" s="85">
        <f t="shared" si="10"/>
        <v>3279.1175187925878</v>
      </c>
      <c r="J205" s="25">
        <f t="shared" si="11"/>
        <v>2418.4848062259553</v>
      </c>
    </row>
    <row r="206" spans="1:10" x14ac:dyDescent="0.25">
      <c r="A206" s="20"/>
      <c r="B206" s="21"/>
      <c r="C206" s="22">
        <v>227</v>
      </c>
      <c r="D206" s="50"/>
      <c r="E206" s="42">
        <f t="shared" si="9"/>
        <v>129.92628779899084</v>
      </c>
      <c r="F206" s="49"/>
      <c r="G206" s="40">
        <v>26158</v>
      </c>
      <c r="H206" s="41">
        <v>19</v>
      </c>
      <c r="I206" s="85">
        <f t="shared" si="10"/>
        <v>3275.7066693587667</v>
      </c>
      <c r="J206" s="25">
        <f t="shared" si="11"/>
        <v>2415.9545024916665</v>
      </c>
    </row>
    <row r="207" spans="1:10" x14ac:dyDescent="0.25">
      <c r="A207" s="20"/>
      <c r="B207" s="21"/>
      <c r="C207" s="22">
        <v>228</v>
      </c>
      <c r="D207" s="50"/>
      <c r="E207" s="42">
        <f t="shared" si="9"/>
        <v>130.06178653302393</v>
      </c>
      <c r="F207" s="49"/>
      <c r="G207" s="40">
        <v>26158</v>
      </c>
      <c r="H207" s="41">
        <v>19</v>
      </c>
      <c r="I207" s="85">
        <f t="shared" si="10"/>
        <v>3272.3138232155748</v>
      </c>
      <c r="J207" s="25">
        <f t="shared" si="11"/>
        <v>2413.4375543142241</v>
      </c>
    </row>
    <row r="208" spans="1:10" x14ac:dyDescent="0.25">
      <c r="A208" s="20"/>
      <c r="B208" s="21"/>
      <c r="C208" s="22">
        <v>229</v>
      </c>
      <c r="D208" s="50"/>
      <c r="E208" s="42">
        <f t="shared" si="9"/>
        <v>130.19685436109643</v>
      </c>
      <c r="F208" s="49"/>
      <c r="G208" s="40">
        <v>26158</v>
      </c>
      <c r="H208" s="41">
        <v>19</v>
      </c>
      <c r="I208" s="85">
        <f t="shared" si="10"/>
        <v>3268.9387951913086</v>
      </c>
      <c r="J208" s="25">
        <f t="shared" si="11"/>
        <v>2410.9338243258962</v>
      </c>
    </row>
    <row r="209" spans="1:10" x14ac:dyDescent="0.25">
      <c r="A209" s="20"/>
      <c r="B209" s="21"/>
      <c r="C209" s="22">
        <v>230</v>
      </c>
      <c r="D209" s="50"/>
      <c r="E209" s="42">
        <f t="shared" si="9"/>
        <v>130.33149503839809</v>
      </c>
      <c r="F209" s="49"/>
      <c r="G209" s="40">
        <v>26158</v>
      </c>
      <c r="H209" s="41">
        <v>19</v>
      </c>
      <c r="I209" s="85">
        <f t="shared" si="10"/>
        <v>3265.581402870715</v>
      </c>
      <c r="J209" s="25">
        <f t="shared" si="11"/>
        <v>2408.4431772037942</v>
      </c>
    </row>
    <row r="210" spans="1:10" x14ac:dyDescent="0.25">
      <c r="A210" s="20"/>
      <c r="B210" s="21"/>
      <c r="C210" s="22">
        <v>231</v>
      </c>
      <c r="D210" s="50"/>
      <c r="E210" s="42">
        <f t="shared" si="9"/>
        <v>130.46571227124372</v>
      </c>
      <c r="F210" s="49"/>
      <c r="G210" s="40">
        <v>26158</v>
      </c>
      <c r="H210" s="41">
        <v>19</v>
      </c>
      <c r="I210" s="85">
        <f t="shared" si="10"/>
        <v>3262.2414665417314</v>
      </c>
      <c r="J210" s="25">
        <f t="shared" si="11"/>
        <v>2405.9654796303644</v>
      </c>
    </row>
    <row r="211" spans="1:10" x14ac:dyDescent="0.25">
      <c r="A211" s="20"/>
      <c r="B211" s="21"/>
      <c r="C211" s="22">
        <v>232</v>
      </c>
      <c r="D211" s="50"/>
      <c r="E211" s="42">
        <f t="shared" si="9"/>
        <v>130.59950971791793</v>
      </c>
      <c r="F211" s="49"/>
      <c r="G211" s="40">
        <v>26158</v>
      </c>
      <c r="H211" s="41">
        <v>19</v>
      </c>
      <c r="I211" s="85">
        <f t="shared" si="10"/>
        <v>3258.918809143488</v>
      </c>
      <c r="J211" s="25">
        <f t="shared" si="11"/>
        <v>2403.500600254813</v>
      </c>
    </row>
    <row r="212" spans="1:10" x14ac:dyDescent="0.25">
      <c r="A212" s="20"/>
      <c r="B212" s="21"/>
      <c r="C212" s="22">
        <v>233</v>
      </c>
      <c r="D212" s="50"/>
      <c r="E212" s="42">
        <f t="shared" si="9"/>
        <v>130.7328909895013</v>
      </c>
      <c r="F212" s="49"/>
      <c r="G212" s="40">
        <v>26158</v>
      </c>
      <c r="H212" s="41">
        <v>19</v>
      </c>
      <c r="I212" s="85">
        <f t="shared" si="10"/>
        <v>3255.6132562155331</v>
      </c>
      <c r="J212" s="25">
        <f t="shared" si="11"/>
        <v>2401.0484096554396</v>
      </c>
    </row>
    <row r="213" spans="1:10" x14ac:dyDescent="0.25">
      <c r="A213" s="20"/>
      <c r="B213" s="21"/>
      <c r="C213" s="22">
        <v>234</v>
      </c>
      <c r="D213" s="50"/>
      <c r="E213" s="42">
        <f t="shared" si="9"/>
        <v>130.86585965067917</v>
      </c>
      <c r="F213" s="49"/>
      <c r="G213" s="40">
        <v>26158</v>
      </c>
      <c r="H213" s="41">
        <v>19</v>
      </c>
      <c r="I213" s="85">
        <f t="shared" si="10"/>
        <v>3252.3246358482475</v>
      </c>
      <c r="J213" s="25">
        <f t="shared" si="11"/>
        <v>2398.608780302854</v>
      </c>
    </row>
    <row r="214" spans="1:10" x14ac:dyDescent="0.25">
      <c r="A214" s="20"/>
      <c r="B214" s="21"/>
      <c r="C214" s="22">
        <v>235</v>
      </c>
      <c r="D214" s="50"/>
      <c r="E214" s="42">
        <f t="shared" si="9"/>
        <v>130.99841922053287</v>
      </c>
      <c r="F214" s="49"/>
      <c r="G214" s="40">
        <v>26158</v>
      </c>
      <c r="H214" s="41">
        <v>19</v>
      </c>
      <c r="I214" s="85">
        <f t="shared" si="10"/>
        <v>3249.0527786344296</v>
      </c>
      <c r="J214" s="25">
        <f t="shared" si="11"/>
        <v>2396.1815865240574</v>
      </c>
    </row>
    <row r="215" spans="1:10" x14ac:dyDescent="0.25">
      <c r="A215" s="20"/>
      <c r="B215" s="21"/>
      <c r="C215" s="22">
        <v>236</v>
      </c>
      <c r="D215" s="50"/>
      <c r="E215" s="42">
        <f t="shared" si="9"/>
        <v>131.13057317331442</v>
      </c>
      <c r="F215" s="49"/>
      <c r="G215" s="40">
        <v>26158</v>
      </c>
      <c r="H215" s="41">
        <v>19</v>
      </c>
      <c r="I215" s="85">
        <f t="shared" si="10"/>
        <v>3245.7975176219929</v>
      </c>
      <c r="J215" s="25">
        <f t="shared" si="11"/>
        <v>2393.7667044673535</v>
      </c>
    </row>
    <row r="216" spans="1:10" x14ac:dyDescent="0.25">
      <c r="A216" s="20"/>
      <c r="B216" s="21"/>
      <c r="C216" s="22">
        <v>237</v>
      </c>
      <c r="D216" s="50"/>
      <c r="E216" s="42">
        <f t="shared" si="9"/>
        <v>131.26232493920472</v>
      </c>
      <c r="F216" s="49"/>
      <c r="G216" s="40">
        <v>26158</v>
      </c>
      <c r="H216" s="41">
        <v>19</v>
      </c>
      <c r="I216" s="85">
        <f t="shared" si="10"/>
        <v>3242.5586882677662</v>
      </c>
      <c r="J216" s="25">
        <f t="shared" si="11"/>
        <v>2391.3640120680757</v>
      </c>
    </row>
    <row r="217" spans="1:10" x14ac:dyDescent="0.25">
      <c r="A217" s="20"/>
      <c r="B217" s="21"/>
      <c r="C217" s="22">
        <v>238</v>
      </c>
      <c r="D217" s="50"/>
      <c r="E217" s="42">
        <f t="shared" si="9"/>
        <v>131.39367790505585</v>
      </c>
      <c r="F217" s="49"/>
      <c r="G217" s="40">
        <v>26158</v>
      </c>
      <c r="H217" s="41">
        <v>19</v>
      </c>
      <c r="I217" s="85">
        <f t="shared" si="10"/>
        <v>3239.3361283923578</v>
      </c>
      <c r="J217" s="25">
        <f t="shared" si="11"/>
        <v>2388.9733890151019</v>
      </c>
    </row>
    <row r="218" spans="1:10" x14ac:dyDescent="0.25">
      <c r="A218" s="20"/>
      <c r="B218" s="21"/>
      <c r="C218" s="22">
        <v>239</v>
      </c>
      <c r="D218" s="50"/>
      <c r="E218" s="42">
        <f t="shared" si="9"/>
        <v>131.5246354151177</v>
      </c>
      <c r="F218" s="49"/>
      <c r="G218" s="40">
        <v>26158</v>
      </c>
      <c r="H218" s="41">
        <v>19</v>
      </c>
      <c r="I218" s="85">
        <f t="shared" si="10"/>
        <v>3236.1296781360588</v>
      </c>
      <c r="J218" s="25">
        <f t="shared" si="11"/>
        <v>2386.5947167181439</v>
      </c>
    </row>
    <row r="219" spans="1:10" x14ac:dyDescent="0.25">
      <c r="A219" s="20"/>
      <c r="B219" s="21"/>
      <c r="C219" s="22">
        <v>240</v>
      </c>
      <c r="D219" s="50"/>
      <c r="E219" s="42">
        <f t="shared" si="9"/>
        <v>131.65520077174949</v>
      </c>
      <c r="F219" s="49"/>
      <c r="G219" s="40">
        <v>26158</v>
      </c>
      <c r="H219" s="41">
        <v>19</v>
      </c>
      <c r="I219" s="85">
        <f t="shared" si="10"/>
        <v>3232.9391799157506</v>
      </c>
      <c r="J219" s="25">
        <f t="shared" si="11"/>
        <v>2384.2278782757789</v>
      </c>
    </row>
    <row r="220" spans="1:10" x14ac:dyDescent="0.25">
      <c r="A220" s="20"/>
      <c r="B220" s="21"/>
      <c r="C220" s="22">
        <v>241</v>
      </c>
      <c r="D220" s="50"/>
      <c r="E220" s="42">
        <f t="shared" si="9"/>
        <v>131.7853772361166</v>
      </c>
      <c r="F220" s="49"/>
      <c r="G220" s="40">
        <v>26158</v>
      </c>
      <c r="H220" s="41">
        <v>19</v>
      </c>
      <c r="I220" s="85">
        <f t="shared" si="10"/>
        <v>3229.7644783827968</v>
      </c>
      <c r="J220" s="25">
        <f t="shared" si="11"/>
        <v>2381.8727584442113</v>
      </c>
    </row>
    <row r="221" spans="1:10" x14ac:dyDescent="0.25">
      <c r="A221" s="20"/>
      <c r="B221" s="21"/>
      <c r="C221" s="22">
        <v>242</v>
      </c>
      <c r="D221" s="50"/>
      <c r="E221" s="42">
        <f t="shared" si="9"/>
        <v>131.91516802887276</v>
      </c>
      <c r="F221" s="49"/>
      <c r="G221" s="40">
        <v>26158</v>
      </c>
      <c r="H221" s="41">
        <v>19</v>
      </c>
      <c r="I221" s="85">
        <f t="shared" si="10"/>
        <v>3226.6054203818899</v>
      </c>
      <c r="J221" s="25">
        <f t="shared" si="11"/>
        <v>2379.529243606743</v>
      </c>
    </row>
    <row r="222" spans="1:10" x14ac:dyDescent="0.25">
      <c r="A222" s="20"/>
      <c r="B222" s="21"/>
      <c r="C222" s="22">
        <v>243</v>
      </c>
      <c r="D222" s="50"/>
      <c r="E222" s="42">
        <f t="shared" si="9"/>
        <v>132.04457633082828</v>
      </c>
      <c r="F222" s="49"/>
      <c r="G222" s="40">
        <v>26158</v>
      </c>
      <c r="H222" s="41">
        <v>19</v>
      </c>
      <c r="I222" s="85">
        <f t="shared" si="10"/>
        <v>3223.461854910825</v>
      </c>
      <c r="J222" s="25">
        <f t="shared" si="11"/>
        <v>2377.1972217439352</v>
      </c>
    </row>
    <row r="223" spans="1:10" x14ac:dyDescent="0.25">
      <c r="A223" s="20"/>
      <c r="B223" s="21"/>
      <c r="C223" s="22">
        <v>244</v>
      </c>
      <c r="D223" s="50"/>
      <c r="E223" s="42">
        <f t="shared" si="9"/>
        <v>132.17360528360476</v>
      </c>
      <c r="F223" s="49"/>
      <c r="G223" s="40">
        <v>26158</v>
      </c>
      <c r="H223" s="41">
        <v>19</v>
      </c>
      <c r="I223" s="85">
        <f t="shared" si="10"/>
        <v>3220.3336330811785</v>
      </c>
      <c r="J223" s="25">
        <f t="shared" si="11"/>
        <v>2374.8765824044349</v>
      </c>
    </row>
    <row r="224" spans="1:10" x14ac:dyDescent="0.25">
      <c r="A224" s="20"/>
      <c r="B224" s="21"/>
      <c r="C224" s="22">
        <v>245</v>
      </c>
      <c r="D224" s="50"/>
      <c r="E224" s="42">
        <f t="shared" si="9"/>
        <v>132.30225799027596</v>
      </c>
      <c r="F224" s="49"/>
      <c r="G224" s="40">
        <v>26158</v>
      </c>
      <c r="H224" s="41">
        <v>19</v>
      </c>
      <c r="I224" s="85">
        <f t="shared" si="10"/>
        <v>3217.2206080798683</v>
      </c>
      <c r="J224" s="25">
        <f t="shared" si="11"/>
        <v>2372.5672166764598</v>
      </c>
    </row>
    <row r="225" spans="1:10" x14ac:dyDescent="0.25">
      <c r="A225" s="20"/>
      <c r="B225" s="21"/>
      <c r="C225" s="22">
        <v>246</v>
      </c>
      <c r="D225" s="50"/>
      <c r="E225" s="42">
        <f t="shared" si="9"/>
        <v>132.43053751599601</v>
      </c>
      <c r="F225" s="49"/>
      <c r="G225" s="40">
        <v>26158</v>
      </c>
      <c r="H225" s="41">
        <v>19</v>
      </c>
      <c r="I225" s="85">
        <f t="shared" si="10"/>
        <v>3214.122635131575</v>
      </c>
      <c r="J225" s="25">
        <f t="shared" si="11"/>
        <v>2370.2690171599215</v>
      </c>
    </row>
    <row r="226" spans="1:10" x14ac:dyDescent="0.25">
      <c r="A226" s="20"/>
      <c r="B226" s="21"/>
      <c r="C226" s="22">
        <v>247</v>
      </c>
      <c r="D226" s="50"/>
      <c r="E226" s="42">
        <f t="shared" si="9"/>
        <v>132.55844688861484</v>
      </c>
      <c r="F226" s="49"/>
      <c r="G226" s="40">
        <v>26158</v>
      </c>
      <c r="H226" s="41">
        <v>19</v>
      </c>
      <c r="I226" s="85">
        <f t="shared" si="10"/>
        <v>3211.0395714619822</v>
      </c>
      <c r="J226" s="25">
        <f t="shared" si="11"/>
        <v>2367.9818779391558</v>
      </c>
    </row>
    <row r="227" spans="1:10" x14ac:dyDescent="0.25">
      <c r="A227" s="20"/>
      <c r="B227" s="21"/>
      <c r="C227" s="22">
        <v>248</v>
      </c>
      <c r="D227" s="50"/>
      <c r="E227" s="42">
        <f t="shared" si="9"/>
        <v>132.68598909928079</v>
      </c>
      <c r="F227" s="49"/>
      <c r="G227" s="40">
        <v>26158</v>
      </c>
      <c r="H227" s="41">
        <v>19</v>
      </c>
      <c r="I227" s="85">
        <f t="shared" si="10"/>
        <v>3207.9712762618551</v>
      </c>
      <c r="J227" s="25">
        <f t="shared" si="11"/>
        <v>2365.7056945562722</v>
      </c>
    </row>
    <row r="228" spans="1:10" x14ac:dyDescent="0.25">
      <c r="A228" s="20"/>
      <c r="B228" s="21"/>
      <c r="C228" s="22">
        <v>249</v>
      </c>
      <c r="D228" s="50"/>
      <c r="E228" s="42">
        <f t="shared" si="9"/>
        <v>132.81316710303165</v>
      </c>
      <c r="F228" s="49"/>
      <c r="G228" s="40">
        <v>26158</v>
      </c>
      <c r="H228" s="41">
        <v>19</v>
      </c>
      <c r="I228" s="85">
        <f t="shared" si="10"/>
        <v>3204.9176106518844</v>
      </c>
      <c r="J228" s="25">
        <f t="shared" si="11"/>
        <v>2363.4403639850771</v>
      </c>
    </row>
    <row r="229" spans="1:10" x14ac:dyDescent="0.25">
      <c r="A229" s="20"/>
      <c r="B229" s="21"/>
      <c r="C229" s="22">
        <v>250</v>
      </c>
      <c r="D229" s="50"/>
      <c r="E229" s="42">
        <f t="shared" si="9"/>
        <v>132.93998381937357</v>
      </c>
      <c r="F229" s="49"/>
      <c r="G229" s="40">
        <v>26158</v>
      </c>
      <c r="H229" s="41">
        <v>19</v>
      </c>
      <c r="I229" s="85">
        <f t="shared" si="10"/>
        <v>3201.8784376483154</v>
      </c>
      <c r="J229" s="25">
        <f t="shared" si="11"/>
        <v>2361.185784605575</v>
      </c>
    </row>
    <row r="230" spans="1:10" x14ac:dyDescent="0.25">
      <c r="A230" s="20"/>
      <c r="B230" s="21"/>
      <c r="C230" s="22">
        <v>251</v>
      </c>
      <c r="D230" s="50"/>
      <c r="E230" s="42">
        <f t="shared" si="9"/>
        <v>133.06644213284824</v>
      </c>
      <c r="F230" s="49"/>
      <c r="G230" s="40">
        <v>26158</v>
      </c>
      <c r="H230" s="41">
        <v>19</v>
      </c>
      <c r="I230" s="85">
        <f t="shared" si="10"/>
        <v>3198.853622129328</v>
      </c>
      <c r="J230" s="25">
        <f t="shared" si="11"/>
        <v>2358.9418561790262</v>
      </c>
    </row>
    <row r="231" spans="1:10" x14ac:dyDescent="0.25">
      <c r="A231" s="20"/>
      <c r="B231" s="21"/>
      <c r="C231" s="22">
        <v>252</v>
      </c>
      <c r="D231" s="50"/>
      <c r="E231" s="42">
        <f t="shared" si="9"/>
        <v>133.1925448935892</v>
      </c>
      <c r="F231" s="49"/>
      <c r="G231" s="40">
        <v>26158</v>
      </c>
      <c r="H231" s="41">
        <v>19</v>
      </c>
      <c r="I231" s="85">
        <f t="shared" si="10"/>
        <v>3195.8430308021402</v>
      </c>
      <c r="J231" s="25">
        <f t="shared" si="11"/>
        <v>2356.7084798235455</v>
      </c>
    </row>
    <row r="232" spans="1:10" x14ac:dyDescent="0.25">
      <c r="A232" s="20"/>
      <c r="B232" s="21"/>
      <c r="C232" s="22">
        <v>253</v>
      </c>
      <c r="D232" s="50"/>
      <c r="E232" s="42">
        <f t="shared" si="9"/>
        <v>133.31829491786681</v>
      </c>
      <c r="F232" s="49"/>
      <c r="G232" s="40">
        <v>26158</v>
      </c>
      <c r="H232" s="41">
        <v>19</v>
      </c>
      <c r="I232" s="85">
        <f t="shared" si="10"/>
        <v>3192.8465321708336</v>
      </c>
      <c r="J232" s="25">
        <f t="shared" si="11"/>
        <v>2354.4855579902323</v>
      </c>
    </row>
    <row r="233" spans="1:10" x14ac:dyDescent="0.25">
      <c r="A233" s="20"/>
      <c r="B233" s="21"/>
      <c r="C233" s="22">
        <v>254</v>
      </c>
      <c r="D233" s="50"/>
      <c r="E233" s="42">
        <f t="shared" si="9"/>
        <v>133.44369498862261</v>
      </c>
      <c r="F233" s="49"/>
      <c r="G233" s="40">
        <v>26158</v>
      </c>
      <c r="H233" s="41">
        <v>19</v>
      </c>
      <c r="I233" s="85">
        <f t="shared" si="10"/>
        <v>3189.8639965048646</v>
      </c>
      <c r="J233" s="25">
        <f t="shared" si="11"/>
        <v>2352.2729944398102</v>
      </c>
    </row>
    <row r="234" spans="1:10" x14ac:dyDescent="0.25">
      <c r="A234" s="20"/>
      <c r="B234" s="21"/>
      <c r="C234" s="22">
        <v>255</v>
      </c>
      <c r="D234" s="50"/>
      <c r="E234" s="42">
        <f t="shared" si="9"/>
        <v>133.56874785599317</v>
      </c>
      <c r="F234" s="49"/>
      <c r="G234" s="40">
        <v>26158</v>
      </c>
      <c r="H234" s="41">
        <v>19</v>
      </c>
      <c r="I234" s="85">
        <f t="shared" si="10"/>
        <v>3186.8952958082573</v>
      </c>
      <c r="J234" s="25">
        <f t="shared" si="11"/>
        <v>2350.0706942197753</v>
      </c>
    </row>
    <row r="235" spans="1:10" x14ac:dyDescent="0.25">
      <c r="A235" s="20"/>
      <c r="B235" s="21"/>
      <c r="C235" s="22">
        <v>256</v>
      </c>
      <c r="D235" s="50"/>
      <c r="E235" s="42">
        <f t="shared" si="9"/>
        <v>133.69345623782368</v>
      </c>
      <c r="F235" s="49"/>
      <c r="G235" s="40">
        <v>26158</v>
      </c>
      <c r="H235" s="41">
        <v>19</v>
      </c>
      <c r="I235" s="85">
        <f t="shared" si="10"/>
        <v>3183.9403037894563</v>
      </c>
      <c r="J235" s="25">
        <f t="shared" si="11"/>
        <v>2347.8785636420298</v>
      </c>
    </row>
    <row r="236" spans="1:10" x14ac:dyDescent="0.25">
      <c r="A236" s="20"/>
      <c r="B236" s="21"/>
      <c r="C236" s="22">
        <v>257</v>
      </c>
      <c r="D236" s="50"/>
      <c r="E236" s="42">
        <f t="shared" si="9"/>
        <v>133.81782282017144</v>
      </c>
      <c r="F236" s="49"/>
      <c r="G236" s="40">
        <v>26158</v>
      </c>
      <c r="H236" s="41">
        <v>19</v>
      </c>
      <c r="I236" s="85">
        <f t="shared" si="10"/>
        <v>3180.9988958318186</v>
      </c>
      <c r="J236" s="25">
        <f t="shared" si="11"/>
        <v>2345.6965102609929</v>
      </c>
    </row>
    <row r="237" spans="1:10" x14ac:dyDescent="0.25">
      <c r="A237" s="20"/>
      <c r="B237" s="21"/>
      <c r="C237" s="22">
        <v>258</v>
      </c>
      <c r="D237" s="50"/>
      <c r="E237" s="42">
        <f t="shared" si="9"/>
        <v>133.94185025779976</v>
      </c>
      <c r="F237" s="49"/>
      <c r="G237" s="40">
        <v>26158</v>
      </c>
      <c r="H237" s="41">
        <v>19</v>
      </c>
      <c r="I237" s="85">
        <f t="shared" si="10"/>
        <v>3178.0709489647361</v>
      </c>
      <c r="J237" s="25">
        <f t="shared" si="11"/>
        <v>2343.5244428521778</v>
      </c>
    </row>
    <row r="238" spans="1:10" x14ac:dyDescent="0.25">
      <c r="A238" s="20"/>
      <c r="B238" s="21"/>
      <c r="C238" s="22">
        <v>259</v>
      </c>
      <c r="D238" s="50"/>
      <c r="E238" s="42">
        <f t="shared" si="9"/>
        <v>134.06554117466223</v>
      </c>
      <c r="F238" s="49"/>
      <c r="G238" s="40">
        <v>26158</v>
      </c>
      <c r="H238" s="41">
        <v>19</v>
      </c>
      <c r="I238" s="85">
        <f t="shared" si="10"/>
        <v>3175.1563418353626</v>
      </c>
      <c r="J238" s="25">
        <f t="shared" si="11"/>
        <v>2341.3622713912182</v>
      </c>
    </row>
    <row r="239" spans="1:10" x14ac:dyDescent="0.25">
      <c r="A239" s="20"/>
      <c r="B239" s="21"/>
      <c r="C239" s="22">
        <v>260</v>
      </c>
      <c r="D239" s="50"/>
      <c r="E239" s="42">
        <f t="shared" si="9"/>
        <v>134.18889816437743</v>
      </c>
      <c r="F239" s="49"/>
      <c r="G239" s="40">
        <v>26158</v>
      </c>
      <c r="H239" s="41">
        <v>19</v>
      </c>
      <c r="I239" s="85">
        <f t="shared" si="10"/>
        <v>3172.254954680946</v>
      </c>
      <c r="J239" s="25">
        <f t="shared" si="11"/>
        <v>2339.2099070333425</v>
      </c>
    </row>
    <row r="240" spans="1:10" x14ac:dyDescent="0.25">
      <c r="A240" s="20"/>
      <c r="B240" s="21"/>
      <c r="C240" s="22">
        <v>261</v>
      </c>
      <c r="D240" s="50"/>
      <c r="E240" s="42">
        <f t="shared" si="9"/>
        <v>134.311923790695</v>
      </c>
      <c r="F240" s="49"/>
      <c r="G240" s="40">
        <v>26158</v>
      </c>
      <c r="H240" s="41">
        <v>19</v>
      </c>
      <c r="I240" s="85">
        <f t="shared" si="10"/>
        <v>3169.3666693017331</v>
      </c>
      <c r="J240" s="25">
        <f t="shared" si="11"/>
        <v>2337.0672620932737</v>
      </c>
    </row>
    <row r="241" spans="1:10" x14ac:dyDescent="0.25">
      <c r="A241" s="20"/>
      <c r="B241" s="21"/>
      <c r="C241" s="22">
        <v>262</v>
      </c>
      <c r="D241" s="50"/>
      <c r="E241" s="42">
        <f t="shared" si="9"/>
        <v>134.43462058795225</v>
      </c>
      <c r="F241" s="49"/>
      <c r="G241" s="40">
        <v>26158</v>
      </c>
      <c r="H241" s="41">
        <v>19</v>
      </c>
      <c r="I241" s="85">
        <f t="shared" si="10"/>
        <v>3166.4913690344451</v>
      </c>
      <c r="J241" s="25">
        <f t="shared" si="11"/>
        <v>2334.9342500255525</v>
      </c>
    </row>
    <row r="242" spans="1:10" x14ac:dyDescent="0.25">
      <c r="A242" s="20"/>
      <c r="B242" s="21"/>
      <c r="C242" s="22">
        <v>263</v>
      </c>
      <c r="D242" s="50"/>
      <c r="E242" s="42">
        <f t="shared" si="9"/>
        <v>134.55699106152267</v>
      </c>
      <c r="F242" s="49"/>
      <c r="G242" s="40">
        <v>26158</v>
      </c>
      <c r="H242" s="41">
        <v>19</v>
      </c>
      <c r="I242" s="85">
        <f t="shared" si="10"/>
        <v>3163.6289387262987</v>
      </c>
      <c r="J242" s="25">
        <f t="shared" si="11"/>
        <v>2332.8107854052655</v>
      </c>
    </row>
    <row r="243" spans="1:10" x14ac:dyDescent="0.25">
      <c r="A243" s="20"/>
      <c r="B243" s="21"/>
      <c r="C243" s="22">
        <v>264</v>
      </c>
      <c r="D243" s="50"/>
      <c r="E243" s="42">
        <f t="shared" si="9"/>
        <v>134.67903768825525</v>
      </c>
      <c r="F243" s="49"/>
      <c r="G243" s="40">
        <v>26158</v>
      </c>
      <c r="H243" s="41">
        <v>19</v>
      </c>
      <c r="I243" s="85">
        <f t="shared" si="10"/>
        <v>3160.7792647095775</v>
      </c>
      <c r="J243" s="25">
        <f t="shared" si="11"/>
        <v>2330.6967839091822</v>
      </c>
    </row>
    <row r="244" spans="1:10" x14ac:dyDescent="0.25">
      <c r="A244" s="20"/>
      <c r="B244" s="21"/>
      <c r="C244" s="22">
        <v>265</v>
      </c>
      <c r="D244" s="50"/>
      <c r="E244" s="42">
        <f t="shared" si="9"/>
        <v>134.80076291690619</v>
      </c>
      <c r="F244" s="49"/>
      <c r="G244" s="40">
        <v>26158</v>
      </c>
      <c r="H244" s="41">
        <v>19</v>
      </c>
      <c r="I244" s="85">
        <f t="shared" si="10"/>
        <v>3157.9422347767177</v>
      </c>
      <c r="J244" s="25">
        <f t="shared" si="11"/>
        <v>2328.5921622972683</v>
      </c>
    </row>
    <row r="245" spans="1:10" x14ac:dyDescent="0.25">
      <c r="A245" s="20"/>
      <c r="B245" s="21"/>
      <c r="C245" s="22">
        <v>266</v>
      </c>
      <c r="D245" s="50"/>
      <c r="E245" s="42">
        <f t="shared" si="9"/>
        <v>134.92216916856191</v>
      </c>
      <c r="F245" s="49"/>
      <c r="G245" s="40">
        <v>26158</v>
      </c>
      <c r="H245" s="41">
        <v>19</v>
      </c>
      <c r="I245" s="85">
        <f t="shared" si="10"/>
        <v>3155.1177381559146</v>
      </c>
      <c r="J245" s="25">
        <f t="shared" si="11"/>
        <v>2326.4968383945952</v>
      </c>
    </row>
    <row r="246" spans="1:10" x14ac:dyDescent="0.25">
      <c r="A246" s="20"/>
      <c r="B246" s="21"/>
      <c r="C246" s="22">
        <v>267</v>
      </c>
      <c r="D246" s="50"/>
      <c r="E246" s="42">
        <f t="shared" si="9"/>
        <v>135.04325883705448</v>
      </c>
      <c r="F246" s="49"/>
      <c r="G246" s="40">
        <v>26158</v>
      </c>
      <c r="H246" s="41">
        <v>19</v>
      </c>
      <c r="I246" s="85">
        <f t="shared" si="10"/>
        <v>3152.3056654872207</v>
      </c>
      <c r="J246" s="25">
        <f t="shared" si="11"/>
        <v>2324.4107310736058</v>
      </c>
    </row>
    <row r="247" spans="1:10" x14ac:dyDescent="0.25">
      <c r="A247" s="20"/>
      <c r="B247" s="21"/>
      <c r="C247" s="22">
        <v>268</v>
      </c>
      <c r="D247" s="50"/>
      <c r="E247" s="42">
        <f t="shared" si="9"/>
        <v>135.16403428936911</v>
      </c>
      <c r="F247" s="49"/>
      <c r="G247" s="40">
        <v>26158</v>
      </c>
      <c r="H247" s="41">
        <v>19</v>
      </c>
      <c r="I247" s="85">
        <f t="shared" si="10"/>
        <v>3149.5059087991435</v>
      </c>
      <c r="J247" s="25">
        <f t="shared" si="11"/>
        <v>2322.3337602367528</v>
      </c>
    </row>
    <row r="248" spans="1:10" x14ac:dyDescent="0.25">
      <c r="A248" s="20"/>
      <c r="B248" s="21"/>
      <c r="C248" s="22">
        <v>269</v>
      </c>
      <c r="D248" s="50"/>
      <c r="E248" s="42">
        <f t="shared" si="9"/>
        <v>135.28449786604415</v>
      </c>
      <c r="F248" s="49"/>
      <c r="G248" s="40">
        <v>26158</v>
      </c>
      <c r="H248" s="41">
        <v>19</v>
      </c>
      <c r="I248" s="85">
        <f t="shared" si="10"/>
        <v>3146.7183614857058</v>
      </c>
      <c r="J248" s="25">
        <f t="shared" si="11"/>
        <v>2320.2658467994847</v>
      </c>
    </row>
    <row r="249" spans="1:10" x14ac:dyDescent="0.25">
      <c r="A249" s="20"/>
      <c r="B249" s="21"/>
      <c r="C249" s="22">
        <v>270</v>
      </c>
      <c r="D249" s="50"/>
      <c r="E249" s="42">
        <f t="shared" si="9"/>
        <v>135.40465188156361</v>
      </c>
      <c r="F249" s="49"/>
      <c r="G249" s="40">
        <v>26158</v>
      </c>
      <c r="H249" s="41">
        <v>19</v>
      </c>
      <c r="I249" s="85">
        <f t="shared" si="10"/>
        <v>3143.9429182839822</v>
      </c>
      <c r="J249" s="25">
        <f t="shared" si="11"/>
        <v>2318.2069126735769</v>
      </c>
    </row>
    <row r="250" spans="1:10" x14ac:dyDescent="0.25">
      <c r="A250" s="20"/>
      <c r="B250" s="21"/>
      <c r="C250" s="22">
        <v>271</v>
      </c>
      <c r="D250" s="50"/>
      <c r="E250" s="42">
        <f t="shared" si="9"/>
        <v>135.52449862474234</v>
      </c>
      <c r="F250" s="49"/>
      <c r="G250" s="40">
        <v>26158</v>
      </c>
      <c r="H250" s="41">
        <v>19</v>
      </c>
      <c r="I250" s="85">
        <f t="shared" si="10"/>
        <v>3141.1794752520859</v>
      </c>
      <c r="J250" s="25">
        <f t="shared" si="11"/>
        <v>2316.1568807508056</v>
      </c>
    </row>
    <row r="251" spans="1:10" x14ac:dyDescent="0.25">
      <c r="A251" s="20"/>
      <c r="B251" s="21"/>
      <c r="C251" s="22">
        <v>272</v>
      </c>
      <c r="D251" s="50"/>
      <c r="E251" s="42">
        <f t="shared" si="9"/>
        <v>135.64404035910442</v>
      </c>
      <c r="F251" s="49"/>
      <c r="G251" s="40">
        <v>26158</v>
      </c>
      <c r="H251" s="41">
        <v>19</v>
      </c>
      <c r="I251" s="85">
        <f t="shared" si="10"/>
        <v>3138.4279297475928</v>
      </c>
      <c r="J251" s="25">
        <f t="shared" si="11"/>
        <v>2314.115674886938</v>
      </c>
    </row>
    <row r="252" spans="1:10" x14ac:dyDescent="0.25">
      <c r="A252" s="20"/>
      <c r="B252" s="21"/>
      <c r="C252" s="22">
        <v>273</v>
      </c>
      <c r="D252" s="50"/>
      <c r="E252" s="42">
        <f t="shared" si="9"/>
        <v>135.76327932325421</v>
      </c>
      <c r="F252" s="49"/>
      <c r="G252" s="40">
        <v>26158</v>
      </c>
      <c r="H252" s="41">
        <v>19</v>
      </c>
      <c r="I252" s="85">
        <f t="shared" si="10"/>
        <v>3135.6881804064074</v>
      </c>
      <c r="J252" s="25">
        <f t="shared" si="11"/>
        <v>2312.0832198860589</v>
      </c>
    </row>
    <row r="253" spans="1:10" x14ac:dyDescent="0.25">
      <c r="A253" s="20"/>
      <c r="B253" s="21"/>
      <c r="C253" s="22">
        <v>274</v>
      </c>
      <c r="D253" s="50"/>
      <c r="E253" s="42">
        <f t="shared" si="9"/>
        <v>135.88221773124093</v>
      </c>
      <c r="F253" s="49"/>
      <c r="G253" s="40">
        <v>26158</v>
      </c>
      <c r="H253" s="41">
        <v>19</v>
      </c>
      <c r="I253" s="85">
        <f t="shared" si="10"/>
        <v>3132.9601271220422</v>
      </c>
      <c r="J253" s="25">
        <f t="shared" si="11"/>
        <v>2310.0594414851944</v>
      </c>
    </row>
    <row r="254" spans="1:10" x14ac:dyDescent="0.25">
      <c r="A254" s="20"/>
      <c r="B254" s="21"/>
      <c r="C254" s="22">
        <v>275</v>
      </c>
      <c r="D254" s="50"/>
      <c r="E254" s="42">
        <f t="shared" si="9"/>
        <v>136.00085777291639</v>
      </c>
      <c r="F254" s="49"/>
      <c r="G254" s="40">
        <v>26158</v>
      </c>
      <c r="H254" s="41">
        <v>19</v>
      </c>
      <c r="I254" s="85">
        <f t="shared" si="10"/>
        <v>3130.2436710253146</v>
      </c>
      <c r="J254" s="25">
        <f t="shared" si="11"/>
        <v>2308.0442663392537</v>
      </c>
    </row>
    <row r="255" spans="1:10" x14ac:dyDescent="0.25">
      <c r="A255" s="20"/>
      <c r="B255" s="21"/>
      <c r="C255" s="22">
        <v>276</v>
      </c>
      <c r="D255" s="50"/>
      <c r="E255" s="42">
        <f t="shared" si="9"/>
        <v>136.11920161428637</v>
      </c>
      <c r="F255" s="49"/>
      <c r="G255" s="40">
        <v>26158</v>
      </c>
      <c r="H255" s="41">
        <v>19</v>
      </c>
      <c r="I255" s="85">
        <f t="shared" si="10"/>
        <v>3127.5387144644428</v>
      </c>
      <c r="J255" s="25">
        <f t="shared" si="11"/>
        <v>2306.0376220062631</v>
      </c>
    </row>
    <row r="256" spans="1:10" x14ac:dyDescent="0.25">
      <c r="A256" s="20"/>
      <c r="B256" s="21"/>
      <c r="C256" s="22">
        <v>277</v>
      </c>
      <c r="D256" s="50"/>
      <c r="E256" s="42">
        <f t="shared" si="9"/>
        <v>136.23725139785563</v>
      </c>
      <c r="F256" s="49"/>
      <c r="G256" s="40">
        <v>26158</v>
      </c>
      <c r="H256" s="41">
        <v>19</v>
      </c>
      <c r="I256" s="85">
        <f t="shared" si="10"/>
        <v>3124.8451609855374</v>
      </c>
      <c r="J256" s="25">
        <f t="shared" si="11"/>
        <v>2304.039436932891</v>
      </c>
    </row>
    <row r="257" spans="1:10" x14ac:dyDescent="0.25">
      <c r="A257" s="20"/>
      <c r="B257" s="21"/>
      <c r="C257" s="22">
        <v>278</v>
      </c>
      <c r="D257" s="50"/>
      <c r="E257" s="42">
        <f t="shared" si="9"/>
        <v>136.35500924296656</v>
      </c>
      <c r="F257" s="49"/>
      <c r="G257" s="40">
        <v>26158</v>
      </c>
      <c r="H257" s="41">
        <v>19</v>
      </c>
      <c r="I257" s="85">
        <f t="shared" si="10"/>
        <v>3122.1629153134759</v>
      </c>
      <c r="J257" s="25">
        <f t="shared" si="11"/>
        <v>2302.0496404402638</v>
      </c>
    </row>
    <row r="258" spans="1:10" x14ac:dyDescent="0.25">
      <c r="A258" s="20"/>
      <c r="B258" s="21"/>
      <c r="C258" s="22">
        <v>279</v>
      </c>
      <c r="D258" s="50"/>
      <c r="E258" s="42">
        <f t="shared" si="9"/>
        <v>136.47247724613192</v>
      </c>
      <c r="F258" s="49"/>
      <c r="G258" s="40">
        <v>26158</v>
      </c>
      <c r="H258" s="41">
        <v>19</v>
      </c>
      <c r="I258" s="85">
        <f t="shared" si="10"/>
        <v>3119.4918833331503</v>
      </c>
      <c r="J258" s="25">
        <f t="shared" si="11"/>
        <v>2300.0681627100521</v>
      </c>
    </row>
    <row r="259" spans="1:10" x14ac:dyDescent="0.25">
      <c r="A259" s="20"/>
      <c r="B259" s="21"/>
      <c r="C259" s="22">
        <v>280</v>
      </c>
      <c r="D259" s="50"/>
      <c r="E259" s="42">
        <f t="shared" si="9"/>
        <v>136.58965748136154</v>
      </c>
      <c r="F259" s="49"/>
      <c r="G259" s="40">
        <v>26158</v>
      </c>
      <c r="H259" s="41">
        <v>19</v>
      </c>
      <c r="I259" s="85">
        <f t="shared" si="10"/>
        <v>3116.8319720710838</v>
      </c>
      <c r="J259" s="25">
        <f t="shared" si="11"/>
        <v>2298.0949347708333</v>
      </c>
    </row>
    <row r="260" spans="1:10" x14ac:dyDescent="0.25">
      <c r="A260" s="20"/>
      <c r="B260" s="21"/>
      <c r="C260" s="22">
        <v>281</v>
      </c>
      <c r="D260" s="50"/>
      <c r="E260" s="42">
        <f t="shared" si="9"/>
        <v>136.7065520004833</v>
      </c>
      <c r="F260" s="49"/>
      <c r="G260" s="40">
        <v>26158</v>
      </c>
      <c r="H260" s="41">
        <v>19</v>
      </c>
      <c r="I260" s="85">
        <f t="shared" si="10"/>
        <v>3114.1830896773999</v>
      </c>
      <c r="J260" s="25">
        <f t="shared" si="11"/>
        <v>2296.1298884847179</v>
      </c>
    </row>
    <row r="261" spans="1:10" x14ac:dyDescent="0.25">
      <c r="A261" s="20"/>
      <c r="B261" s="21"/>
      <c r="C261" s="22">
        <v>282</v>
      </c>
      <c r="D261" s="50"/>
      <c r="E261" s="42">
        <f t="shared" si="9"/>
        <v>136.82316283345818</v>
      </c>
      <c r="F261" s="49"/>
      <c r="G261" s="40">
        <v>26158</v>
      </c>
      <c r="H261" s="41">
        <v>19</v>
      </c>
      <c r="I261" s="85">
        <f t="shared" si="10"/>
        <v>3111.5451454081508</v>
      </c>
      <c r="J261" s="25">
        <f t="shared" si="11"/>
        <v>2294.1729565342362</v>
      </c>
    </row>
    <row r="262" spans="1:10" x14ac:dyDescent="0.25">
      <c r="A262" s="20"/>
      <c r="B262" s="21"/>
      <c r="C262" s="22">
        <v>283</v>
      </c>
      <c r="D262" s="50"/>
      <c r="E262" s="42">
        <f t="shared" si="9"/>
        <v>136.93949198869001</v>
      </c>
      <c r="F262" s="49"/>
      <c r="G262" s="40">
        <v>26158</v>
      </c>
      <c r="H262" s="41">
        <v>19</v>
      </c>
      <c r="I262" s="85">
        <f t="shared" si="10"/>
        <v>3108.9180496079757</v>
      </c>
      <c r="J262" s="25">
        <f t="shared" si="11"/>
        <v>2292.2240724094772</v>
      </c>
    </row>
    <row r="263" spans="1:10" x14ac:dyDescent="0.25">
      <c r="A263" s="20"/>
      <c r="B263" s="21"/>
      <c r="C263" s="22">
        <v>284</v>
      </c>
      <c r="D263" s="50"/>
      <c r="E263" s="42">
        <f t="shared" si="9"/>
        <v>137.05554145332951</v>
      </c>
      <c r="F263" s="49"/>
      <c r="G263" s="40">
        <v>26158</v>
      </c>
      <c r="H263" s="41">
        <v>19</v>
      </c>
      <c r="I263" s="85">
        <f t="shared" si="10"/>
        <v>3106.3017136931012</v>
      </c>
      <c r="J263" s="25">
        <f t="shared" si="11"/>
        <v>2290.2831703954753</v>
      </c>
    </row>
    <row r="264" spans="1:10" x14ac:dyDescent="0.25">
      <c r="A264" s="20"/>
      <c r="B264" s="21"/>
      <c r="C264" s="22">
        <v>285</v>
      </c>
      <c r="D264" s="50"/>
      <c r="E264" s="42">
        <f t="shared" si="9"/>
        <v>137.17131319357333</v>
      </c>
      <c r="F264" s="49"/>
      <c r="G264" s="40">
        <v>26158</v>
      </c>
      <c r="H264" s="41">
        <v>19</v>
      </c>
      <c r="I264" s="85">
        <f t="shared" si="10"/>
        <v>3103.6960501346607</v>
      </c>
      <c r="J264" s="25">
        <f t="shared" si="11"/>
        <v>2288.350185559837</v>
      </c>
    </row>
    <row r="265" spans="1:10" x14ac:dyDescent="0.25">
      <c r="A265" s="20"/>
      <c r="B265" s="21"/>
      <c r="C265" s="22">
        <v>286</v>
      </c>
      <c r="D265" s="50"/>
      <c r="E265" s="42">
        <f t="shared" si="9"/>
        <v>137.28680915495727</v>
      </c>
      <c r="F265" s="49"/>
      <c r="G265" s="40">
        <v>26158</v>
      </c>
      <c r="H265" s="41">
        <v>19</v>
      </c>
      <c r="I265" s="85">
        <f t="shared" si="10"/>
        <v>3101.100972442342</v>
      </c>
      <c r="J265" s="25">
        <f t="shared" si="11"/>
        <v>2286.4250537406097</v>
      </c>
    </row>
    <row r="266" spans="1:10" x14ac:dyDescent="0.25">
      <c r="A266" s="20"/>
      <c r="B266" s="21"/>
      <c r="C266" s="22">
        <v>287</v>
      </c>
      <c r="D266" s="50"/>
      <c r="E266" s="42">
        <f t="shared" ref="E266:E329" si="12">(5.6*LN(C266)+(C266)/108)/0.25</f>
        <v>137.40203126264512</v>
      </c>
      <c r="F266" s="49"/>
      <c r="G266" s="40">
        <v>26158</v>
      </c>
      <c r="H266" s="41">
        <v>19</v>
      </c>
      <c r="I266" s="85">
        <f t="shared" ref="I266:I329" si="13">12*1.348*(1/E266*G266)+H266</f>
        <v>3098.5163951483373</v>
      </c>
      <c r="J266" s="25">
        <f t="shared" ref="J266:J329" si="14">12*(1/E266*G266)</f>
        <v>2284.5077115343747</v>
      </c>
    </row>
    <row r="267" spans="1:10" x14ac:dyDescent="0.25">
      <c r="A267" s="20"/>
      <c r="B267" s="21"/>
      <c r="C267" s="22">
        <v>288</v>
      </c>
      <c r="D267" s="50"/>
      <c r="E267" s="42">
        <f t="shared" si="12"/>
        <v>137.51698142171185</v>
      </c>
      <c r="F267" s="49"/>
      <c r="G267" s="40">
        <v>26158</v>
      </c>
      <c r="H267" s="41">
        <v>19</v>
      </c>
      <c r="I267" s="85">
        <f t="shared" si="13"/>
        <v>3095.9422337916003</v>
      </c>
      <c r="J267" s="25">
        <f t="shared" si="14"/>
        <v>2282.5980962845697</v>
      </c>
    </row>
    <row r="268" spans="1:10" x14ac:dyDescent="0.25">
      <c r="A268" s="20"/>
      <c r="B268" s="21"/>
      <c r="C268" s="22">
        <v>289</v>
      </c>
      <c r="D268" s="50"/>
      <c r="E268" s="42">
        <f t="shared" si="12"/>
        <v>137.63166151742217</v>
      </c>
      <c r="F268" s="49"/>
      <c r="G268" s="40">
        <v>26158</v>
      </c>
      <c r="H268" s="41">
        <v>19</v>
      </c>
      <c r="I268" s="85">
        <f t="shared" si="13"/>
        <v>3093.3784049024048</v>
      </c>
      <c r="J268" s="25">
        <f t="shared" si="14"/>
        <v>2280.6961460700331</v>
      </c>
    </row>
    <row r="269" spans="1:10" x14ac:dyDescent="0.25">
      <c r="A269" s="20"/>
      <c r="B269" s="21"/>
      <c r="C269" s="22">
        <v>290</v>
      </c>
      <c r="D269" s="50"/>
      <c r="E269" s="42">
        <f t="shared" si="12"/>
        <v>137.74607341550438</v>
      </c>
      <c r="F269" s="49"/>
      <c r="G269" s="40">
        <v>26158</v>
      </c>
      <c r="H269" s="41">
        <v>19</v>
      </c>
      <c r="I269" s="85">
        <f t="shared" si="13"/>
        <v>3090.8248259871871</v>
      </c>
      <c r="J269" s="25">
        <f t="shared" si="14"/>
        <v>2278.8017996937588</v>
      </c>
    </row>
    <row r="270" spans="1:10" x14ac:dyDescent="0.25">
      <c r="A270" s="20"/>
      <c r="B270" s="21"/>
      <c r="C270" s="22">
        <v>291</v>
      </c>
      <c r="D270" s="50"/>
      <c r="E270" s="42">
        <f t="shared" si="12"/>
        <v>137.8602189624192</v>
      </c>
      <c r="F270" s="49"/>
      <c r="G270" s="40">
        <v>26158</v>
      </c>
      <c r="H270" s="41">
        <v>19</v>
      </c>
      <c r="I270" s="85">
        <f t="shared" si="13"/>
        <v>3088.2814155136812</v>
      </c>
      <c r="J270" s="25">
        <f t="shared" si="14"/>
        <v>2276.9149966718701</v>
      </c>
    </row>
    <row r="271" spans="1:10" x14ac:dyDescent="0.25">
      <c r="A271" s="20"/>
      <c r="B271" s="21"/>
      <c r="C271" s="22">
        <v>292</v>
      </c>
      <c r="D271" s="50"/>
      <c r="E271" s="42">
        <f t="shared" si="12"/>
        <v>137.97409998562432</v>
      </c>
      <c r="F271" s="49"/>
      <c r="G271" s="40">
        <v>26158</v>
      </c>
      <c r="H271" s="41">
        <v>19</v>
      </c>
      <c r="I271" s="85">
        <f t="shared" si="13"/>
        <v>3085.7480928963237</v>
      </c>
      <c r="J271" s="25">
        <f t="shared" si="14"/>
        <v>2275.0356772227915</v>
      </c>
    </row>
    <row r="272" spans="1:10" x14ac:dyDescent="0.25">
      <c r="A272" s="20"/>
      <c r="B272" s="21"/>
      <c r="C272" s="22">
        <v>293</v>
      </c>
      <c r="D272" s="50"/>
      <c r="E272" s="42">
        <f t="shared" si="12"/>
        <v>138.08771829383417</v>
      </c>
      <c r="F272" s="49"/>
      <c r="G272" s="40">
        <v>26158</v>
      </c>
      <c r="H272" s="41">
        <v>19</v>
      </c>
      <c r="I272" s="85">
        <f t="shared" si="13"/>
        <v>3083.2247784819365</v>
      </c>
      <c r="J272" s="25">
        <f t="shared" si="14"/>
        <v>2273.163782256629</v>
      </c>
    </row>
    <row r="273" spans="1:10" x14ac:dyDescent="0.25">
      <c r="A273" s="20"/>
      <c r="B273" s="21"/>
      <c r="C273" s="22">
        <v>294</v>
      </c>
      <c r="D273" s="50"/>
      <c r="E273" s="42">
        <f t="shared" si="12"/>
        <v>138.20107567727536</v>
      </c>
      <c r="F273" s="49"/>
      <c r="G273" s="40">
        <v>26158</v>
      </c>
      <c r="H273" s="41">
        <v>19</v>
      </c>
      <c r="I273" s="85">
        <f t="shared" si="13"/>
        <v>3080.7113935356751</v>
      </c>
      <c r="J273" s="25">
        <f t="shared" si="14"/>
        <v>2271.2992533647439</v>
      </c>
    </row>
    <row r="274" spans="1:10" x14ac:dyDescent="0.25">
      <c r="A274" s="20"/>
      <c r="B274" s="21"/>
      <c r="C274" s="22">
        <v>295</v>
      </c>
      <c r="D274" s="50"/>
      <c r="E274" s="42">
        <f t="shared" si="12"/>
        <v>138.31417390793789</v>
      </c>
      <c r="F274" s="49"/>
      <c r="G274" s="40">
        <v>26158</v>
      </c>
      <c r="H274" s="41">
        <v>19</v>
      </c>
      <c r="I274" s="85">
        <f t="shared" si="13"/>
        <v>3078.2078602272331</v>
      </c>
      <c r="J274" s="25">
        <f t="shared" si="14"/>
        <v>2269.4420328095198</v>
      </c>
    </row>
    <row r="275" spans="1:10" x14ac:dyDescent="0.25">
      <c r="A275" s="20"/>
      <c r="B275" s="21"/>
      <c r="C275" s="22">
        <v>296</v>
      </c>
      <c r="D275" s="50"/>
      <c r="E275" s="42">
        <f t="shared" si="12"/>
        <v>138.42701473982191</v>
      </c>
      <c r="F275" s="49"/>
      <c r="G275" s="40">
        <v>26158</v>
      </c>
      <c r="H275" s="41">
        <v>19</v>
      </c>
      <c r="I275" s="85">
        <f t="shared" si="13"/>
        <v>3075.7141016173041</v>
      </c>
      <c r="J275" s="25">
        <f t="shared" si="14"/>
        <v>2267.5920635143202</v>
      </c>
    </row>
    <row r="276" spans="1:10" x14ac:dyDescent="0.25">
      <c r="A276" s="20"/>
      <c r="B276" s="21"/>
      <c r="C276" s="22">
        <v>297</v>
      </c>
      <c r="D276" s="50"/>
      <c r="E276" s="42">
        <f t="shared" si="12"/>
        <v>138.53959990918048</v>
      </c>
      <c r="F276" s="49"/>
      <c r="G276" s="40">
        <v>26158</v>
      </c>
      <c r="H276" s="41">
        <v>19</v>
      </c>
      <c r="I276" s="85">
        <f t="shared" si="13"/>
        <v>3073.2300416442931</v>
      </c>
      <c r="J276" s="25">
        <f t="shared" si="14"/>
        <v>2265.7492890536296</v>
      </c>
    </row>
    <row r="277" spans="1:10" x14ac:dyDescent="0.25">
      <c r="A277" s="20"/>
      <c r="B277" s="21"/>
      <c r="C277" s="22">
        <v>298</v>
      </c>
      <c r="D277" s="50"/>
      <c r="E277" s="42">
        <f t="shared" si="12"/>
        <v>138.65193113475809</v>
      </c>
      <c r="F277" s="49"/>
      <c r="G277" s="40">
        <v>26158</v>
      </c>
      <c r="H277" s="41">
        <v>19</v>
      </c>
      <c r="I277" s="85">
        <f t="shared" si="13"/>
        <v>3070.755605111272</v>
      </c>
      <c r="J277" s="25">
        <f t="shared" si="14"/>
        <v>2263.9136536433766</v>
      </c>
    </row>
    <row r="278" spans="1:10" x14ac:dyDescent="0.25">
      <c r="A278" s="20"/>
      <c r="B278" s="21"/>
      <c r="C278" s="22">
        <v>299</v>
      </c>
      <c r="D278" s="50"/>
      <c r="E278" s="42">
        <f t="shared" si="12"/>
        <v>138.76401011802545</v>
      </c>
      <c r="F278" s="49"/>
      <c r="G278" s="40">
        <v>26158</v>
      </c>
      <c r="H278" s="41">
        <v>19</v>
      </c>
      <c r="I278" s="85">
        <f t="shared" si="13"/>
        <v>3068.2907176731646</v>
      </c>
      <c r="J278" s="25">
        <f t="shared" si="14"/>
        <v>2262.0851021314274</v>
      </c>
    </row>
    <row r="279" spans="1:10" x14ac:dyDescent="0.25">
      <c r="A279" s="20"/>
      <c r="B279" s="21"/>
      <c r="C279" s="22">
        <v>300</v>
      </c>
      <c r="D279" s="50"/>
      <c r="E279" s="42">
        <f t="shared" si="12"/>
        <v>138.87583854341</v>
      </c>
      <c r="F279" s="49"/>
      <c r="G279" s="40">
        <v>26158</v>
      </c>
      <c r="H279" s="41">
        <v>19</v>
      </c>
      <c r="I279" s="85">
        <f t="shared" si="13"/>
        <v>3065.8353058241801</v>
      </c>
      <c r="J279" s="25">
        <f t="shared" si="14"/>
        <v>2260.2635799882637</v>
      </c>
    </row>
    <row r="280" spans="1:10" x14ac:dyDescent="0.25">
      <c r="A280" s="20"/>
      <c r="B280" s="21"/>
      <c r="C280" s="22">
        <v>301</v>
      </c>
      <c r="D280" s="50"/>
      <c r="E280" s="42">
        <f t="shared" si="12"/>
        <v>138.98741807852295</v>
      </c>
      <c r="F280" s="49"/>
      <c r="G280" s="40">
        <v>26158</v>
      </c>
      <c r="H280" s="41">
        <v>19</v>
      </c>
      <c r="I280" s="85">
        <f t="shared" si="13"/>
        <v>3063.3892968854602</v>
      </c>
      <c r="J280" s="25">
        <f t="shared" si="14"/>
        <v>2258.4490332978189</v>
      </c>
    </row>
    <row r="281" spans="1:10" x14ac:dyDescent="0.25">
      <c r="A281" s="20"/>
      <c r="B281" s="21"/>
      <c r="C281" s="22">
        <v>302</v>
      </c>
      <c r="D281" s="50"/>
      <c r="E281" s="42">
        <f t="shared" si="12"/>
        <v>139.09875037438226</v>
      </c>
      <c r="F281" s="49"/>
      <c r="G281" s="40">
        <v>26158</v>
      </c>
      <c r="H281" s="41">
        <v>19</v>
      </c>
      <c r="I281" s="85">
        <f t="shared" si="13"/>
        <v>3060.9526189929597</v>
      </c>
      <c r="J281" s="25">
        <f t="shared" si="14"/>
        <v>2256.6414087484864</v>
      </c>
    </row>
    <row r="282" spans="1:10" x14ac:dyDescent="0.25">
      <c r="A282" s="20"/>
      <c r="B282" s="21"/>
      <c r="C282" s="22">
        <v>303</v>
      </c>
      <c r="D282" s="50"/>
      <c r="E282" s="42">
        <f t="shared" si="12"/>
        <v>139.20983706563209</v>
      </c>
      <c r="F282" s="49"/>
      <c r="G282" s="40">
        <v>26158</v>
      </c>
      <c r="H282" s="41">
        <v>19</v>
      </c>
      <c r="I282" s="85">
        <f t="shared" si="13"/>
        <v>3058.5252010855356</v>
      </c>
      <c r="J282" s="25">
        <f t="shared" si="14"/>
        <v>2254.8406536242846</v>
      </c>
    </row>
    <row r="283" spans="1:10" x14ac:dyDescent="0.25">
      <c r="A283" s="20"/>
      <c r="B283" s="21"/>
      <c r="C283" s="22">
        <v>304</v>
      </c>
      <c r="D283" s="50"/>
      <c r="E283" s="42">
        <f t="shared" si="12"/>
        <v>139.32067977075863</v>
      </c>
      <c r="F283" s="49"/>
      <c r="G283" s="40">
        <v>26158</v>
      </c>
      <c r="H283" s="41">
        <v>19</v>
      </c>
      <c r="I283" s="85">
        <f t="shared" si="13"/>
        <v>3056.1069728932607</v>
      </c>
      <c r="J283" s="25">
        <f t="shared" si="14"/>
        <v>2253.0467157961871</v>
      </c>
    </row>
    <row r="284" spans="1:10" x14ac:dyDescent="0.25">
      <c r="A284" s="20"/>
      <c r="B284" s="21"/>
      <c r="C284" s="22">
        <v>305</v>
      </c>
      <c r="D284" s="50"/>
      <c r="E284" s="42">
        <f t="shared" si="12"/>
        <v>139.43128009230233</v>
      </c>
      <c r="F284" s="49"/>
      <c r="G284" s="40">
        <v>26158</v>
      </c>
      <c r="H284" s="41">
        <v>19</v>
      </c>
      <c r="I284" s="85">
        <f t="shared" si="13"/>
        <v>3053.6978649259358</v>
      </c>
      <c r="J284" s="25">
        <f t="shared" si="14"/>
        <v>2251.2595437136019</v>
      </c>
    </row>
    <row r="285" spans="1:10" x14ac:dyDescent="0.25">
      <c r="A285" s="20"/>
      <c r="B285" s="21"/>
      <c r="C285" s="22">
        <v>306</v>
      </c>
      <c r="D285" s="50"/>
      <c r="E285" s="42">
        <f t="shared" si="12"/>
        <v>139.54163961706666</v>
      </c>
      <c r="F285" s="49"/>
      <c r="G285" s="40">
        <v>26158</v>
      </c>
      <c r="H285" s="41">
        <v>19</v>
      </c>
      <c r="I285" s="85">
        <f t="shared" si="13"/>
        <v>3051.297808461818</v>
      </c>
      <c r="J285" s="25">
        <f t="shared" si="14"/>
        <v>2249.479086396007</v>
      </c>
    </row>
    <row r="286" spans="1:10" x14ac:dyDescent="0.25">
      <c r="A286" s="20"/>
      <c r="B286" s="21"/>
      <c r="C286" s="22">
        <v>307</v>
      </c>
      <c r="D286" s="50"/>
      <c r="E286" s="42">
        <f t="shared" si="12"/>
        <v>139.65175991632358</v>
      </c>
      <c r="F286" s="49"/>
      <c r="G286" s="40">
        <v>26158</v>
      </c>
      <c r="H286" s="41">
        <v>19</v>
      </c>
      <c r="I286" s="85">
        <f t="shared" si="13"/>
        <v>3048.906735536536</v>
      </c>
      <c r="J286" s="25">
        <f t="shared" si="14"/>
        <v>2247.7052934247299</v>
      </c>
    </row>
    <row r="287" spans="1:10" x14ac:dyDescent="0.25">
      <c r="A287" s="20"/>
      <c r="B287" s="21"/>
      <c r="C287" s="22">
        <v>308</v>
      </c>
      <c r="D287" s="50"/>
      <c r="E287" s="42">
        <f t="shared" si="12"/>
        <v>139.76164254601548</v>
      </c>
      <c r="F287" s="49"/>
      <c r="G287" s="40">
        <v>26158</v>
      </c>
      <c r="H287" s="41">
        <v>19</v>
      </c>
      <c r="I287" s="85">
        <f t="shared" si="13"/>
        <v>3046.5245789322134</v>
      </c>
      <c r="J287" s="25">
        <f t="shared" si="14"/>
        <v>2245.938114934876</v>
      </c>
    </row>
    <row r="288" spans="1:10" x14ac:dyDescent="0.25">
      <c r="A288" s="20"/>
      <c r="B288" s="21"/>
      <c r="C288" s="22">
        <v>309</v>
      </c>
      <c r="D288" s="50"/>
      <c r="E288" s="42">
        <f t="shared" si="12"/>
        <v>139.87128904695396</v>
      </c>
      <c r="F288" s="49"/>
      <c r="G288" s="40">
        <v>26158</v>
      </c>
      <c r="H288" s="41">
        <v>19</v>
      </c>
      <c r="I288" s="85">
        <f t="shared" si="13"/>
        <v>3044.1512721667796</v>
      </c>
      <c r="J288" s="25">
        <f t="shared" si="14"/>
        <v>2244.177501607403</v>
      </c>
    </row>
    <row r="289" spans="1:10" x14ac:dyDescent="0.25">
      <c r="A289" s="20"/>
      <c r="B289" s="21"/>
      <c r="C289" s="22">
        <v>310</v>
      </c>
      <c r="D289" s="50"/>
      <c r="E289" s="42">
        <f t="shared" si="12"/>
        <v>139.98070094501537</v>
      </c>
      <c r="F289" s="49"/>
      <c r="G289" s="40">
        <v>26158</v>
      </c>
      <c r="H289" s="41">
        <v>19</v>
      </c>
      <c r="I289" s="85">
        <f t="shared" si="13"/>
        <v>3041.7867494834654</v>
      </c>
      <c r="J289" s="25">
        <f t="shared" si="14"/>
        <v>2242.4234046613242</v>
      </c>
    </row>
    <row r="290" spans="1:10" x14ac:dyDescent="0.25">
      <c r="A290" s="20"/>
      <c r="B290" s="21"/>
      <c r="C290" s="22">
        <v>311</v>
      </c>
      <c r="D290" s="50"/>
      <c r="E290" s="42">
        <f t="shared" si="12"/>
        <v>140.08987975133334</v>
      </c>
      <c r="F290" s="49"/>
      <c r="G290" s="40">
        <v>26158</v>
      </c>
      <c r="H290" s="41">
        <v>19</v>
      </c>
      <c r="I290" s="85">
        <f t="shared" si="13"/>
        <v>3039.4309458404882</v>
      </c>
      <c r="J290" s="25">
        <f t="shared" si="14"/>
        <v>2240.6757758460594</v>
      </c>
    </row>
    <row r="291" spans="1:10" x14ac:dyDescent="0.25">
      <c r="A291" s="20"/>
      <c r="B291" s="21"/>
      <c r="C291" s="22">
        <v>312</v>
      </c>
      <c r="D291" s="50"/>
      <c r="E291" s="42">
        <f t="shared" si="12"/>
        <v>140.19882696248794</v>
      </c>
      <c r="F291" s="49"/>
      <c r="G291" s="40">
        <v>26158</v>
      </c>
      <c r="H291" s="41">
        <v>19</v>
      </c>
      <c r="I291" s="85">
        <f t="shared" si="13"/>
        <v>3037.0837969009158</v>
      </c>
      <c r="J291" s="25">
        <f t="shared" si="14"/>
        <v>2238.9345674339133</v>
      </c>
    </row>
    <row r="292" spans="1:10" x14ac:dyDescent="0.25">
      <c r="A292" s="20"/>
      <c r="B292" s="21"/>
      <c r="C292" s="22">
        <v>313</v>
      </c>
      <c r="D292" s="50"/>
      <c r="E292" s="42">
        <f t="shared" si="12"/>
        <v>140.30754406069201</v>
      </c>
      <c r="F292" s="49"/>
      <c r="G292" s="40">
        <v>26158</v>
      </c>
      <c r="H292" s="41">
        <v>19</v>
      </c>
      <c r="I292" s="85">
        <f t="shared" si="13"/>
        <v>3034.7452390227031</v>
      </c>
      <c r="J292" s="25">
        <f t="shared" si="14"/>
        <v>2237.1997322126872</v>
      </c>
    </row>
    <row r="293" spans="1:10" x14ac:dyDescent="0.25">
      <c r="A293" s="20"/>
      <c r="B293" s="21"/>
      <c r="C293" s="22">
        <v>314</v>
      </c>
      <c r="D293" s="50"/>
      <c r="E293" s="42">
        <f t="shared" si="12"/>
        <v>140.41603251397447</v>
      </c>
      <c r="F293" s="49"/>
      <c r="G293" s="40">
        <v>26158</v>
      </c>
      <c r="H293" s="41">
        <v>19</v>
      </c>
      <c r="I293" s="85">
        <f t="shared" si="13"/>
        <v>3032.4152092489094</v>
      </c>
      <c r="J293" s="25">
        <f t="shared" si="14"/>
        <v>2235.4712234784192</v>
      </c>
    </row>
    <row r="294" spans="1:10" x14ac:dyDescent="0.25">
      <c r="A294" s="20"/>
      <c r="B294" s="21"/>
      <c r="C294" s="22">
        <v>315</v>
      </c>
      <c r="D294" s="50"/>
      <c r="E294" s="42">
        <f t="shared" si="12"/>
        <v>140.52429377636082</v>
      </c>
      <c r="F294" s="49"/>
      <c r="G294" s="40">
        <v>26158</v>
      </c>
      <c r="H294" s="41">
        <v>19</v>
      </c>
      <c r="I294" s="85">
        <f t="shared" si="13"/>
        <v>3030.0936452980764</v>
      </c>
      <c r="J294" s="25">
        <f t="shared" si="14"/>
        <v>2233.7489950282461</v>
      </c>
    </row>
    <row r="295" spans="1:10" x14ac:dyDescent="0.25">
      <c r="A295" s="20"/>
      <c r="B295" s="21"/>
      <c r="C295" s="22">
        <v>316</v>
      </c>
      <c r="D295" s="50"/>
      <c r="E295" s="42">
        <f t="shared" si="12"/>
        <v>140.63232928805053</v>
      </c>
      <c r="F295" s="49"/>
      <c r="G295" s="40">
        <v>26158</v>
      </c>
      <c r="H295" s="41">
        <v>19</v>
      </c>
      <c r="I295" s="85">
        <f t="shared" si="13"/>
        <v>3027.7804855547774</v>
      </c>
      <c r="J295" s="25">
        <f t="shared" si="14"/>
        <v>2232.0330011533956</v>
      </c>
    </row>
    <row r="296" spans="1:10" x14ac:dyDescent="0.25">
      <c r="A296" s="20"/>
      <c r="B296" s="21"/>
      <c r="C296" s="22">
        <v>317</v>
      </c>
      <c r="D296" s="50"/>
      <c r="E296" s="42">
        <f t="shared" si="12"/>
        <v>140.7401404755918</v>
      </c>
      <c r="F296" s="49"/>
      <c r="G296" s="40">
        <v>26158</v>
      </c>
      <c r="H296" s="41">
        <v>19</v>
      </c>
      <c r="I296" s="85">
        <f t="shared" si="13"/>
        <v>3025.4756690603326</v>
      </c>
      <c r="J296" s="25">
        <f t="shared" si="14"/>
        <v>2230.3231966322942</v>
      </c>
    </row>
    <row r="297" spans="1:10" x14ac:dyDescent="0.25">
      <c r="A297" s="20"/>
      <c r="B297" s="21"/>
      <c r="C297" s="22">
        <v>318</v>
      </c>
      <c r="D297" s="50"/>
      <c r="E297" s="42">
        <f t="shared" si="12"/>
        <v>140.84772875205374</v>
      </c>
      <c r="F297" s="49"/>
      <c r="G297" s="40">
        <v>26158</v>
      </c>
      <c r="H297" s="41">
        <v>19</v>
      </c>
      <c r="I297" s="85">
        <f t="shared" si="13"/>
        <v>3023.1791355036685</v>
      </c>
      <c r="J297" s="25">
        <f t="shared" si="14"/>
        <v>2228.6195367237897</v>
      </c>
    </row>
    <row r="298" spans="1:10" x14ac:dyDescent="0.25">
      <c r="A298" s="20"/>
      <c r="B298" s="21"/>
      <c r="C298" s="22">
        <v>319</v>
      </c>
      <c r="D298" s="50"/>
      <c r="E298" s="42">
        <f t="shared" si="12"/>
        <v>140.9550955171953</v>
      </c>
      <c r="F298" s="49"/>
      <c r="G298" s="40">
        <v>26158</v>
      </c>
      <c r="H298" s="41">
        <v>19</v>
      </c>
      <c r="I298" s="85">
        <f t="shared" si="13"/>
        <v>3020.890825212357</v>
      </c>
      <c r="J298" s="25">
        <f t="shared" si="14"/>
        <v>2226.9219771605021</v>
      </c>
    </row>
    <row r="299" spans="1:10" x14ac:dyDescent="0.25">
      <c r="A299" s="20"/>
      <c r="B299" s="21"/>
      <c r="C299" s="22">
        <v>320</v>
      </c>
      <c r="D299" s="50"/>
      <c r="E299" s="42">
        <f t="shared" si="12"/>
        <v>141.06224215763234</v>
      </c>
      <c r="F299" s="49"/>
      <c r="G299" s="40">
        <v>26158</v>
      </c>
      <c r="H299" s="41">
        <v>19</v>
      </c>
      <c r="I299" s="85">
        <f t="shared" si="13"/>
        <v>3018.610679143781</v>
      </c>
      <c r="J299" s="25">
        <f t="shared" si="14"/>
        <v>2225.2304741422704</v>
      </c>
    </row>
    <row r="300" spans="1:10" x14ac:dyDescent="0.25">
      <c r="A300" s="20"/>
      <c r="B300" s="21"/>
      <c r="C300" s="22">
        <v>321</v>
      </c>
      <c r="D300" s="50"/>
      <c r="E300" s="42">
        <f t="shared" si="12"/>
        <v>141.16917004700124</v>
      </c>
      <c r="F300" s="49"/>
      <c r="G300" s="40">
        <v>26158</v>
      </c>
      <c r="H300" s="41">
        <v>19</v>
      </c>
      <c r="I300" s="85">
        <f t="shared" si="13"/>
        <v>3016.3386388764729</v>
      </c>
      <c r="J300" s="25">
        <f t="shared" si="14"/>
        <v>2223.5449843297274</v>
      </c>
    </row>
    <row r="301" spans="1:10" x14ac:dyDescent="0.25">
      <c r="A301" s="20"/>
      <c r="B301" s="21"/>
      <c r="C301" s="22">
        <v>322</v>
      </c>
      <c r="D301" s="50"/>
      <c r="E301" s="42">
        <f t="shared" si="12"/>
        <v>141.27588054612067</v>
      </c>
      <c r="F301" s="49"/>
      <c r="G301" s="40">
        <v>26158</v>
      </c>
      <c r="H301" s="41">
        <v>19</v>
      </c>
      <c r="I301" s="85">
        <f t="shared" si="13"/>
        <v>3014.0746466015848</v>
      </c>
      <c r="J301" s="25">
        <f t="shared" si="14"/>
        <v>2221.8654648379706</v>
      </c>
    </row>
    <row r="302" spans="1:10" x14ac:dyDescent="0.25">
      <c r="A302" s="20"/>
      <c r="B302" s="21"/>
      <c r="C302" s="22">
        <v>323</v>
      </c>
      <c r="D302" s="50"/>
      <c r="E302" s="42">
        <f t="shared" si="12"/>
        <v>141.38237500315046</v>
      </c>
      <c r="F302" s="49"/>
      <c r="G302" s="40">
        <v>26158</v>
      </c>
      <c r="H302" s="41">
        <v>19</v>
      </c>
      <c r="I302" s="85">
        <f t="shared" si="13"/>
        <v>3011.8186451145079</v>
      </c>
      <c r="J302" s="25">
        <f t="shared" si="14"/>
        <v>2220.191873230347</v>
      </c>
    </row>
    <row r="303" spans="1:10" x14ac:dyDescent="0.25">
      <c r="A303" s="20"/>
      <c r="B303" s="21"/>
      <c r="C303" s="22">
        <v>324</v>
      </c>
      <c r="D303" s="50"/>
      <c r="E303" s="42">
        <f t="shared" si="12"/>
        <v>141.48865475374816</v>
      </c>
      <c r="F303" s="49"/>
      <c r="G303" s="40">
        <v>26158</v>
      </c>
      <c r="H303" s="41">
        <v>19</v>
      </c>
      <c r="I303" s="85">
        <f t="shared" si="13"/>
        <v>3009.5705778066344</v>
      </c>
      <c r="J303" s="25">
        <f t="shared" si="14"/>
        <v>2218.5241675123398</v>
      </c>
    </row>
    <row r="304" spans="1:10" x14ac:dyDescent="0.25">
      <c r="A304" s="20"/>
      <c r="B304" s="21"/>
      <c r="C304" s="22">
        <v>325</v>
      </c>
      <c r="D304" s="50"/>
      <c r="E304" s="42">
        <f t="shared" si="12"/>
        <v>141.59472112122316</v>
      </c>
      <c r="F304" s="49"/>
      <c r="G304" s="40">
        <v>26158</v>
      </c>
      <c r="H304" s="41">
        <v>19</v>
      </c>
      <c r="I304" s="85">
        <f t="shared" si="13"/>
        <v>3007.3303886572521</v>
      </c>
      <c r="J304" s="25">
        <f t="shared" si="14"/>
        <v>2216.8623061255576</v>
      </c>
    </row>
    <row r="305" spans="1:10" x14ac:dyDescent="0.25">
      <c r="A305" s="20"/>
      <c r="B305" s="21"/>
      <c r="C305" s="22">
        <v>326</v>
      </c>
      <c r="D305" s="50"/>
      <c r="E305" s="42">
        <f t="shared" si="12"/>
        <v>141.70057541668831</v>
      </c>
      <c r="F305" s="49"/>
      <c r="G305" s="40">
        <v>26158</v>
      </c>
      <c r="H305" s="41">
        <v>19</v>
      </c>
      <c r="I305" s="85">
        <f t="shared" si="13"/>
        <v>3005.098022225583</v>
      </c>
      <c r="J305" s="25">
        <f t="shared" si="14"/>
        <v>2215.2062479418269</v>
      </c>
    </row>
    <row r="306" spans="1:10" x14ac:dyDescent="0.25">
      <c r="A306" s="20"/>
      <c r="B306" s="21"/>
      <c r="C306" s="22">
        <v>327</v>
      </c>
      <c r="D306" s="50"/>
      <c r="E306" s="42">
        <f t="shared" si="12"/>
        <v>141.80621893920957</v>
      </c>
      <c r="F306" s="49"/>
      <c r="G306" s="40">
        <v>26158</v>
      </c>
      <c r="H306" s="41">
        <v>19</v>
      </c>
      <c r="I306" s="85">
        <f t="shared" si="13"/>
        <v>3002.8734236429432</v>
      </c>
      <c r="J306" s="25">
        <f t="shared" si="14"/>
        <v>2213.5559522573758</v>
      </c>
    </row>
    <row r="307" spans="1:10" x14ac:dyDescent="0.25">
      <c r="A307" s="20"/>
      <c r="B307" s="21"/>
      <c r="C307" s="22">
        <v>328</v>
      </c>
      <c r="D307" s="50"/>
      <c r="E307" s="42">
        <f t="shared" si="12"/>
        <v>141.91165297595296</v>
      </c>
      <c r="F307" s="49"/>
      <c r="G307" s="40">
        <v>26158</v>
      </c>
      <c r="H307" s="41">
        <v>19</v>
      </c>
      <c r="I307" s="85">
        <f t="shared" si="13"/>
        <v>3000.6565386050438</v>
      </c>
      <c r="J307" s="25">
        <f t="shared" si="14"/>
        <v>2211.9113787871242</v>
      </c>
    </row>
    <row r="308" spans="1:10" x14ac:dyDescent="0.25">
      <c r="A308" s="20"/>
      <c r="B308" s="21"/>
      <c r="C308" s="22">
        <v>329</v>
      </c>
      <c r="D308" s="50"/>
      <c r="E308" s="42">
        <f t="shared" si="12"/>
        <v>142.0168788023295</v>
      </c>
      <c r="F308" s="49"/>
      <c r="G308" s="40">
        <v>26158</v>
      </c>
      <c r="H308" s="41">
        <v>19</v>
      </c>
      <c r="I308" s="85">
        <f t="shared" si="13"/>
        <v>2998.4473133644128</v>
      </c>
      <c r="J308" s="25">
        <f t="shared" si="14"/>
        <v>2210.2724876590596</v>
      </c>
    </row>
    <row r="309" spans="1:10" x14ac:dyDescent="0.25">
      <c r="A309" s="20"/>
      <c r="B309" s="21"/>
      <c r="C309" s="22">
        <v>330</v>
      </c>
      <c r="D309" s="50"/>
      <c r="E309" s="42">
        <f t="shared" si="12"/>
        <v>142.12189768213798</v>
      </c>
      <c r="F309" s="49"/>
      <c r="G309" s="40">
        <v>26158</v>
      </c>
      <c r="H309" s="41">
        <v>19</v>
      </c>
      <c r="I309" s="85">
        <f t="shared" si="13"/>
        <v>2996.2456947229434</v>
      </c>
      <c r="J309" s="25">
        <f t="shared" si="14"/>
        <v>2208.6392394087115</v>
      </c>
    </row>
    <row r="310" spans="1:10" x14ac:dyDescent="0.25">
      <c r="A310" s="20"/>
      <c r="B310" s="21"/>
      <c r="C310" s="22">
        <v>331</v>
      </c>
      <c r="D310" s="50"/>
      <c r="E310" s="42">
        <f t="shared" si="12"/>
        <v>142.22671086770546</v>
      </c>
      <c r="F310" s="49"/>
      <c r="G310" s="40">
        <v>26158</v>
      </c>
      <c r="H310" s="41">
        <v>19</v>
      </c>
      <c r="I310" s="85">
        <f t="shared" si="13"/>
        <v>2994.0516300245677</v>
      </c>
      <c r="J310" s="25">
        <f t="shared" si="14"/>
        <v>2207.0115949737146</v>
      </c>
    </row>
    <row r="311" spans="1:10" x14ac:dyDescent="0.25">
      <c r="A311" s="20"/>
      <c r="B311" s="21"/>
      <c r="C311" s="22">
        <v>332</v>
      </c>
      <c r="D311" s="50"/>
      <c r="E311" s="42">
        <f t="shared" si="12"/>
        <v>142.33131960002564</v>
      </c>
      <c r="F311" s="49"/>
      <c r="G311" s="40">
        <v>26158</v>
      </c>
      <c r="H311" s="41">
        <v>19</v>
      </c>
      <c r="I311" s="85">
        <f t="shared" si="13"/>
        <v>2991.865067148045</v>
      </c>
      <c r="J311" s="25">
        <f t="shared" si="14"/>
        <v>2205.3895156884605</v>
      </c>
    </row>
    <row r="312" spans="1:10" x14ac:dyDescent="0.25">
      <c r="A312" s="20"/>
      <c r="B312" s="21"/>
      <c r="C312" s="22">
        <v>333</v>
      </c>
      <c r="D312" s="50"/>
      <c r="E312" s="42">
        <f t="shared" si="12"/>
        <v>142.43572510889527</v>
      </c>
      <c r="F312" s="49"/>
      <c r="G312" s="40">
        <v>26158</v>
      </c>
      <c r="H312" s="41">
        <v>19</v>
      </c>
      <c r="I312" s="85">
        <f t="shared" si="13"/>
        <v>2989.6859544998729</v>
      </c>
      <c r="J312" s="25">
        <f t="shared" si="14"/>
        <v>2203.7729632788373</v>
      </c>
    </row>
    <row r="313" spans="1:10" x14ac:dyDescent="0.25">
      <c r="A313" s="20"/>
      <c r="B313" s="21"/>
      <c r="C313" s="22">
        <v>334</v>
      </c>
      <c r="D313" s="50"/>
      <c r="E313" s="42">
        <f t="shared" si="12"/>
        <v>142.53992861304846</v>
      </c>
      <c r="F313" s="49"/>
      <c r="G313" s="40">
        <v>26158</v>
      </c>
      <c r="H313" s="41">
        <v>19</v>
      </c>
      <c r="I313" s="85">
        <f t="shared" si="13"/>
        <v>2987.5142410073126</v>
      </c>
      <c r="J313" s="25">
        <f t="shared" si="14"/>
        <v>2202.1618998570566</v>
      </c>
    </row>
    <row r="314" spans="1:10" x14ac:dyDescent="0.25">
      <c r="A314" s="20"/>
      <c r="B314" s="21"/>
      <c r="C314" s="22">
        <v>335</v>
      </c>
      <c r="D314" s="50"/>
      <c r="E314" s="42">
        <f t="shared" si="12"/>
        <v>142.64393132028889</v>
      </c>
      <c r="F314" s="49"/>
      <c r="G314" s="40">
        <v>26158</v>
      </c>
      <c r="H314" s="41">
        <v>19</v>
      </c>
      <c r="I314" s="85">
        <f t="shared" si="13"/>
        <v>2985.3498761115266</v>
      </c>
      <c r="J314" s="25">
        <f t="shared" si="14"/>
        <v>2200.5562879165623</v>
      </c>
    </row>
    <row r="315" spans="1:10" x14ac:dyDescent="0.25">
      <c r="A315" s="20"/>
      <c r="B315" s="21"/>
      <c r="C315" s="22">
        <v>336</v>
      </c>
      <c r="D315" s="50"/>
      <c r="E315" s="42">
        <f t="shared" si="12"/>
        <v>142.74773442762023</v>
      </c>
      <c r="F315" s="49"/>
      <c r="G315" s="40">
        <v>26158</v>
      </c>
      <c r="H315" s="41">
        <v>19</v>
      </c>
      <c r="I315" s="85">
        <f t="shared" si="13"/>
        <v>2983.1928097608275</v>
      </c>
      <c r="J315" s="25">
        <f t="shared" si="14"/>
        <v>2198.956090327023</v>
      </c>
    </row>
    <row r="316" spans="1:10" x14ac:dyDescent="0.25">
      <c r="A316" s="20"/>
      <c r="B316" s="21"/>
      <c r="C316" s="22">
        <v>337</v>
      </c>
      <c r="D316" s="50"/>
      <c r="E316" s="42">
        <f t="shared" si="12"/>
        <v>142.85133912137439</v>
      </c>
      <c r="F316" s="49"/>
      <c r="G316" s="40">
        <v>26158</v>
      </c>
      <c r="H316" s="41">
        <v>19</v>
      </c>
      <c r="I316" s="85">
        <f t="shared" si="13"/>
        <v>2981.04299240404</v>
      </c>
      <c r="J316" s="25">
        <f t="shared" si="14"/>
        <v>2197.3612703294061</v>
      </c>
    </row>
    <row r="317" spans="1:10" x14ac:dyDescent="0.25">
      <c r="A317" s="20"/>
      <c r="B317" s="21"/>
      <c r="C317" s="22">
        <v>338</v>
      </c>
      <c r="D317" s="50"/>
      <c r="E317" s="42">
        <f t="shared" si="12"/>
        <v>142.95474657733814</v>
      </c>
      <c r="F317" s="49"/>
      <c r="G317" s="40">
        <v>26158</v>
      </c>
      <c r="H317" s="41">
        <v>19</v>
      </c>
      <c r="I317" s="85">
        <f t="shared" si="13"/>
        <v>2978.9003749839594</v>
      </c>
      <c r="J317" s="25">
        <f t="shared" si="14"/>
        <v>2195.7717915311268</v>
      </c>
    </row>
    <row r="318" spans="1:10" x14ac:dyDescent="0.25">
      <c r="A318" s="20"/>
      <c r="B318" s="21"/>
      <c r="C318" s="22">
        <v>339</v>
      </c>
      <c r="D318" s="50"/>
      <c r="E318" s="42">
        <f t="shared" si="12"/>
        <v>143.05795796087762</v>
      </c>
      <c r="F318" s="49"/>
      <c r="G318" s="40">
        <v>26158</v>
      </c>
      <c r="H318" s="41">
        <v>19</v>
      </c>
      <c r="I318" s="85">
        <f t="shared" si="13"/>
        <v>2976.7649089309302</v>
      </c>
      <c r="J318" s="25">
        <f t="shared" si="14"/>
        <v>2194.1876179012834</v>
      </c>
    </row>
    <row r="319" spans="1:10" x14ac:dyDescent="0.25">
      <c r="A319" s="20"/>
      <c r="B319" s="21"/>
      <c r="C319" s="22">
        <v>340</v>
      </c>
      <c r="D319" s="50"/>
      <c r="E319" s="42">
        <f t="shared" si="12"/>
        <v>143.16097442706123</v>
      </c>
      <c r="F319" s="49"/>
      <c r="G319" s="40">
        <v>26158</v>
      </c>
      <c r="H319" s="41">
        <v>19</v>
      </c>
      <c r="I319" s="85">
        <f t="shared" si="13"/>
        <v>2974.6365461565128</v>
      </c>
      <c r="J319" s="25">
        <f t="shared" si="14"/>
        <v>2192.6087137659588</v>
      </c>
    </row>
    <row r="320" spans="1:10" x14ac:dyDescent="0.25">
      <c r="A320" s="20"/>
      <c r="B320" s="21"/>
      <c r="C320" s="22">
        <v>341</v>
      </c>
      <c r="D320" s="50"/>
      <c r="E320" s="42">
        <f t="shared" si="12"/>
        <v>143.2637971207804</v>
      </c>
      <c r="F320" s="49"/>
      <c r="G320" s="40">
        <v>26158</v>
      </c>
      <c r="H320" s="41">
        <v>19</v>
      </c>
      <c r="I320" s="85">
        <f t="shared" si="13"/>
        <v>2972.5152390472613</v>
      </c>
      <c r="J320" s="25">
        <f t="shared" si="14"/>
        <v>2191.0350438036062</v>
      </c>
    </row>
    <row r="321" spans="1:10" x14ac:dyDescent="0.25">
      <c r="A321" s="20"/>
      <c r="B321" s="21"/>
      <c r="C321" s="22">
        <v>342</v>
      </c>
      <c r="D321" s="50"/>
      <c r="E321" s="42">
        <f t="shared" si="12"/>
        <v>143.366427176869</v>
      </c>
      <c r="F321" s="49"/>
      <c r="G321" s="40">
        <v>26158</v>
      </c>
      <c r="H321" s="41">
        <v>19</v>
      </c>
      <c r="I321" s="85">
        <f t="shared" si="13"/>
        <v>2970.4009404585963</v>
      </c>
      <c r="J321" s="25">
        <f t="shared" si="14"/>
        <v>2189.4665730405013</v>
      </c>
    </row>
    <row r="322" spans="1:10" x14ac:dyDescent="0.25">
      <c r="A322" s="20"/>
      <c r="B322" s="21"/>
      <c r="C322" s="22">
        <v>343</v>
      </c>
      <c r="D322" s="50"/>
      <c r="E322" s="42">
        <f t="shared" si="12"/>
        <v>143.46886572022072</v>
      </c>
      <c r="F322" s="49"/>
      <c r="G322" s="40">
        <v>26158</v>
      </c>
      <c r="H322" s="41">
        <v>19</v>
      </c>
      <c r="I322" s="85">
        <f t="shared" si="13"/>
        <v>2968.2936037087748</v>
      </c>
      <c r="J322" s="25">
        <f t="shared" si="14"/>
        <v>2187.9032668462719</v>
      </c>
    </row>
    <row r="323" spans="1:10" x14ac:dyDescent="0.25">
      <c r="A323" s="20"/>
      <c r="B323" s="21"/>
      <c r="C323" s="22">
        <v>344</v>
      </c>
      <c r="D323" s="50"/>
      <c r="E323" s="42">
        <f t="shared" si="12"/>
        <v>143.57111386590483</v>
      </c>
      <c r="F323" s="49"/>
      <c r="G323" s="40">
        <v>26158</v>
      </c>
      <c r="H323" s="41">
        <v>19</v>
      </c>
      <c r="I323" s="85">
        <f t="shared" si="13"/>
        <v>2966.1931825729539</v>
      </c>
      <c r="J323" s="25">
        <f t="shared" si="14"/>
        <v>2186.3450909294907</v>
      </c>
    </row>
    <row r="324" spans="1:10" x14ac:dyDescent="0.25">
      <c r="A324" s="20"/>
      <c r="B324" s="21"/>
      <c r="C324" s="22">
        <v>345</v>
      </c>
      <c r="D324" s="50"/>
      <c r="E324" s="42">
        <f t="shared" si="12"/>
        <v>143.67317271928025</v>
      </c>
      <c r="F324" s="49"/>
      <c r="G324" s="40">
        <v>26158</v>
      </c>
      <c r="H324" s="41">
        <v>19</v>
      </c>
      <c r="I324" s="85">
        <f t="shared" si="13"/>
        <v>2964.0996312773555</v>
      </c>
      <c r="J324" s="25">
        <f t="shared" si="14"/>
        <v>2184.7920113333494</v>
      </c>
    </row>
    <row r="325" spans="1:10" x14ac:dyDescent="0.25">
      <c r="A325" s="20"/>
      <c r="B325" s="21"/>
      <c r="C325" s="22">
        <v>346</v>
      </c>
      <c r="D325" s="50"/>
      <c r="E325" s="42">
        <f t="shared" si="12"/>
        <v>143.77504337610785</v>
      </c>
      <c r="F325" s="49"/>
      <c r="G325" s="40">
        <v>26158</v>
      </c>
      <c r="H325" s="41">
        <v>19</v>
      </c>
      <c r="I325" s="85">
        <f t="shared" si="13"/>
        <v>2962.0129044935138</v>
      </c>
      <c r="J325" s="25">
        <f t="shared" si="14"/>
        <v>2183.2439944313901</v>
      </c>
    </row>
    <row r="326" spans="1:10" x14ac:dyDescent="0.25">
      <c r="A326" s="20"/>
      <c r="B326" s="21"/>
      <c r="C326" s="22">
        <v>347</v>
      </c>
      <c r="D326" s="50"/>
      <c r="E326" s="42">
        <f t="shared" si="12"/>
        <v>143.87672692266148</v>
      </c>
      <c r="F326" s="49"/>
      <c r="G326" s="40">
        <v>26158</v>
      </c>
      <c r="H326" s="41">
        <v>19</v>
      </c>
      <c r="I326" s="85">
        <f t="shared" si="13"/>
        <v>2959.9329573326163</v>
      </c>
      <c r="J326" s="25">
        <f t="shared" si="14"/>
        <v>2181.7010069233056</v>
      </c>
    </row>
    <row r="327" spans="1:10" x14ac:dyDescent="0.25">
      <c r="A327" s="20"/>
      <c r="B327" s="21"/>
      <c r="C327" s="22">
        <v>348</v>
      </c>
      <c r="D327" s="50"/>
      <c r="E327" s="42">
        <f t="shared" si="12"/>
        <v>143.97822443583712</v>
      </c>
      <c r="F327" s="49"/>
      <c r="G327" s="40">
        <v>26158</v>
      </c>
      <c r="H327" s="41">
        <v>19</v>
      </c>
      <c r="I327" s="85">
        <f t="shared" si="13"/>
        <v>2957.8597453399334</v>
      </c>
      <c r="J327" s="25">
        <f t="shared" si="14"/>
        <v>2180.1630158308108</v>
      </c>
    </row>
    <row r="328" spans="1:10" x14ac:dyDescent="0.25">
      <c r="A328" s="20"/>
      <c r="B328" s="21"/>
      <c r="C328" s="22">
        <v>349</v>
      </c>
      <c r="D328" s="50"/>
      <c r="E328" s="42">
        <f t="shared" si="12"/>
        <v>144.07953698326028</v>
      </c>
      <c r="F328" s="49"/>
      <c r="G328" s="40">
        <v>26158</v>
      </c>
      <c r="H328" s="41">
        <v>19</v>
      </c>
      <c r="I328" s="85">
        <f t="shared" si="13"/>
        <v>2955.7932244893395</v>
      </c>
      <c r="J328" s="25">
        <f t="shared" si="14"/>
        <v>2178.6299884935752</v>
      </c>
    </row>
    <row r="329" spans="1:10" x14ac:dyDescent="0.25">
      <c r="A329" s="20"/>
      <c r="B329" s="21"/>
      <c r="C329" s="22">
        <v>350</v>
      </c>
      <c r="D329" s="50"/>
      <c r="E329" s="42">
        <f t="shared" si="12"/>
        <v>144.18066562339243</v>
      </c>
      <c r="F329" s="49"/>
      <c r="G329" s="40">
        <v>26158</v>
      </c>
      <c r="H329" s="41">
        <v>19</v>
      </c>
      <c r="I329" s="85">
        <f t="shared" si="13"/>
        <v>2953.7333511779093</v>
      </c>
      <c r="J329" s="25">
        <f t="shared" si="14"/>
        <v>2177.1018925652143</v>
      </c>
    </row>
    <row r="330" spans="1:10" x14ac:dyDescent="0.25">
      <c r="A330" s="20"/>
      <c r="B330" s="21"/>
      <c r="C330" s="22">
        <v>351</v>
      </c>
      <c r="D330" s="50"/>
      <c r="E330" s="42">
        <f t="shared" ref="E330:E393" si="15">(5.6*LN(C330)+(C330)/108)/0.25</f>
        <v>144.28161140563537</v>
      </c>
      <c r="F330" s="49"/>
      <c r="G330" s="40">
        <v>26158</v>
      </c>
      <c r="H330" s="41">
        <v>19</v>
      </c>
      <c r="I330" s="85">
        <f t="shared" ref="I330:I393" si="16">12*1.348*(1/E330*G330)+H330</f>
        <v>2951.6800822206046</v>
      </c>
      <c r="J330" s="25">
        <f t="shared" ref="J330:J393" si="17">12*(1/E330*G330)</f>
        <v>2175.5786960093501</v>
      </c>
    </row>
    <row r="331" spans="1:10" x14ac:dyDescent="0.25">
      <c r="A331" s="20"/>
      <c r="B331" s="21"/>
      <c r="C331" s="22">
        <v>352</v>
      </c>
      <c r="D331" s="50"/>
      <c r="E331" s="42">
        <f t="shared" si="15"/>
        <v>144.3823753704344</v>
      </c>
      <c r="F331" s="49"/>
      <c r="G331" s="40">
        <v>26158</v>
      </c>
      <c r="H331" s="41">
        <v>19</v>
      </c>
      <c r="I331" s="85">
        <f t="shared" si="16"/>
        <v>2949.6333748450434</v>
      </c>
      <c r="J331" s="25">
        <f t="shared" si="17"/>
        <v>2174.0603670957289</v>
      </c>
    </row>
    <row r="332" spans="1:10" x14ac:dyDescent="0.25">
      <c r="A332" s="20"/>
      <c r="B332" s="21"/>
      <c r="C332" s="22">
        <v>353</v>
      </c>
      <c r="D332" s="50"/>
      <c r="E332" s="42">
        <f t="shared" si="15"/>
        <v>144.4829585493799</v>
      </c>
      <c r="F332" s="49"/>
      <c r="G332" s="40">
        <v>26158</v>
      </c>
      <c r="H332" s="41">
        <v>19</v>
      </c>
      <c r="I332" s="85">
        <f t="shared" si="16"/>
        <v>2947.5931866863484</v>
      </c>
      <c r="J332" s="25">
        <f t="shared" si="17"/>
        <v>2172.5468743964007</v>
      </c>
    </row>
    <row r="333" spans="1:10" x14ac:dyDescent="0.25">
      <c r="A333" s="20"/>
      <c r="B333" s="21"/>
      <c r="C333" s="22">
        <v>354</v>
      </c>
      <c r="D333" s="50"/>
      <c r="E333" s="42">
        <f t="shared" si="15"/>
        <v>144.58336196530766</v>
      </c>
      <c r="F333" s="49"/>
      <c r="G333" s="40">
        <v>26158</v>
      </c>
      <c r="H333" s="41">
        <v>19</v>
      </c>
      <c r="I333" s="85">
        <f t="shared" si="16"/>
        <v>2945.55947578207</v>
      </c>
      <c r="J333" s="25">
        <f t="shared" si="17"/>
        <v>2171.0381867819506</v>
      </c>
    </row>
    <row r="334" spans="1:10" x14ac:dyDescent="0.25">
      <c r="A334" s="20"/>
      <c r="B334" s="21"/>
      <c r="C334" s="22">
        <v>355</v>
      </c>
      <c r="D334" s="50"/>
      <c r="E334" s="42">
        <f t="shared" si="15"/>
        <v>144.68358663239746</v>
      </c>
      <c r="F334" s="49"/>
      <c r="G334" s="40">
        <v>26158</v>
      </c>
      <c r="H334" s="41">
        <v>19</v>
      </c>
      <c r="I334" s="85">
        <f t="shared" si="16"/>
        <v>2943.5322005671969</v>
      </c>
      <c r="J334" s="25">
        <f t="shared" si="17"/>
        <v>2169.5342734178016</v>
      </c>
    </row>
    <row r="335" spans="1:10" x14ac:dyDescent="0.25">
      <c r="A335" s="20"/>
      <c r="B335" s="21"/>
      <c r="C335" s="22">
        <v>356</v>
      </c>
      <c r="D335" s="50"/>
      <c r="E335" s="42">
        <f t="shared" si="15"/>
        <v>144.78363355627067</v>
      </c>
      <c r="F335" s="49"/>
      <c r="G335" s="40">
        <v>26158</v>
      </c>
      <c r="H335" s="41">
        <v>19</v>
      </c>
      <c r="I335" s="85">
        <f t="shared" si="16"/>
        <v>2941.5113198692334</v>
      </c>
      <c r="J335" s="25">
        <f t="shared" si="17"/>
        <v>2168.0351037605587</v>
      </c>
    </row>
    <row r="336" spans="1:10" x14ac:dyDescent="0.25">
      <c r="A336" s="20"/>
      <c r="B336" s="21"/>
      <c r="C336" s="22">
        <v>357</v>
      </c>
      <c r="D336" s="50"/>
      <c r="E336" s="42">
        <f t="shared" si="15"/>
        <v>144.88350373408613</v>
      </c>
      <c r="F336" s="49"/>
      <c r="G336" s="40">
        <v>26158</v>
      </c>
      <c r="H336" s="41">
        <v>19</v>
      </c>
      <c r="I336" s="85">
        <f t="shared" si="16"/>
        <v>2939.4967929033569</v>
      </c>
      <c r="J336" s="25">
        <f t="shared" si="17"/>
        <v>2166.5406475544187</v>
      </c>
    </row>
    <row r="337" spans="1:10" x14ac:dyDescent="0.25">
      <c r="A337" s="20"/>
      <c r="B337" s="21"/>
      <c r="C337" s="22">
        <v>358</v>
      </c>
      <c r="D337" s="50"/>
      <c r="E337" s="42">
        <f t="shared" si="15"/>
        <v>144.98319815463495</v>
      </c>
      <c r="F337" s="49"/>
      <c r="G337" s="40">
        <v>26158</v>
      </c>
      <c r="H337" s="41">
        <v>19</v>
      </c>
      <c r="I337" s="85">
        <f t="shared" si="16"/>
        <v>2937.4885792676455</v>
      </c>
      <c r="J337" s="25">
        <f t="shared" si="17"/>
        <v>2165.0508748276302</v>
      </c>
    </row>
    <row r="338" spans="1:10" x14ac:dyDescent="0.25">
      <c r="A338" s="20"/>
      <c r="B338" s="21"/>
      <c r="C338" s="22">
        <v>359</v>
      </c>
      <c r="D338" s="50"/>
      <c r="E338" s="42">
        <f t="shared" si="15"/>
        <v>145.08271779843375</v>
      </c>
      <c r="F338" s="49"/>
      <c r="G338" s="40">
        <v>26158</v>
      </c>
      <c r="H338" s="41">
        <v>19</v>
      </c>
      <c r="I338" s="85">
        <f t="shared" si="16"/>
        <v>2935.4866389383837</v>
      </c>
      <c r="J338" s="25">
        <f t="shared" si="17"/>
        <v>2163.5657558890084</v>
      </c>
    </row>
    <row r="339" spans="1:10" x14ac:dyDescent="0.25">
      <c r="A339" s="20"/>
      <c r="B339" s="21"/>
      <c r="C339" s="22">
        <v>360</v>
      </c>
      <c r="D339" s="50"/>
      <c r="E339" s="42">
        <f t="shared" si="15"/>
        <v>145.18206363781684</v>
      </c>
      <c r="F339" s="49"/>
      <c r="G339" s="40">
        <v>26158</v>
      </c>
      <c r="H339" s="41">
        <v>19</v>
      </c>
      <c r="I339" s="85">
        <f t="shared" si="16"/>
        <v>2933.4909322654321</v>
      </c>
      <c r="J339" s="25">
        <f t="shared" si="17"/>
        <v>2162.0852613245042</v>
      </c>
    </row>
    <row r="340" spans="1:10" x14ac:dyDescent="0.25">
      <c r="A340" s="20"/>
      <c r="B340" s="21"/>
      <c r="C340" s="22">
        <v>361</v>
      </c>
      <c r="D340" s="50"/>
      <c r="E340" s="42">
        <f t="shared" si="15"/>
        <v>145.28123663702689</v>
      </c>
      <c r="F340" s="49"/>
      <c r="G340" s="40">
        <v>26158</v>
      </c>
      <c r="H340" s="41">
        <v>19</v>
      </c>
      <c r="I340" s="85">
        <f t="shared" si="16"/>
        <v>2931.5014199676707</v>
      </c>
      <c r="J340" s="25">
        <f t="shared" si="17"/>
        <v>2160.6093619938206</v>
      </c>
    </row>
    <row r="341" spans="1:10" x14ac:dyDescent="0.25">
      <c r="A341" s="20"/>
      <c r="B341" s="21"/>
      <c r="C341" s="22">
        <v>362</v>
      </c>
      <c r="D341" s="50"/>
      <c r="E341" s="42">
        <f t="shared" si="15"/>
        <v>145.38023775230468</v>
      </c>
      <c r="F341" s="49"/>
      <c r="G341" s="40">
        <v>26158</v>
      </c>
      <c r="H341" s="41">
        <v>19</v>
      </c>
      <c r="I341" s="85">
        <f t="shared" si="16"/>
        <v>2929.5180631285093</v>
      </c>
      <c r="J341" s="25">
        <f t="shared" si="17"/>
        <v>2159.138029027084</v>
      </c>
    </row>
    <row r="342" spans="1:10" x14ac:dyDescent="0.25">
      <c r="A342" s="20"/>
      <c r="B342" s="21"/>
      <c r="C342" s="22">
        <v>363</v>
      </c>
      <c r="D342" s="50"/>
      <c r="E342" s="42">
        <f t="shared" si="15"/>
        <v>145.47906793197711</v>
      </c>
      <c r="F342" s="49"/>
      <c r="G342" s="40">
        <v>26158</v>
      </c>
      <c r="H342" s="41">
        <v>19</v>
      </c>
      <c r="I342" s="85">
        <f t="shared" si="16"/>
        <v>2927.5408231914671</v>
      </c>
      <c r="J342" s="25">
        <f t="shared" si="17"/>
        <v>2157.671233821563</v>
      </c>
    </row>
    <row r="343" spans="1:10" x14ac:dyDescent="0.25">
      <c r="A343" s="20"/>
      <c r="B343" s="21"/>
      <c r="C343" s="22">
        <v>364</v>
      </c>
      <c r="D343" s="50"/>
      <c r="E343" s="42">
        <f t="shared" si="15"/>
        <v>145.57772811654445</v>
      </c>
      <c r="F343" s="49"/>
      <c r="G343" s="40">
        <v>26158</v>
      </c>
      <c r="H343" s="41">
        <v>19</v>
      </c>
      <c r="I343" s="85">
        <f t="shared" si="16"/>
        <v>2925.5696619558139</v>
      </c>
      <c r="J343" s="25">
        <f t="shared" si="17"/>
        <v>2156.2089480384375</v>
      </c>
    </row>
    <row r="344" spans="1:10" x14ac:dyDescent="0.25">
      <c r="A344" s="20"/>
      <c r="B344" s="21"/>
      <c r="C344" s="22">
        <v>365</v>
      </c>
      <c r="D344" s="50"/>
      <c r="E344" s="42">
        <f t="shared" si="15"/>
        <v>145.67621923876629</v>
      </c>
      <c r="F344" s="49"/>
      <c r="G344" s="40">
        <v>26158</v>
      </c>
      <c r="H344" s="41">
        <v>19</v>
      </c>
      <c r="I344" s="85">
        <f t="shared" si="16"/>
        <v>2923.604541572282</v>
      </c>
      <c r="J344" s="25">
        <f t="shared" si="17"/>
        <v>2154.7511435996157</v>
      </c>
    </row>
    <row r="345" spans="1:10" x14ac:dyDescent="0.25">
      <c r="A345" s="20"/>
      <c r="B345" s="21"/>
      <c r="C345" s="22">
        <v>366</v>
      </c>
      <c r="D345" s="50"/>
      <c r="E345" s="42">
        <f t="shared" si="15"/>
        <v>145.77454222374612</v>
      </c>
      <c r="F345" s="49"/>
      <c r="G345" s="40">
        <v>26158</v>
      </c>
      <c r="H345" s="41">
        <v>19</v>
      </c>
      <c r="I345" s="85">
        <f t="shared" si="16"/>
        <v>2921.6454245388359</v>
      </c>
      <c r="J345" s="25">
        <f t="shared" si="17"/>
        <v>2153.2977926845961</v>
      </c>
    </row>
    <row r="346" spans="1:10" x14ac:dyDescent="0.25">
      <c r="A346" s="20"/>
      <c r="B346" s="21"/>
      <c r="C346" s="22">
        <v>367</v>
      </c>
      <c r="D346" s="50"/>
      <c r="E346" s="42">
        <f t="shared" si="15"/>
        <v>145.87269798901497</v>
      </c>
      <c r="F346" s="49"/>
      <c r="G346" s="40">
        <v>26158</v>
      </c>
      <c r="H346" s="41">
        <v>19</v>
      </c>
      <c r="I346" s="85">
        <f t="shared" si="16"/>
        <v>2919.6922736965093</v>
      </c>
      <c r="J346" s="25">
        <f t="shared" si="17"/>
        <v>2151.8488677273804</v>
      </c>
    </row>
    <row r="347" spans="1:10" x14ac:dyDescent="0.25">
      <c r="A347" s="20"/>
      <c r="B347" s="21"/>
      <c r="C347" s="22">
        <v>368</v>
      </c>
      <c r="D347" s="50"/>
      <c r="E347" s="42">
        <f t="shared" si="15"/>
        <v>145.97068744461367</v>
      </c>
      <c r="F347" s="49"/>
      <c r="G347" s="40">
        <v>26158</v>
      </c>
      <c r="H347" s="41">
        <v>19</v>
      </c>
      <c r="I347" s="85">
        <f t="shared" si="16"/>
        <v>2917.745052225303</v>
      </c>
      <c r="J347" s="25">
        <f t="shared" si="17"/>
        <v>2150.4043414134294</v>
      </c>
    </row>
    <row r="348" spans="1:10" x14ac:dyDescent="0.25">
      <c r="A348" s="20"/>
      <c r="B348" s="21"/>
      <c r="C348" s="22">
        <v>369</v>
      </c>
      <c r="D348" s="50"/>
      <c r="E348" s="42">
        <f t="shared" si="15"/>
        <v>146.06851149317447</v>
      </c>
      <c r="F348" s="49"/>
      <c r="G348" s="40">
        <v>26158</v>
      </c>
      <c r="H348" s="41">
        <v>19</v>
      </c>
      <c r="I348" s="85">
        <f t="shared" si="16"/>
        <v>2915.8037236401378</v>
      </c>
      <c r="J348" s="25">
        <f t="shared" si="17"/>
        <v>2148.9641866766597</v>
      </c>
    </row>
    <row r="349" spans="1:10" x14ac:dyDescent="0.25">
      <c r="A349" s="20"/>
      <c r="B349" s="21"/>
      <c r="C349" s="22">
        <v>370</v>
      </c>
      <c r="D349" s="50"/>
      <c r="E349" s="42">
        <f t="shared" si="15"/>
        <v>146.16617103000092</v>
      </c>
      <c r="F349" s="49"/>
      <c r="G349" s="40">
        <v>26158</v>
      </c>
      <c r="H349" s="41">
        <v>19</v>
      </c>
      <c r="I349" s="85">
        <f t="shared" si="16"/>
        <v>2913.8682517868742</v>
      </c>
      <c r="J349" s="25">
        <f t="shared" si="17"/>
        <v>2147.528376696494</v>
      </c>
    </row>
    <row r="350" spans="1:10" x14ac:dyDescent="0.25">
      <c r="A350" s="20"/>
      <c r="B350" s="21"/>
      <c r="C350" s="22">
        <v>371</v>
      </c>
      <c r="D350" s="50"/>
      <c r="E350" s="42">
        <f t="shared" si="15"/>
        <v>146.26366694314726</v>
      </c>
      <c r="F350" s="49"/>
      <c r="G350" s="40">
        <v>26158</v>
      </c>
      <c r="H350" s="41">
        <v>19</v>
      </c>
      <c r="I350" s="85">
        <f t="shared" si="16"/>
        <v>2911.9386008383854</v>
      </c>
      <c r="J350" s="25">
        <f t="shared" si="17"/>
        <v>2146.0968848949447</v>
      </c>
    </row>
    <row r="351" spans="1:10" x14ac:dyDescent="0.25">
      <c r="A351" s="20"/>
      <c r="B351" s="21"/>
      <c r="C351" s="22">
        <v>372</v>
      </c>
      <c r="D351" s="50"/>
      <c r="E351" s="42">
        <f t="shared" si="15"/>
        <v>146.36100011349623</v>
      </c>
      <c r="F351" s="49"/>
      <c r="G351" s="40">
        <v>26158</v>
      </c>
      <c r="H351" s="41">
        <v>19</v>
      </c>
      <c r="I351" s="85">
        <f t="shared" si="16"/>
        <v>2910.0147352906911</v>
      </c>
      <c r="J351" s="25">
        <f t="shared" si="17"/>
        <v>2144.6696849337468</v>
      </c>
    </row>
    <row r="352" spans="1:10" x14ac:dyDescent="0.25">
      <c r="A352" s="20"/>
      <c r="B352" s="21"/>
      <c r="C352" s="22">
        <v>373</v>
      </c>
      <c r="D352" s="50"/>
      <c r="E352" s="42">
        <f t="shared" si="15"/>
        <v>146.45817141483627</v>
      </c>
      <c r="F352" s="49"/>
      <c r="G352" s="40">
        <v>26158</v>
      </c>
      <c r="H352" s="41">
        <v>19</v>
      </c>
      <c r="I352" s="85">
        <f t="shared" si="16"/>
        <v>2908.0966199591417</v>
      </c>
      <c r="J352" s="25">
        <f t="shared" si="17"/>
        <v>2143.2467507115293</v>
      </c>
    </row>
    <row r="353" spans="1:10" x14ac:dyDescent="0.25">
      <c r="A353" s="20"/>
      <c r="B353" s="21"/>
      <c r="C353" s="22">
        <v>374</v>
      </c>
      <c r="D353" s="50"/>
      <c r="E353" s="42">
        <f t="shared" si="15"/>
        <v>146.55518171393737</v>
      </c>
      <c r="F353" s="49"/>
      <c r="G353" s="40">
        <v>26158</v>
      </c>
      <c r="H353" s="41">
        <v>19</v>
      </c>
      <c r="I353" s="85">
        <f t="shared" si="16"/>
        <v>2906.1842199746684</v>
      </c>
      <c r="J353" s="25">
        <f t="shared" si="17"/>
        <v>2141.8280563610297</v>
      </c>
    </row>
    <row r="354" spans="1:10" x14ac:dyDescent="0.25">
      <c r="A354" s="20"/>
      <c r="B354" s="21"/>
      <c r="C354" s="22">
        <v>375</v>
      </c>
      <c r="D354" s="50"/>
      <c r="E354" s="42">
        <f t="shared" si="15"/>
        <v>146.65203187062608</v>
      </c>
      <c r="F354" s="49"/>
      <c r="G354" s="40">
        <v>26158</v>
      </c>
      <c r="H354" s="41">
        <v>19</v>
      </c>
      <c r="I354" s="85">
        <f t="shared" si="16"/>
        <v>2904.277500780076</v>
      </c>
      <c r="J354" s="25">
        <f t="shared" si="17"/>
        <v>2140.413576246347</v>
      </c>
    </row>
    <row r="355" spans="1:10" x14ac:dyDescent="0.25">
      <c r="A355" s="20"/>
      <c r="B355" s="21"/>
      <c r="C355" s="22">
        <v>376</v>
      </c>
      <c r="D355" s="50"/>
      <c r="E355" s="42">
        <f t="shared" si="15"/>
        <v>146.74872273785957</v>
      </c>
      <c r="F355" s="49"/>
      <c r="G355" s="40">
        <v>26158</v>
      </c>
      <c r="H355" s="41">
        <v>19</v>
      </c>
      <c r="I355" s="85">
        <f t="shared" si="16"/>
        <v>2902.3764281263939</v>
      </c>
      <c r="J355" s="25">
        <f t="shared" si="17"/>
        <v>2139.0032849602326</v>
      </c>
    </row>
    <row r="356" spans="1:10" x14ac:dyDescent="0.25">
      <c r="A356" s="20"/>
      <c r="B356" s="21"/>
      <c r="C356" s="22">
        <v>377</v>
      </c>
      <c r="D356" s="50"/>
      <c r="E356" s="42">
        <f t="shared" si="15"/>
        <v>146.84525516179841</v>
      </c>
      <c r="F356" s="49"/>
      <c r="G356" s="40">
        <v>26158</v>
      </c>
      <c r="H356" s="41">
        <v>19</v>
      </c>
      <c r="I356" s="85">
        <f t="shared" si="16"/>
        <v>2900.4809680692852</v>
      </c>
      <c r="J356" s="25">
        <f t="shared" si="17"/>
        <v>2137.5971573214279</v>
      </c>
    </row>
    <row r="357" spans="1:10" x14ac:dyDescent="0.25">
      <c r="A357" s="20"/>
      <c r="B357" s="21"/>
      <c r="C357" s="22">
        <v>378</v>
      </c>
      <c r="D357" s="50"/>
      <c r="E357" s="42">
        <f t="shared" si="15"/>
        <v>146.94162998187878</v>
      </c>
      <c r="F357" s="49"/>
      <c r="G357" s="40">
        <v>26158</v>
      </c>
      <c r="H357" s="41">
        <v>19</v>
      </c>
      <c r="I357" s="85">
        <f t="shared" si="16"/>
        <v>2898.5910869654963</v>
      </c>
      <c r="J357" s="25">
        <f t="shared" si="17"/>
        <v>2136.1951683720295</v>
      </c>
    </row>
    <row r="358" spans="1:10" x14ac:dyDescent="0.25">
      <c r="A358" s="20"/>
      <c r="B358" s="21"/>
      <c r="C358" s="22">
        <v>379</v>
      </c>
      <c r="D358" s="50"/>
      <c r="E358" s="42">
        <f t="shared" si="15"/>
        <v>147.03784803088337</v>
      </c>
      <c r="F358" s="49"/>
      <c r="G358" s="40">
        <v>26158</v>
      </c>
      <c r="H358" s="41">
        <v>19</v>
      </c>
      <c r="I358" s="85">
        <f t="shared" si="16"/>
        <v>2896.7067514693681</v>
      </c>
      <c r="J358" s="25">
        <f t="shared" si="17"/>
        <v>2134.797293374902</v>
      </c>
    </row>
    <row r="359" spans="1:10" x14ac:dyDescent="0.25">
      <c r="A359" s="20"/>
      <c r="B359" s="21"/>
      <c r="C359" s="22">
        <v>380</v>
      </c>
      <c r="D359" s="50"/>
      <c r="E359" s="42">
        <f t="shared" si="15"/>
        <v>147.13391013501175</v>
      </c>
      <c r="F359" s="49"/>
      <c r="G359" s="40">
        <v>26158</v>
      </c>
      <c r="H359" s="41">
        <v>19</v>
      </c>
      <c r="I359" s="85">
        <f t="shared" si="16"/>
        <v>2894.8279285293888</v>
      </c>
      <c r="J359" s="25">
        <f t="shared" si="17"/>
        <v>2133.4035078111192</v>
      </c>
    </row>
    <row r="360" spans="1:10" x14ac:dyDescent="0.25">
      <c r="A360" s="20"/>
      <c r="B360" s="21"/>
      <c r="C360" s="22">
        <v>381</v>
      </c>
      <c r="D360" s="50"/>
      <c r="E360" s="42">
        <f t="shared" si="15"/>
        <v>147.22981711394922</v>
      </c>
      <c r="F360" s="49"/>
      <c r="G360" s="40">
        <v>26158</v>
      </c>
      <c r="H360" s="41">
        <v>19</v>
      </c>
      <c r="I360" s="85">
        <f t="shared" si="16"/>
        <v>2892.9545853848012</v>
      </c>
      <c r="J360" s="25">
        <f t="shared" si="17"/>
        <v>2132.0137873774488</v>
      </c>
    </row>
    <row r="361" spans="1:10" x14ac:dyDescent="0.25">
      <c r="A361" s="20"/>
      <c r="B361" s="21"/>
      <c r="C361" s="22">
        <v>382</v>
      </c>
      <c r="D361" s="50"/>
      <c r="E361" s="42">
        <f t="shared" si="15"/>
        <v>147.32556978093544</v>
      </c>
      <c r="F361" s="49"/>
      <c r="G361" s="40">
        <v>26158</v>
      </c>
      <c r="H361" s="41">
        <v>19</v>
      </c>
      <c r="I361" s="85">
        <f t="shared" si="16"/>
        <v>2891.0866895622562</v>
      </c>
      <c r="J361" s="25">
        <f t="shared" si="17"/>
        <v>2130.6281079838691</v>
      </c>
    </row>
    <row r="362" spans="1:10" x14ac:dyDescent="0.25">
      <c r="A362" s="20"/>
      <c r="B362" s="21"/>
      <c r="C362" s="22">
        <v>383</v>
      </c>
      <c r="D362" s="50"/>
      <c r="E362" s="42">
        <f t="shared" si="15"/>
        <v>147.42116894283166</v>
      </c>
      <c r="F362" s="49"/>
      <c r="G362" s="40">
        <v>26158</v>
      </c>
      <c r="H362" s="41">
        <v>19</v>
      </c>
      <c r="I362" s="85">
        <f t="shared" si="16"/>
        <v>2889.2242088725129</v>
      </c>
      <c r="J362" s="25">
        <f t="shared" si="17"/>
        <v>2129.2464457511223</v>
      </c>
    </row>
    <row r="363" spans="1:10" x14ac:dyDescent="0.25">
      <c r="A363" s="20"/>
      <c r="B363" s="21"/>
      <c r="C363" s="22">
        <v>384</v>
      </c>
      <c r="D363" s="50"/>
      <c r="E363" s="42">
        <f t="shared" si="15"/>
        <v>147.51661540018731</v>
      </c>
      <c r="F363" s="49"/>
      <c r="G363" s="40">
        <v>26158</v>
      </c>
      <c r="H363" s="41">
        <v>19</v>
      </c>
      <c r="I363" s="85">
        <f t="shared" si="16"/>
        <v>2887.3671114071858</v>
      </c>
      <c r="J363" s="25">
        <f t="shared" si="17"/>
        <v>2127.8687770082979</v>
      </c>
    </row>
    <row r="364" spans="1:10" x14ac:dyDescent="0.25">
      <c r="A364" s="20"/>
      <c r="B364" s="21"/>
      <c r="C364" s="22">
        <v>385</v>
      </c>
      <c r="D364" s="50"/>
      <c r="E364" s="42">
        <f t="shared" si="15"/>
        <v>147.61190994730563</v>
      </c>
      <c r="F364" s="49"/>
      <c r="G364" s="40">
        <v>26158</v>
      </c>
      <c r="H364" s="41">
        <v>19</v>
      </c>
      <c r="I364" s="85">
        <f t="shared" si="16"/>
        <v>2885.5153655355398</v>
      </c>
      <c r="J364" s="25">
        <f t="shared" si="17"/>
        <v>2126.4950782904598</v>
      </c>
    </row>
    <row r="365" spans="1:10" x14ac:dyDescent="0.25">
      <c r="A365" s="20"/>
      <c r="B365" s="21"/>
      <c r="C365" s="22">
        <v>386</v>
      </c>
      <c r="D365" s="50"/>
      <c r="E365" s="42">
        <f t="shared" si="15"/>
        <v>147.70705337230851</v>
      </c>
      <c r="F365" s="49"/>
      <c r="G365" s="40">
        <v>26158</v>
      </c>
      <c r="H365" s="41">
        <v>19</v>
      </c>
      <c r="I365" s="85">
        <f t="shared" si="16"/>
        <v>2883.6689399013294</v>
      </c>
      <c r="J365" s="25">
        <f t="shared" si="17"/>
        <v>2125.1253263362973</v>
      </c>
    </row>
    <row r="366" spans="1:10" x14ac:dyDescent="0.25">
      <c r="A366" s="20"/>
      <c r="B366" s="21"/>
      <c r="C366" s="22">
        <v>387</v>
      </c>
      <c r="D366" s="50"/>
      <c r="E366" s="42">
        <f t="shared" si="15"/>
        <v>147.80204645720045</v>
      </c>
      <c r="F366" s="49"/>
      <c r="G366" s="40">
        <v>26158</v>
      </c>
      <c r="H366" s="41">
        <v>19</v>
      </c>
      <c r="I366" s="85">
        <f t="shared" si="16"/>
        <v>2881.8278034196765</v>
      </c>
      <c r="J366" s="25">
        <f t="shared" si="17"/>
        <v>2123.759498085813</v>
      </c>
    </row>
    <row r="367" spans="1:10" x14ac:dyDescent="0.25">
      <c r="A367" s="20"/>
      <c r="B367" s="21"/>
      <c r="C367" s="22">
        <v>388</v>
      </c>
      <c r="D367" s="50"/>
      <c r="E367" s="42">
        <f t="shared" si="15"/>
        <v>147.89688997793169</v>
      </c>
      <c r="F367" s="49"/>
      <c r="G367" s="40">
        <v>26158</v>
      </c>
      <c r="H367" s="41">
        <v>19</v>
      </c>
      <c r="I367" s="85">
        <f t="shared" si="16"/>
        <v>2879.9919252740019</v>
      </c>
      <c r="J367" s="25">
        <f t="shared" si="17"/>
        <v>2122.3975706780429</v>
      </c>
    </row>
    <row r="368" spans="1:10" x14ac:dyDescent="0.25">
      <c r="A368" s="20"/>
      <c r="B368" s="21"/>
      <c r="C368" s="22">
        <v>389</v>
      </c>
      <c r="D368" s="50"/>
      <c r="E368" s="42">
        <f t="shared" si="15"/>
        <v>147.99158470446059</v>
      </c>
      <c r="F368" s="49"/>
      <c r="G368" s="40">
        <v>26158</v>
      </c>
      <c r="H368" s="41">
        <v>19</v>
      </c>
      <c r="I368" s="85">
        <f t="shared" si="16"/>
        <v>2878.1612749129949</v>
      </c>
      <c r="J368" s="25">
        <f t="shared" si="17"/>
        <v>2121.039521448809</v>
      </c>
    </row>
    <row r="369" spans="1:10" x14ac:dyDescent="0.25">
      <c r="A369" s="20"/>
      <c r="B369" s="21"/>
      <c r="C369" s="22">
        <v>390</v>
      </c>
      <c r="D369" s="50"/>
      <c r="E369" s="42">
        <f t="shared" si="15"/>
        <v>148.08613140081516</v>
      </c>
      <c r="F369" s="49"/>
      <c r="G369" s="40">
        <v>26158</v>
      </c>
      <c r="H369" s="41">
        <v>19</v>
      </c>
      <c r="I369" s="85">
        <f t="shared" si="16"/>
        <v>2876.3358220476198</v>
      </c>
      <c r="J369" s="25">
        <f t="shared" si="17"/>
        <v>2119.685327928501</v>
      </c>
    </row>
    <row r="370" spans="1:10" x14ac:dyDescent="0.25">
      <c r="A370" s="20"/>
      <c r="B370" s="21"/>
      <c r="C370" s="22">
        <v>391</v>
      </c>
      <c r="D370" s="50"/>
      <c r="E370" s="42">
        <f t="shared" si="15"/>
        <v>148.18053082515365</v>
      </c>
      <c r="F370" s="49"/>
      <c r="G370" s="40">
        <v>26158</v>
      </c>
      <c r="H370" s="41">
        <v>19</v>
      </c>
      <c r="I370" s="85">
        <f t="shared" si="16"/>
        <v>2874.5155366481749</v>
      </c>
      <c r="J370" s="25">
        <f t="shared" si="17"/>
        <v>2118.3349678398918</v>
      </c>
    </row>
    <row r="371" spans="1:10" x14ac:dyDescent="0.25">
      <c r="A371" s="20"/>
      <c r="B371" s="21"/>
      <c r="C371" s="22">
        <v>392</v>
      </c>
      <c r="D371" s="50"/>
      <c r="E371" s="42">
        <f t="shared" si="15"/>
        <v>148.27478372982489</v>
      </c>
      <c r="F371" s="49"/>
      <c r="G371" s="40">
        <v>26158</v>
      </c>
      <c r="H371" s="41">
        <v>19</v>
      </c>
      <c r="I371" s="85">
        <f t="shared" si="16"/>
        <v>2872.7003889413782</v>
      </c>
      <c r="J371" s="25">
        <f t="shared" si="17"/>
        <v>2116.9884190959774</v>
      </c>
    </row>
    <row r="372" spans="1:10" x14ac:dyDescent="0.25">
      <c r="A372" s="20"/>
      <c r="B372" s="21"/>
      <c r="C372" s="22">
        <v>393</v>
      </c>
      <c r="D372" s="50"/>
      <c r="E372" s="42">
        <f t="shared" si="15"/>
        <v>148.36889086142699</v>
      </c>
      <c r="F372" s="49"/>
      <c r="G372" s="40">
        <v>26158</v>
      </c>
      <c r="H372" s="41">
        <v>19</v>
      </c>
      <c r="I372" s="85">
        <f t="shared" si="16"/>
        <v>2870.8903494075121</v>
      </c>
      <c r="J372" s="25">
        <f t="shared" si="17"/>
        <v>2115.6456597978572</v>
      </c>
    </row>
    <row r="373" spans="1:10" x14ac:dyDescent="0.25">
      <c r="A373" s="20"/>
      <c r="B373" s="21"/>
      <c r="C373" s="22">
        <v>394</v>
      </c>
      <c r="D373" s="50"/>
      <c r="E373" s="42">
        <f t="shared" si="15"/>
        <v>148.46285296086629</v>
      </c>
      <c r="F373" s="49"/>
      <c r="G373" s="40">
        <v>26158</v>
      </c>
      <c r="H373" s="41">
        <v>19</v>
      </c>
      <c r="I373" s="85">
        <f t="shared" si="16"/>
        <v>2869.0853887775852</v>
      </c>
      <c r="J373" s="25">
        <f t="shared" si="17"/>
        <v>2114.3066682326298</v>
      </c>
    </row>
    <row r="374" spans="1:10" x14ac:dyDescent="0.25">
      <c r="A374" s="20"/>
      <c r="B374" s="21"/>
      <c r="C374" s="22">
        <v>395</v>
      </c>
      <c r="D374" s="50"/>
      <c r="E374" s="42">
        <f t="shared" si="15"/>
        <v>148.55667076341476</v>
      </c>
      <c r="F374" s="49"/>
      <c r="G374" s="40">
        <v>26158</v>
      </c>
      <c r="H374" s="41">
        <v>19</v>
      </c>
      <c r="I374" s="85">
        <f t="shared" si="16"/>
        <v>2867.2854780305515</v>
      </c>
      <c r="J374" s="25">
        <f t="shared" si="17"/>
        <v>2112.9714228713287</v>
      </c>
    </row>
    <row r="375" spans="1:10" x14ac:dyDescent="0.25">
      <c r="A375" s="20"/>
      <c r="B375" s="21"/>
      <c r="C375" s="22">
        <v>396</v>
      </c>
      <c r="D375" s="50"/>
      <c r="E375" s="42">
        <f t="shared" si="15"/>
        <v>148.65034499876703</v>
      </c>
      <c r="F375" s="49"/>
      <c r="G375" s="40">
        <v>26158</v>
      </c>
      <c r="H375" s="41">
        <v>19</v>
      </c>
      <c r="I375" s="85">
        <f t="shared" si="16"/>
        <v>2865.4905883905599</v>
      </c>
      <c r="J375" s="25">
        <f t="shared" si="17"/>
        <v>2111.6399023668837</v>
      </c>
    </row>
    <row r="376" spans="1:10" x14ac:dyDescent="0.25">
      <c r="A376" s="20"/>
      <c r="B376" s="21"/>
      <c r="C376" s="22">
        <v>397</v>
      </c>
      <c r="D376" s="50"/>
      <c r="E376" s="42">
        <f t="shared" si="15"/>
        <v>148.74387639109676</v>
      </c>
      <c r="F376" s="49"/>
      <c r="G376" s="40">
        <v>26158</v>
      </c>
      <c r="H376" s="41">
        <v>19</v>
      </c>
      <c r="I376" s="85">
        <f t="shared" si="16"/>
        <v>2863.700691324239</v>
      </c>
      <c r="J376" s="25">
        <f t="shared" si="17"/>
        <v>2110.3120855521056</v>
      </c>
    </row>
    <row r="377" spans="1:10" x14ac:dyDescent="0.25">
      <c r="A377" s="20"/>
      <c r="B377" s="21"/>
      <c r="C377" s="22">
        <v>398</v>
      </c>
      <c r="D377" s="50"/>
      <c r="E377" s="42">
        <f t="shared" si="15"/>
        <v>148.83726565911212</v>
      </c>
      <c r="F377" s="49"/>
      <c r="G377" s="40">
        <v>26158</v>
      </c>
      <c r="H377" s="41">
        <v>19</v>
      </c>
      <c r="I377" s="85">
        <f t="shared" si="16"/>
        <v>2861.9157585380231</v>
      </c>
      <c r="J377" s="25">
        <f t="shared" si="17"/>
        <v>2108.9879514377026</v>
      </c>
    </row>
    <row r="378" spans="1:10" x14ac:dyDescent="0.25">
      <c r="A378" s="20"/>
      <c r="B378" s="21"/>
      <c r="C378" s="22">
        <v>399</v>
      </c>
      <c r="D378" s="50"/>
      <c r="E378" s="42">
        <f t="shared" si="15"/>
        <v>148.93051351611072</v>
      </c>
      <c r="F378" s="49"/>
      <c r="G378" s="40">
        <v>26158</v>
      </c>
      <c r="H378" s="41">
        <v>19</v>
      </c>
      <c r="I378" s="85">
        <f t="shared" si="16"/>
        <v>2860.1357619755154</v>
      </c>
      <c r="J378" s="25">
        <f t="shared" si="17"/>
        <v>2107.6674792103231</v>
      </c>
    </row>
    <row r="379" spans="1:10" x14ac:dyDescent="0.25">
      <c r="A379" s="20"/>
      <c r="B379" s="21"/>
      <c r="C379" s="22">
        <v>400</v>
      </c>
      <c r="D379" s="50"/>
      <c r="E379" s="42">
        <f t="shared" si="15"/>
        <v>149.02362067003358</v>
      </c>
      <c r="F379" s="49"/>
      <c r="G379" s="40">
        <v>26158</v>
      </c>
      <c r="H379" s="41">
        <v>19</v>
      </c>
      <c r="I379" s="85">
        <f t="shared" si="16"/>
        <v>2858.3606738148828</v>
      </c>
      <c r="J379" s="25">
        <f t="shared" si="17"/>
        <v>2106.3506482306248</v>
      </c>
    </row>
    <row r="380" spans="1:10" x14ac:dyDescent="0.25">
      <c r="A380" s="20"/>
      <c r="B380" s="21"/>
      <c r="C380" s="22">
        <v>401</v>
      </c>
      <c r="D380" s="50"/>
      <c r="E380" s="42">
        <f t="shared" si="15"/>
        <v>149.11658782351898</v>
      </c>
      <c r="F380" s="49"/>
      <c r="G380" s="40">
        <v>26158</v>
      </c>
      <c r="H380" s="41">
        <v>19</v>
      </c>
      <c r="I380" s="85">
        <f t="shared" si="16"/>
        <v>2856.5904664662853</v>
      </c>
      <c r="J380" s="25">
        <f t="shared" si="17"/>
        <v>2105.0374380313688</v>
      </c>
    </row>
    <row r="381" spans="1:10" x14ac:dyDescent="0.25">
      <c r="A381" s="20"/>
      <c r="B381" s="21"/>
      <c r="C381" s="22">
        <v>402</v>
      </c>
      <c r="D381" s="50"/>
      <c r="E381" s="42">
        <f t="shared" si="15"/>
        <v>149.20941567395496</v>
      </c>
      <c r="F381" s="49"/>
      <c r="G381" s="40">
        <v>26158</v>
      </c>
      <c r="H381" s="41">
        <v>19</v>
      </c>
      <c r="I381" s="85">
        <f t="shared" si="16"/>
        <v>2854.8251125693487</v>
      </c>
      <c r="J381" s="25">
        <f t="shared" si="17"/>
        <v>2103.7278283155401</v>
      </c>
    </row>
    <row r="382" spans="1:10" x14ac:dyDescent="0.25">
      <c r="A382" s="20"/>
      <c r="B382" s="21"/>
      <c r="C382" s="22">
        <v>403</v>
      </c>
      <c r="D382" s="50"/>
      <c r="E382" s="42">
        <f t="shared" si="15"/>
        <v>149.30210491353159</v>
      </c>
      <c r="F382" s="49"/>
      <c r="G382" s="40">
        <v>26158</v>
      </c>
      <c r="H382" s="41">
        <v>19</v>
      </c>
      <c r="I382" s="85">
        <f t="shared" si="16"/>
        <v>2853.0645849906609</v>
      </c>
      <c r="J382" s="25">
        <f t="shared" si="17"/>
        <v>2102.4217989544959</v>
      </c>
    </row>
    <row r="383" spans="1:10" x14ac:dyDescent="0.25">
      <c r="A383" s="20"/>
      <c r="B383" s="21"/>
      <c r="C383" s="22">
        <v>404</v>
      </c>
      <c r="D383" s="50"/>
      <c r="E383" s="42">
        <f t="shared" si="15"/>
        <v>149.39465622929274</v>
      </c>
      <c r="F383" s="49"/>
      <c r="G383" s="40">
        <v>26158</v>
      </c>
      <c r="H383" s="41">
        <v>19</v>
      </c>
      <c r="I383" s="85">
        <f t="shared" si="16"/>
        <v>2851.3088568213057</v>
      </c>
      <c r="J383" s="25">
        <f t="shared" si="17"/>
        <v>2101.1193299861316</v>
      </c>
    </row>
    <row r="384" spans="1:10" x14ac:dyDescent="0.25">
      <c r="A384" s="20"/>
      <c r="B384" s="21"/>
      <c r="C384" s="22">
        <v>405</v>
      </c>
      <c r="D384" s="50"/>
      <c r="E384" s="42">
        <f t="shared" si="15"/>
        <v>149.48707030318647</v>
      </c>
      <c r="F384" s="49"/>
      <c r="G384" s="40">
        <v>26158</v>
      </c>
      <c r="H384" s="41">
        <v>19</v>
      </c>
      <c r="I384" s="85">
        <f t="shared" si="16"/>
        <v>2849.5579013744346</v>
      </c>
      <c r="J384" s="25">
        <f t="shared" si="17"/>
        <v>2099.8204016130817</v>
      </c>
    </row>
    <row r="385" spans="1:10" x14ac:dyDescent="0.25">
      <c r="A385" s="20"/>
      <c r="B385" s="21"/>
      <c r="C385" s="22">
        <v>406</v>
      </c>
      <c r="D385" s="50"/>
      <c r="E385" s="42">
        <f t="shared" si="15"/>
        <v>149.57934781211583</v>
      </c>
      <c r="F385" s="49"/>
      <c r="G385" s="40">
        <v>26158</v>
      </c>
      <c r="H385" s="41">
        <v>19</v>
      </c>
      <c r="I385" s="85">
        <f t="shared" si="16"/>
        <v>2847.811692182861</v>
      </c>
      <c r="J385" s="25">
        <f t="shared" si="17"/>
        <v>2098.524994200935</v>
      </c>
    </row>
    <row r="386" spans="1:10" x14ac:dyDescent="0.25">
      <c r="A386" s="20"/>
      <c r="B386" s="21"/>
      <c r="C386" s="22">
        <v>407</v>
      </c>
      <c r="D386" s="50"/>
      <c r="E386" s="42">
        <f t="shared" si="15"/>
        <v>149.67148942798818</v>
      </c>
      <c r="F386" s="49"/>
      <c r="G386" s="40">
        <v>26158</v>
      </c>
      <c r="H386" s="41">
        <v>19</v>
      </c>
      <c r="I386" s="85">
        <f t="shared" si="16"/>
        <v>2846.0702029966938</v>
      </c>
      <c r="J386" s="25">
        <f t="shared" si="17"/>
        <v>2097.2330882764791</v>
      </c>
    </row>
    <row r="387" spans="1:10" x14ac:dyDescent="0.25">
      <c r="A387" s="20"/>
      <c r="B387" s="21"/>
      <c r="C387" s="22">
        <v>408</v>
      </c>
      <c r="D387" s="50"/>
      <c r="E387" s="42">
        <f t="shared" si="15"/>
        <v>149.76349581776432</v>
      </c>
      <c r="F387" s="49"/>
      <c r="G387" s="40">
        <v>26158</v>
      </c>
      <c r="H387" s="41">
        <v>19</v>
      </c>
      <c r="I387" s="85">
        <f t="shared" si="16"/>
        <v>2844.3334077810027</v>
      </c>
      <c r="J387" s="25">
        <f t="shared" si="17"/>
        <v>2095.9446645259663</v>
      </c>
    </row>
    <row r="388" spans="1:10" x14ac:dyDescent="0.25">
      <c r="A388" s="20"/>
      <c r="B388" s="21"/>
      <c r="C388" s="22">
        <v>409</v>
      </c>
      <c r="D388" s="50"/>
      <c r="E388" s="42">
        <f t="shared" si="15"/>
        <v>149.85536764350692</v>
      </c>
      <c r="F388" s="49"/>
      <c r="G388" s="40">
        <v>26158</v>
      </c>
      <c r="H388" s="41">
        <v>19</v>
      </c>
      <c r="I388" s="85">
        <f t="shared" si="16"/>
        <v>2842.6012807135098</v>
      </c>
      <c r="J388" s="25">
        <f t="shared" si="17"/>
        <v>2094.6597037934048</v>
      </c>
    </row>
    <row r="389" spans="1:10" x14ac:dyDescent="0.25">
      <c r="A389" s="20"/>
      <c r="B389" s="21"/>
      <c r="C389" s="22">
        <v>410</v>
      </c>
      <c r="D389" s="50"/>
      <c r="E389" s="42">
        <f t="shared" si="15"/>
        <v>149.94710556242831</v>
      </c>
      <c r="F389" s="49"/>
      <c r="G389" s="40">
        <v>26158</v>
      </c>
      <c r="H389" s="41">
        <v>19</v>
      </c>
      <c r="I389" s="85">
        <f t="shared" si="16"/>
        <v>2840.8737961823163</v>
      </c>
      <c r="J389" s="25">
        <f t="shared" si="17"/>
        <v>2093.3781870788694</v>
      </c>
    </row>
    <row r="390" spans="1:10" x14ac:dyDescent="0.25">
      <c r="A390" s="20"/>
      <c r="B390" s="21"/>
      <c r="C390" s="22">
        <v>411</v>
      </c>
      <c r="D390" s="50"/>
      <c r="E390" s="42">
        <f t="shared" si="15"/>
        <v>150.03871022693787</v>
      </c>
      <c r="F390" s="49"/>
      <c r="G390" s="40">
        <v>26158</v>
      </c>
      <c r="H390" s="41">
        <v>19</v>
      </c>
      <c r="I390" s="85">
        <f t="shared" si="16"/>
        <v>2839.1509287836525</v>
      </c>
      <c r="J390" s="25">
        <f t="shared" si="17"/>
        <v>2092.1000955368336</v>
      </c>
    </row>
    <row r="391" spans="1:10" x14ac:dyDescent="0.25">
      <c r="A391" s="20"/>
      <c r="B391" s="21"/>
      <c r="C391" s="22">
        <v>412</v>
      </c>
      <c r="D391" s="50"/>
      <c r="E391" s="42">
        <f t="shared" si="15"/>
        <v>150.13018228468866</v>
      </c>
      <c r="F391" s="49"/>
      <c r="G391" s="40">
        <v>26158</v>
      </c>
      <c r="H391" s="41">
        <v>19</v>
      </c>
      <c r="I391" s="85">
        <f t="shared" si="16"/>
        <v>2837.4326533196654</v>
      </c>
      <c r="J391" s="25">
        <f t="shared" si="17"/>
        <v>2090.8254104745288</v>
      </c>
    </row>
    <row r="392" spans="1:10" x14ac:dyDescent="0.25">
      <c r="A392" s="20"/>
      <c r="B392" s="21"/>
      <c r="C392" s="22">
        <v>413</v>
      </c>
      <c r="D392" s="50"/>
      <c r="E392" s="42">
        <f t="shared" si="15"/>
        <v>150.22152237862343</v>
      </c>
      <c r="F392" s="49"/>
      <c r="G392" s="40">
        <v>26158</v>
      </c>
      <c r="H392" s="41">
        <v>19</v>
      </c>
      <c r="I392" s="85">
        <f t="shared" si="16"/>
        <v>2835.7189447962342</v>
      </c>
      <c r="J392" s="25">
        <f t="shared" si="17"/>
        <v>2089.554113350322</v>
      </c>
    </row>
    <row r="393" spans="1:10" x14ac:dyDescent="0.25">
      <c r="A393" s="20"/>
      <c r="B393" s="21"/>
      <c r="C393" s="22">
        <v>414</v>
      </c>
      <c r="D393" s="50"/>
      <c r="E393" s="42">
        <f t="shared" si="15"/>
        <v>150.31273114702037</v>
      </c>
      <c r="F393" s="49"/>
      <c r="G393" s="40">
        <v>26158</v>
      </c>
      <c r="H393" s="41">
        <v>19</v>
      </c>
      <c r="I393" s="85">
        <f t="shared" si="16"/>
        <v>2834.0097784208065</v>
      </c>
      <c r="J393" s="25">
        <f t="shared" si="17"/>
        <v>2088.2861857721114</v>
      </c>
    </row>
    <row r="394" spans="1:10" x14ac:dyDescent="0.25">
      <c r="A394" s="20"/>
      <c r="B394" s="21"/>
      <c r="C394" s="22">
        <v>415</v>
      </c>
      <c r="D394" s="50"/>
      <c r="E394" s="42">
        <f t="shared" ref="E394:E457" si="18">(5.6*LN(C394)+(C394)/108)/0.25</f>
        <v>150.40380922353799</v>
      </c>
      <c r="F394" s="49"/>
      <c r="G394" s="40">
        <v>26158</v>
      </c>
      <c r="H394" s="41">
        <v>19</v>
      </c>
      <c r="I394" s="85">
        <f t="shared" ref="I394:I457" si="19">12*1.348*(1/E394*G394)+H394</f>
        <v>2832.3051296002714</v>
      </c>
      <c r="J394" s="25">
        <f t="shared" ref="J394:J457" si="20">12*(1/E394*G394)</f>
        <v>2087.02160949575</v>
      </c>
    </row>
    <row r="395" spans="1:10" x14ac:dyDescent="0.25">
      <c r="A395" s="20"/>
      <c r="B395" s="21"/>
      <c r="C395" s="22">
        <v>416</v>
      </c>
      <c r="D395" s="50"/>
      <c r="E395" s="42">
        <f t="shared" si="18"/>
        <v>150.49475723725971</v>
      </c>
      <c r="F395" s="49"/>
      <c r="G395" s="40">
        <v>26158</v>
      </c>
      <c r="H395" s="41">
        <v>19</v>
      </c>
      <c r="I395" s="85">
        <f t="shared" si="19"/>
        <v>2830.6049739388559</v>
      </c>
      <c r="J395" s="25">
        <f t="shared" si="20"/>
        <v>2085.7603664234834</v>
      </c>
    </row>
    <row r="396" spans="1:10" x14ac:dyDescent="0.25">
      <c r="A396" s="20"/>
      <c r="B396" s="21"/>
      <c r="C396" s="22">
        <v>417</v>
      </c>
      <c r="D396" s="50"/>
      <c r="E396" s="42">
        <f t="shared" si="18"/>
        <v>150.5855758127376</v>
      </c>
      <c r="F396" s="49"/>
      <c r="G396" s="40">
        <v>26158</v>
      </c>
      <c r="H396" s="41">
        <v>19</v>
      </c>
      <c r="I396" s="85">
        <f t="shared" si="19"/>
        <v>2828.9092872360525</v>
      </c>
      <c r="J396" s="25">
        <f t="shared" si="20"/>
        <v>2084.5024386024124</v>
      </c>
    </row>
    <row r="397" spans="1:10" x14ac:dyDescent="0.25">
      <c r="A397" s="20"/>
      <c r="B397" s="21"/>
      <c r="C397" s="22">
        <v>418</v>
      </c>
      <c r="D397" s="50"/>
      <c r="E397" s="42">
        <f t="shared" si="18"/>
        <v>150.67626557003604</v>
      </c>
      <c r="F397" s="49"/>
      <c r="G397" s="40">
        <v>26158</v>
      </c>
      <c r="H397" s="41">
        <v>19</v>
      </c>
      <c r="I397" s="85">
        <f t="shared" si="19"/>
        <v>2827.2180454845661</v>
      </c>
      <c r="J397" s="25">
        <f t="shared" si="20"/>
        <v>2083.2478082229718</v>
      </c>
    </row>
    <row r="398" spans="1:10" x14ac:dyDescent="0.25">
      <c r="A398" s="20"/>
      <c r="B398" s="21"/>
      <c r="C398" s="22">
        <v>419</v>
      </c>
      <c r="D398" s="50"/>
      <c r="E398" s="42">
        <f t="shared" si="18"/>
        <v>150.76682712477441</v>
      </c>
      <c r="F398" s="49"/>
      <c r="G398" s="40">
        <v>26158</v>
      </c>
      <c r="H398" s="41">
        <v>19</v>
      </c>
      <c r="I398" s="85">
        <f t="shared" si="19"/>
        <v>2825.5312248682981</v>
      </c>
      <c r="J398" s="25">
        <f t="shared" si="20"/>
        <v>2081.9964576174316</v>
      </c>
    </row>
    <row r="399" spans="1:10" x14ac:dyDescent="0.25">
      <c r="A399" s="20"/>
      <c r="B399" s="21"/>
      <c r="C399" s="22">
        <v>420</v>
      </c>
      <c r="D399" s="50"/>
      <c r="E399" s="42">
        <f t="shared" si="18"/>
        <v>150.85726108816959</v>
      </c>
      <c r="F399" s="49"/>
      <c r="G399" s="40">
        <v>26158</v>
      </c>
      <c r="H399" s="41">
        <v>19</v>
      </c>
      <c r="I399" s="85">
        <f t="shared" si="19"/>
        <v>2823.8488017603449</v>
      </c>
      <c r="J399" s="25">
        <f t="shared" si="20"/>
        <v>2080.748369258416</v>
      </c>
    </row>
    <row r="400" spans="1:10" x14ac:dyDescent="0.25">
      <c r="A400" s="20"/>
      <c r="B400" s="21"/>
      <c r="C400" s="22">
        <v>421</v>
      </c>
      <c r="D400" s="50"/>
      <c r="E400" s="42">
        <f t="shared" si="18"/>
        <v>150.9475680670779</v>
      </c>
      <c r="F400" s="49"/>
      <c r="G400" s="40">
        <v>26158</v>
      </c>
      <c r="H400" s="41">
        <v>19</v>
      </c>
      <c r="I400" s="85">
        <f t="shared" si="19"/>
        <v>2822.1707527210328</v>
      </c>
      <c r="J400" s="25">
        <f t="shared" si="20"/>
        <v>2079.5035257574423</v>
      </c>
    </row>
    <row r="401" spans="1:10" x14ac:dyDescent="0.25">
      <c r="A401" s="20"/>
      <c r="B401" s="21"/>
      <c r="C401" s="22">
        <v>422</v>
      </c>
      <c r="D401" s="50"/>
      <c r="E401" s="42">
        <f t="shared" si="18"/>
        <v>151.03774866403629</v>
      </c>
      <c r="F401" s="49"/>
      <c r="G401" s="40">
        <v>26158</v>
      </c>
      <c r="H401" s="41">
        <v>19</v>
      </c>
      <c r="I401" s="85">
        <f t="shared" si="19"/>
        <v>2820.4970544959683</v>
      </c>
      <c r="J401" s="25">
        <f t="shared" si="20"/>
        <v>2078.2619098634777</v>
      </c>
    </row>
    <row r="402" spans="1:10" x14ac:dyDescent="0.25">
      <c r="A402" s="20"/>
      <c r="B402" s="21"/>
      <c r="C402" s="22">
        <v>423</v>
      </c>
      <c r="D402" s="50"/>
      <c r="E402" s="42">
        <f t="shared" si="18"/>
        <v>151.12780347730327</v>
      </c>
      <c r="F402" s="49"/>
      <c r="G402" s="40">
        <v>26158</v>
      </c>
      <c r="H402" s="41">
        <v>19</v>
      </c>
      <c r="I402" s="85">
        <f t="shared" si="19"/>
        <v>2818.8276840141261</v>
      </c>
      <c r="J402" s="25">
        <f t="shared" si="20"/>
        <v>2077.0235044615179</v>
      </c>
    </row>
    <row r="403" spans="1:10" x14ac:dyDescent="0.25">
      <c r="A403" s="20"/>
      <c r="B403" s="21"/>
      <c r="C403" s="22">
        <v>424</v>
      </c>
      <c r="D403" s="50"/>
      <c r="E403" s="42">
        <f t="shared" si="18"/>
        <v>151.21773310089955</v>
      </c>
      <c r="F403" s="49"/>
      <c r="G403" s="40">
        <v>26158</v>
      </c>
      <c r="H403" s="41">
        <v>19</v>
      </c>
      <c r="I403" s="85">
        <f t="shared" si="19"/>
        <v>2817.1626183859448</v>
      </c>
      <c r="J403" s="25">
        <f t="shared" si="20"/>
        <v>2075.7882925711756</v>
      </c>
    </row>
    <row r="404" spans="1:10" x14ac:dyDescent="0.25">
      <c r="A404" s="20"/>
      <c r="B404" s="21"/>
      <c r="C404" s="22">
        <v>425</v>
      </c>
      <c r="D404" s="50"/>
      <c r="E404" s="42">
        <f t="shared" si="18"/>
        <v>151.30753812464766</v>
      </c>
      <c r="F404" s="49"/>
      <c r="G404" s="40">
        <v>26158</v>
      </c>
      <c r="H404" s="41">
        <v>19</v>
      </c>
      <c r="I404" s="85">
        <f t="shared" si="19"/>
        <v>2815.5018349014617</v>
      </c>
      <c r="J404" s="25">
        <f t="shared" si="20"/>
        <v>2074.5562573452976</v>
      </c>
    </row>
    <row r="405" spans="1:10" x14ac:dyDescent="0.25">
      <c r="A405" s="20"/>
      <c r="B405" s="21"/>
      <c r="C405" s="22">
        <v>426</v>
      </c>
      <c r="D405" s="50"/>
      <c r="E405" s="42">
        <f t="shared" si="18"/>
        <v>151.39721913421167</v>
      </c>
      <c r="F405" s="49"/>
      <c r="G405" s="40">
        <v>26158</v>
      </c>
      <c r="H405" s="41">
        <v>19</v>
      </c>
      <c r="I405" s="85">
        <f t="shared" si="19"/>
        <v>2813.8453110284622</v>
      </c>
      <c r="J405" s="25">
        <f t="shared" si="20"/>
        <v>2073.3273820685918</v>
      </c>
    </row>
    <row r="406" spans="1:10" x14ac:dyDescent="0.25">
      <c r="A406" s="20"/>
      <c r="B406" s="21"/>
      <c r="C406" s="22">
        <v>427</v>
      </c>
      <c r="D406" s="50"/>
      <c r="E406" s="42">
        <f t="shared" si="18"/>
        <v>151.486776711136</v>
      </c>
      <c r="F406" s="49"/>
      <c r="G406" s="40">
        <v>26158</v>
      </c>
      <c r="H406" s="41">
        <v>19</v>
      </c>
      <c r="I406" s="85">
        <f t="shared" si="19"/>
        <v>2812.1930244106584</v>
      </c>
      <c r="J406" s="25">
        <f t="shared" si="20"/>
        <v>2072.1016501562744</v>
      </c>
    </row>
    <row r="407" spans="1:10" x14ac:dyDescent="0.25">
      <c r="A407" s="20"/>
      <c r="B407" s="21"/>
      <c r="C407" s="22">
        <v>428</v>
      </c>
      <c r="D407" s="50"/>
      <c r="E407" s="42">
        <f t="shared" si="18"/>
        <v>151.57621143288409</v>
      </c>
      <c r="F407" s="49"/>
      <c r="G407" s="40">
        <v>26158</v>
      </c>
      <c r="H407" s="41">
        <v>19</v>
      </c>
      <c r="I407" s="85">
        <f t="shared" si="19"/>
        <v>2810.5449528658864</v>
      </c>
      <c r="J407" s="25">
        <f t="shared" si="20"/>
        <v>2070.8790451527348</v>
      </c>
    </row>
    <row r="408" spans="1:10" x14ac:dyDescent="0.25">
      <c r="A408" s="20"/>
      <c r="B408" s="21"/>
      <c r="C408" s="22">
        <v>429</v>
      </c>
      <c r="D408" s="50"/>
      <c r="E408" s="42">
        <f t="shared" si="18"/>
        <v>151.66552387287646</v>
      </c>
      <c r="F408" s="49"/>
      <c r="G408" s="40">
        <v>26158</v>
      </c>
      <c r="H408" s="41">
        <v>19</v>
      </c>
      <c r="I408" s="85">
        <f t="shared" si="19"/>
        <v>2808.9010743843282</v>
      </c>
      <c r="J408" s="25">
        <f t="shared" si="20"/>
        <v>2069.6595507302136</v>
      </c>
    </row>
    <row r="409" spans="1:10" x14ac:dyDescent="0.25">
      <c r="A409" s="20"/>
      <c r="B409" s="21"/>
      <c r="C409" s="22">
        <v>430</v>
      </c>
      <c r="D409" s="50"/>
      <c r="E409" s="42">
        <f t="shared" si="18"/>
        <v>151.75471460052833</v>
      </c>
      <c r="F409" s="49"/>
      <c r="G409" s="40">
        <v>26158</v>
      </c>
      <c r="H409" s="41">
        <v>19</v>
      </c>
      <c r="I409" s="85">
        <f t="shared" si="19"/>
        <v>2807.2613671267572</v>
      </c>
      <c r="J409" s="25">
        <f t="shared" si="20"/>
        <v>2068.4431506875053</v>
      </c>
    </row>
    <row r="410" spans="1:10" x14ac:dyDescent="0.25">
      <c r="A410" s="20"/>
      <c r="B410" s="21"/>
      <c r="C410" s="22">
        <v>431</v>
      </c>
      <c r="D410" s="50"/>
      <c r="E410" s="42">
        <f t="shared" si="18"/>
        <v>151.84378418128691</v>
      </c>
      <c r="F410" s="49"/>
      <c r="G410" s="40">
        <v>26158</v>
      </c>
      <c r="H410" s="41">
        <v>19</v>
      </c>
      <c r="I410" s="85">
        <f t="shared" si="19"/>
        <v>2805.6258094228028</v>
      </c>
      <c r="J410" s="25">
        <f t="shared" si="20"/>
        <v>2067.2298289486666</v>
      </c>
    </row>
    <row r="411" spans="1:10" x14ac:dyDescent="0.25">
      <c r="A411" s="20"/>
      <c r="B411" s="21"/>
      <c r="C411" s="22">
        <v>432</v>
      </c>
      <c r="D411" s="50"/>
      <c r="E411" s="42">
        <f t="shared" si="18"/>
        <v>151.93273317666808</v>
      </c>
      <c r="F411" s="49"/>
      <c r="G411" s="40">
        <v>26158</v>
      </c>
      <c r="H411" s="41">
        <v>19</v>
      </c>
      <c r="I411" s="85">
        <f t="shared" si="19"/>
        <v>2803.9943797692395</v>
      </c>
      <c r="J411" s="25">
        <f t="shared" si="20"/>
        <v>2066.0195695617504</v>
      </c>
    </row>
    <row r="412" spans="1:10" x14ac:dyDescent="0.25">
      <c r="A412" s="20"/>
      <c r="B412" s="21"/>
      <c r="C412" s="22">
        <v>433</v>
      </c>
      <c r="D412" s="50"/>
      <c r="E412" s="42">
        <f t="shared" si="18"/>
        <v>152.0215621442928</v>
      </c>
      <c r="F412" s="49"/>
      <c r="G412" s="40">
        <v>26158</v>
      </c>
      <c r="H412" s="41">
        <v>19</v>
      </c>
      <c r="I412" s="85">
        <f t="shared" si="19"/>
        <v>2802.3670568282951</v>
      </c>
      <c r="J412" s="25">
        <f t="shared" si="20"/>
        <v>2064.8123566975482</v>
      </c>
    </row>
    <row r="413" spans="1:10" x14ac:dyDescent="0.25">
      <c r="A413" s="20"/>
      <c r="B413" s="21"/>
      <c r="C413" s="22">
        <v>434</v>
      </c>
      <c r="D413" s="50"/>
      <c r="E413" s="42">
        <f t="shared" si="18"/>
        <v>152.11027163792315</v>
      </c>
      <c r="F413" s="49"/>
      <c r="G413" s="40">
        <v>26158</v>
      </c>
      <c r="H413" s="41">
        <v>19</v>
      </c>
      <c r="I413" s="85">
        <f t="shared" si="19"/>
        <v>2800.7438194259826</v>
      </c>
      <c r="J413" s="25">
        <f t="shared" si="20"/>
        <v>2063.6081746483551</v>
      </c>
    </row>
    <row r="414" spans="1:10" x14ac:dyDescent="0.25">
      <c r="A414" s="20"/>
      <c r="B414" s="21"/>
      <c r="C414" s="22">
        <v>435</v>
      </c>
      <c r="D414" s="50"/>
      <c r="E414" s="42">
        <f t="shared" si="18"/>
        <v>152.19886220749763</v>
      </c>
      <c r="F414" s="49"/>
      <c r="G414" s="40">
        <v>26158</v>
      </c>
      <c r="H414" s="41">
        <v>19</v>
      </c>
      <c r="I414" s="85">
        <f t="shared" si="19"/>
        <v>2799.1246465504505</v>
      </c>
      <c r="J414" s="25">
        <f t="shared" si="20"/>
        <v>2062.4070078267432</v>
      </c>
    </row>
    <row r="415" spans="1:10" x14ac:dyDescent="0.25">
      <c r="A415" s="20"/>
      <c r="B415" s="21"/>
      <c r="C415" s="22">
        <v>436</v>
      </c>
      <c r="D415" s="50"/>
      <c r="E415" s="42">
        <f t="shared" si="18"/>
        <v>152.2873343991665</v>
      </c>
      <c r="F415" s="49"/>
      <c r="G415" s="40">
        <v>26158</v>
      </c>
      <c r="H415" s="41">
        <v>19</v>
      </c>
      <c r="I415" s="85">
        <f t="shared" si="19"/>
        <v>2797.5095173503537</v>
      </c>
      <c r="J415" s="25">
        <f t="shared" si="20"/>
        <v>2061.2088407643573</v>
      </c>
    </row>
    <row r="416" spans="1:10" x14ac:dyDescent="0.25">
      <c r="A416" s="20"/>
      <c r="B416" s="21"/>
      <c r="C416" s="22">
        <v>437</v>
      </c>
      <c r="D416" s="50"/>
      <c r="E416" s="42">
        <f t="shared" si="18"/>
        <v>152.37568875532639</v>
      </c>
      <c r="F416" s="49"/>
      <c r="G416" s="40">
        <v>26158</v>
      </c>
      <c r="H416" s="41">
        <v>19</v>
      </c>
      <c r="I416" s="85">
        <f t="shared" si="19"/>
        <v>2795.8984111332475</v>
      </c>
      <c r="J416" s="25">
        <f t="shared" si="20"/>
        <v>2060.0136581107172</v>
      </c>
    </row>
    <row r="417" spans="1:10" x14ac:dyDescent="0.25">
      <c r="A417" s="20"/>
      <c r="B417" s="21"/>
      <c r="C417" s="22">
        <v>438</v>
      </c>
      <c r="D417" s="50"/>
      <c r="E417" s="42">
        <f t="shared" si="18"/>
        <v>152.46392581465463</v>
      </c>
      <c r="F417" s="49"/>
      <c r="G417" s="40">
        <v>26158</v>
      </c>
      <c r="H417" s="41">
        <v>19</v>
      </c>
      <c r="I417" s="85">
        <f t="shared" si="19"/>
        <v>2794.2913073639952</v>
      </c>
      <c r="J417" s="25">
        <f t="shared" si="20"/>
        <v>2058.8214446320439</v>
      </c>
    </row>
    <row r="418" spans="1:10" x14ac:dyDescent="0.25">
      <c r="A418" s="20"/>
      <c r="B418" s="21"/>
      <c r="C418" s="22">
        <v>439</v>
      </c>
      <c r="D418" s="50"/>
      <c r="E418" s="42">
        <f t="shared" si="18"/>
        <v>152.5520461121431</v>
      </c>
      <c r="F418" s="49"/>
      <c r="G418" s="40">
        <v>26158</v>
      </c>
      <c r="H418" s="41">
        <v>19</v>
      </c>
      <c r="I418" s="85">
        <f t="shared" si="19"/>
        <v>2792.6881856632067</v>
      </c>
      <c r="J418" s="25">
        <f t="shared" si="20"/>
        <v>2057.6321852100937</v>
      </c>
    </row>
    <row r="419" spans="1:10" x14ac:dyDescent="0.25">
      <c r="A419" s="20"/>
      <c r="B419" s="21"/>
      <c r="C419" s="22">
        <v>440</v>
      </c>
      <c r="D419" s="50"/>
      <c r="E419" s="42">
        <f t="shared" si="18"/>
        <v>152.64005017913195</v>
      </c>
      <c r="F419" s="49"/>
      <c r="G419" s="40">
        <v>26158</v>
      </c>
      <c r="H419" s="41">
        <v>19</v>
      </c>
      <c r="I419" s="85">
        <f t="shared" si="19"/>
        <v>2791.0890258056806</v>
      </c>
      <c r="J419" s="25">
        <f t="shared" si="20"/>
        <v>2056.4458648410091</v>
      </c>
    </row>
    <row r="420" spans="1:10" x14ac:dyDescent="0.25">
      <c r="A420" s="20"/>
      <c r="B420" s="21"/>
      <c r="C420" s="22">
        <v>441</v>
      </c>
      <c r="D420" s="50"/>
      <c r="E420" s="42">
        <f t="shared" si="18"/>
        <v>152.72793854334267</v>
      </c>
      <c r="F420" s="49"/>
      <c r="G420" s="40">
        <v>26158</v>
      </c>
      <c r="H420" s="41">
        <v>19</v>
      </c>
      <c r="I420" s="85">
        <f t="shared" si="19"/>
        <v>2789.4938077188767</v>
      </c>
      <c r="J420" s="25">
        <f t="shared" si="20"/>
        <v>2055.2624686341815</v>
      </c>
    </row>
    <row r="421" spans="1:10" x14ac:dyDescent="0.25">
      <c r="A421" s="20"/>
      <c r="B421" s="21"/>
      <c r="C421" s="22">
        <v>442</v>
      </c>
      <c r="D421" s="50"/>
      <c r="E421" s="42">
        <f t="shared" si="18"/>
        <v>152.8157117289108</v>
      </c>
      <c r="F421" s="49"/>
      <c r="G421" s="40">
        <v>26158</v>
      </c>
      <c r="H421" s="41">
        <v>19</v>
      </c>
      <c r="I421" s="85">
        <f t="shared" si="19"/>
        <v>2787.902511481409</v>
      </c>
      <c r="J421" s="25">
        <f t="shared" si="20"/>
        <v>2054.081981811134</v>
      </c>
    </row>
    <row r="422" spans="1:10" x14ac:dyDescent="0.25">
      <c r="A422" s="20"/>
      <c r="B422" s="21"/>
      <c r="C422" s="22">
        <v>443</v>
      </c>
      <c r="D422" s="50"/>
      <c r="E422" s="42">
        <f t="shared" si="18"/>
        <v>152.90337025641844</v>
      </c>
      <c r="F422" s="49"/>
      <c r="G422" s="40">
        <v>26158</v>
      </c>
      <c r="H422" s="41">
        <v>19</v>
      </c>
      <c r="I422" s="85">
        <f t="shared" si="19"/>
        <v>2786.3151173215442</v>
      </c>
      <c r="J422" s="25">
        <f t="shared" si="20"/>
        <v>2052.9043897044094</v>
      </c>
    </row>
    <row r="423" spans="1:10" x14ac:dyDescent="0.25">
      <c r="A423" s="20"/>
      <c r="B423" s="21"/>
      <c r="C423" s="22">
        <v>444</v>
      </c>
      <c r="D423" s="50"/>
      <c r="E423" s="42">
        <f t="shared" si="18"/>
        <v>152.99091464292627</v>
      </c>
      <c r="F423" s="49"/>
      <c r="G423" s="40">
        <v>26158</v>
      </c>
      <c r="H423" s="41">
        <v>19</v>
      </c>
      <c r="I423" s="85">
        <f t="shared" si="19"/>
        <v>2784.7316056157333</v>
      </c>
      <c r="J423" s="25">
        <f t="shared" si="20"/>
        <v>2051.7296777564784</v>
      </c>
    </row>
    <row r="424" spans="1:10" x14ac:dyDescent="0.25">
      <c r="A424" s="20"/>
      <c r="B424" s="21"/>
      <c r="C424" s="22">
        <v>445</v>
      </c>
      <c r="D424" s="50"/>
      <c r="E424" s="42">
        <f t="shared" si="18"/>
        <v>153.07834540200525</v>
      </c>
      <c r="F424" s="49"/>
      <c r="G424" s="40">
        <v>26158</v>
      </c>
      <c r="H424" s="41">
        <v>19</v>
      </c>
      <c r="I424" s="85">
        <f t="shared" si="19"/>
        <v>2783.1519568871513</v>
      </c>
      <c r="J424" s="25">
        <f t="shared" si="20"/>
        <v>2050.5578315186576</v>
      </c>
    </row>
    <row r="425" spans="1:10" x14ac:dyDescent="0.25">
      <c r="A425" s="20"/>
      <c r="B425" s="21"/>
      <c r="C425" s="22">
        <v>446</v>
      </c>
      <c r="D425" s="50"/>
      <c r="E425" s="42">
        <f t="shared" si="18"/>
        <v>153.16566304376795</v>
      </c>
      <c r="F425" s="49"/>
      <c r="G425" s="40">
        <v>26158</v>
      </c>
      <c r="H425" s="41">
        <v>19</v>
      </c>
      <c r="I425" s="85">
        <f t="shared" si="19"/>
        <v>2781.5761518042577</v>
      </c>
      <c r="J425" s="25">
        <f t="shared" si="20"/>
        <v>2049.3888366500423</v>
      </c>
    </row>
    <row r="426" spans="1:10" x14ac:dyDescent="0.25">
      <c r="A426" s="20"/>
      <c r="B426" s="21"/>
      <c r="C426" s="22">
        <v>447</v>
      </c>
      <c r="D426" s="50"/>
      <c r="E426" s="42">
        <f t="shared" si="18"/>
        <v>153.25286807489948</v>
      </c>
      <c r="F426" s="49"/>
      <c r="G426" s="40">
        <v>26158</v>
      </c>
      <c r="H426" s="41">
        <v>19</v>
      </c>
      <c r="I426" s="85">
        <f t="shared" si="19"/>
        <v>2780.0041711793756</v>
      </c>
      <c r="J426" s="25">
        <f t="shared" si="20"/>
        <v>2048.2226789164506</v>
      </c>
    </row>
    <row r="427" spans="1:10" x14ac:dyDescent="0.25">
      <c r="A427" s="20"/>
      <c r="B427" s="21"/>
      <c r="C427" s="22">
        <v>448</v>
      </c>
      <c r="D427" s="50"/>
      <c r="E427" s="42">
        <f t="shared" si="18"/>
        <v>153.33996099868824</v>
      </c>
      <c r="F427" s="49"/>
      <c r="G427" s="40">
        <v>26158</v>
      </c>
      <c r="H427" s="41">
        <v>19</v>
      </c>
      <c r="I427" s="85">
        <f t="shared" si="19"/>
        <v>2778.4359959672856</v>
      </c>
      <c r="J427" s="25">
        <f t="shared" si="20"/>
        <v>2047.0593441893807</v>
      </c>
    </row>
    <row r="428" spans="1:10" x14ac:dyDescent="0.25">
      <c r="A428" s="20"/>
      <c r="B428" s="21"/>
      <c r="C428" s="22">
        <v>449</v>
      </c>
      <c r="D428" s="50"/>
      <c r="E428" s="42">
        <f t="shared" si="18"/>
        <v>153.42694231505612</v>
      </c>
      <c r="F428" s="49"/>
      <c r="G428" s="40">
        <v>26158</v>
      </c>
      <c r="H428" s="41">
        <v>19</v>
      </c>
      <c r="I428" s="85">
        <f t="shared" si="19"/>
        <v>2776.8716072638385</v>
      </c>
      <c r="J428" s="25">
        <f t="shared" si="20"/>
        <v>2045.8988184449836</v>
      </c>
    </row>
    <row r="429" spans="1:10" x14ac:dyDescent="0.25">
      <c r="A429" s="20"/>
      <c r="B429" s="21"/>
      <c r="C429" s="22">
        <v>450</v>
      </c>
      <c r="D429" s="50"/>
      <c r="E429" s="42">
        <f t="shared" si="18"/>
        <v>153.51381252058843</v>
      </c>
      <c r="F429" s="49"/>
      <c r="G429" s="40">
        <v>26158</v>
      </c>
      <c r="H429" s="41">
        <v>19</v>
      </c>
      <c r="I429" s="85">
        <f t="shared" si="19"/>
        <v>2775.3109863045838</v>
      </c>
      <c r="J429" s="25">
        <f t="shared" si="20"/>
        <v>2044.7410877630441</v>
      </c>
    </row>
    <row r="430" spans="1:10" x14ac:dyDescent="0.25">
      <c r="A430" s="20"/>
      <c r="B430" s="21"/>
      <c r="C430" s="22">
        <v>451</v>
      </c>
      <c r="D430" s="50"/>
      <c r="E430" s="42">
        <f t="shared" si="18"/>
        <v>153.60057210856368</v>
      </c>
      <c r="F430" s="49"/>
      <c r="G430" s="40">
        <v>26158</v>
      </c>
      <c r="H430" s="41">
        <v>19</v>
      </c>
      <c r="I430" s="85">
        <f t="shared" si="19"/>
        <v>2773.7541144634133</v>
      </c>
      <c r="J430" s="25">
        <f t="shared" si="20"/>
        <v>2043.5861383259739</v>
      </c>
    </row>
    <row r="431" spans="1:10" x14ac:dyDescent="0.25">
      <c r="A431" s="20"/>
      <c r="B431" s="21"/>
      <c r="C431" s="22">
        <v>452</v>
      </c>
      <c r="D431" s="50"/>
      <c r="E431" s="42">
        <f t="shared" si="18"/>
        <v>153.68722156898272</v>
      </c>
      <c r="F431" s="49"/>
      <c r="G431" s="40">
        <v>26158</v>
      </c>
      <c r="H431" s="41">
        <v>19</v>
      </c>
      <c r="I431" s="85">
        <f t="shared" si="19"/>
        <v>2772.2009732512265</v>
      </c>
      <c r="J431" s="25">
        <f t="shared" si="20"/>
        <v>2042.4339564178235</v>
      </c>
    </row>
    <row r="432" spans="1:10" x14ac:dyDescent="0.25">
      <c r="A432" s="20"/>
      <c r="B432" s="21"/>
      <c r="C432" s="22">
        <v>453</v>
      </c>
      <c r="D432" s="50"/>
      <c r="E432" s="42">
        <f t="shared" si="18"/>
        <v>153.77376138859773</v>
      </c>
      <c r="F432" s="49"/>
      <c r="G432" s="40">
        <v>26158</v>
      </c>
      <c r="H432" s="41">
        <v>19</v>
      </c>
      <c r="I432" s="85">
        <f t="shared" si="19"/>
        <v>2770.6515443146018</v>
      </c>
      <c r="J432" s="25">
        <f t="shared" si="20"/>
        <v>2041.2845284232949</v>
      </c>
    </row>
    <row r="433" spans="1:10" x14ac:dyDescent="0.25">
      <c r="A433" s="20"/>
      <c r="B433" s="21"/>
      <c r="C433" s="22">
        <v>454</v>
      </c>
      <c r="D433" s="50"/>
      <c r="E433" s="42">
        <f t="shared" si="18"/>
        <v>153.86019205094101</v>
      </c>
      <c r="F433" s="49"/>
      <c r="G433" s="40">
        <v>26158</v>
      </c>
      <c r="H433" s="41">
        <v>19</v>
      </c>
      <c r="I433" s="85">
        <f t="shared" si="19"/>
        <v>2769.1058094344958</v>
      </c>
      <c r="J433" s="25">
        <f t="shared" si="20"/>
        <v>2040.1378408267769</v>
      </c>
    </row>
    <row r="434" spans="1:10" x14ac:dyDescent="0.25">
      <c r="A434" s="20"/>
      <c r="B434" s="21"/>
      <c r="C434" s="22">
        <v>455</v>
      </c>
      <c r="D434" s="50"/>
      <c r="E434" s="42">
        <f t="shared" si="18"/>
        <v>153.94651403635314</v>
      </c>
      <c r="F434" s="49"/>
      <c r="G434" s="40">
        <v>26158</v>
      </c>
      <c r="H434" s="41">
        <v>19</v>
      </c>
      <c r="I434" s="85">
        <f t="shared" si="19"/>
        <v>2767.563750524946</v>
      </c>
      <c r="J434" s="25">
        <f t="shared" si="20"/>
        <v>2038.9938802113843</v>
      </c>
    </row>
    <row r="435" spans="1:10" x14ac:dyDescent="0.25">
      <c r="A435" s="20"/>
      <c r="B435" s="21"/>
      <c r="C435" s="22">
        <v>456</v>
      </c>
      <c r="D435" s="50"/>
      <c r="E435" s="42">
        <f t="shared" si="18"/>
        <v>154.03272782201114</v>
      </c>
      <c r="F435" s="49"/>
      <c r="G435" s="40">
        <v>26158</v>
      </c>
      <c r="H435" s="41">
        <v>19</v>
      </c>
      <c r="I435" s="85">
        <f t="shared" si="19"/>
        <v>2766.0253496318001</v>
      </c>
      <c r="J435" s="25">
        <f t="shared" si="20"/>
        <v>2037.8526332580118</v>
      </c>
    </row>
    <row r="436" spans="1:10" x14ac:dyDescent="0.25">
      <c r="A436" s="20"/>
      <c r="B436" s="21"/>
      <c r="C436" s="22">
        <v>457</v>
      </c>
      <c r="D436" s="50"/>
      <c r="E436" s="42">
        <f t="shared" si="18"/>
        <v>154.11883388195611</v>
      </c>
      <c r="F436" s="49"/>
      <c r="G436" s="40">
        <v>26158</v>
      </c>
      <c r="H436" s="41">
        <v>19</v>
      </c>
      <c r="I436" s="85">
        <f t="shared" si="19"/>
        <v>2764.4905889314505</v>
      </c>
      <c r="J436" s="25">
        <f t="shared" si="20"/>
        <v>2036.7140867443991</v>
      </c>
    </row>
    <row r="437" spans="1:10" x14ac:dyDescent="0.25">
      <c r="A437" s="20"/>
      <c r="B437" s="21"/>
      <c r="C437" s="22">
        <v>458</v>
      </c>
      <c r="D437" s="50"/>
      <c r="E437" s="42">
        <f t="shared" si="18"/>
        <v>154.2048326871207</v>
      </c>
      <c r="F437" s="49"/>
      <c r="G437" s="40">
        <v>26158</v>
      </c>
      <c r="H437" s="41">
        <v>19</v>
      </c>
      <c r="I437" s="85">
        <f t="shared" si="19"/>
        <v>2762.9594507295901</v>
      </c>
      <c r="J437" s="25">
        <f t="shared" si="20"/>
        <v>2035.5782275442061</v>
      </c>
    </row>
    <row r="438" spans="1:10" x14ac:dyDescent="0.25">
      <c r="A438" s="20"/>
      <c r="B438" s="21"/>
      <c r="C438" s="22">
        <v>459</v>
      </c>
      <c r="D438" s="50"/>
      <c r="E438" s="42">
        <f t="shared" si="18"/>
        <v>154.29072470535621</v>
      </c>
      <c r="F438" s="49"/>
      <c r="G438" s="40">
        <v>26158</v>
      </c>
      <c r="H438" s="41">
        <v>19</v>
      </c>
      <c r="I438" s="85">
        <f t="shared" si="19"/>
        <v>2761.4319174599809</v>
      </c>
      <c r="J438" s="25">
        <f t="shared" si="20"/>
        <v>2034.4450426260983</v>
      </c>
    </row>
    <row r="439" spans="1:10" x14ac:dyDescent="0.25">
      <c r="A439" s="20"/>
      <c r="B439" s="21"/>
      <c r="C439" s="22">
        <v>460</v>
      </c>
      <c r="D439" s="50"/>
      <c r="E439" s="42">
        <f t="shared" si="18"/>
        <v>154.3765104014594</v>
      </c>
      <c r="F439" s="49"/>
      <c r="G439" s="40">
        <v>26158</v>
      </c>
      <c r="H439" s="41">
        <v>19</v>
      </c>
      <c r="I439" s="85">
        <f t="shared" si="19"/>
        <v>2759.9079716832362</v>
      </c>
      <c r="J439" s="25">
        <f t="shared" si="20"/>
        <v>2033.3145190528453</v>
      </c>
    </row>
    <row r="440" spans="1:10" x14ac:dyDescent="0.25">
      <c r="A440" s="20"/>
      <c r="B440" s="21"/>
      <c r="C440" s="22">
        <v>461</v>
      </c>
      <c r="D440" s="50"/>
      <c r="E440" s="42">
        <f t="shared" si="18"/>
        <v>154.462190237199</v>
      </c>
      <c r="F440" s="49"/>
      <c r="G440" s="40">
        <v>26158</v>
      </c>
      <c r="H440" s="41">
        <v>19</v>
      </c>
      <c r="I440" s="85">
        <f t="shared" si="19"/>
        <v>2758.3875960856185</v>
      </c>
      <c r="J440" s="25">
        <f t="shared" si="20"/>
        <v>2032.1866439804289</v>
      </c>
    </row>
    <row r="441" spans="1:10" x14ac:dyDescent="0.25">
      <c r="A441" s="20"/>
      <c r="B441" s="21"/>
      <c r="C441" s="22">
        <v>462</v>
      </c>
      <c r="D441" s="50"/>
      <c r="E441" s="42">
        <f t="shared" si="18"/>
        <v>154.54776467134204</v>
      </c>
      <c r="F441" s="49"/>
      <c r="G441" s="40">
        <v>26158</v>
      </c>
      <c r="H441" s="41">
        <v>19</v>
      </c>
      <c r="I441" s="85">
        <f t="shared" si="19"/>
        <v>2756.8707734778504</v>
      </c>
      <c r="J441" s="25">
        <f t="shared" si="20"/>
        <v>2031.0614046571591</v>
      </c>
    </row>
    <row r="442" spans="1:10" x14ac:dyDescent="0.25">
      <c r="A442" s="20"/>
      <c r="B442" s="21"/>
      <c r="C442" s="22">
        <v>463</v>
      </c>
      <c r="D442" s="50"/>
      <c r="E442" s="42">
        <f t="shared" si="18"/>
        <v>154.63323415967977</v>
      </c>
      <c r="F442" s="49"/>
      <c r="G442" s="40">
        <v>26158</v>
      </c>
      <c r="H442" s="41">
        <v>19</v>
      </c>
      <c r="I442" s="85">
        <f t="shared" si="19"/>
        <v>2755.3574867939392</v>
      </c>
      <c r="J442" s="25">
        <f t="shared" si="20"/>
        <v>2029.9387884228036</v>
      </c>
    </row>
    <row r="443" spans="1:10" x14ac:dyDescent="0.25">
      <c r="A443" s="20"/>
      <c r="B443" s="21"/>
      <c r="C443" s="22">
        <v>464</v>
      </c>
      <c r="D443" s="50"/>
      <c r="E443" s="42">
        <f t="shared" si="18"/>
        <v>154.71859915505331</v>
      </c>
      <c r="F443" s="49"/>
      <c r="G443" s="40">
        <v>26158</v>
      </c>
      <c r="H443" s="41">
        <v>19</v>
      </c>
      <c r="I443" s="85">
        <f t="shared" si="19"/>
        <v>2753.8477190900162</v>
      </c>
      <c r="J443" s="25">
        <f t="shared" si="20"/>
        <v>2028.8187827077268</v>
      </c>
    </row>
    <row r="444" spans="1:10" x14ac:dyDescent="0.25">
      <c r="A444" s="20"/>
      <c r="B444" s="21"/>
      <c r="C444" s="22">
        <v>465</v>
      </c>
      <c r="D444" s="50"/>
      <c r="E444" s="42">
        <f t="shared" si="18"/>
        <v>154.80386010737899</v>
      </c>
      <c r="F444" s="49"/>
      <c r="G444" s="40">
        <v>26158</v>
      </c>
      <c r="H444" s="41">
        <v>19</v>
      </c>
      <c r="I444" s="85">
        <f t="shared" si="19"/>
        <v>2752.3414535431903</v>
      </c>
      <c r="J444" s="25">
        <f t="shared" si="20"/>
        <v>2027.7013750320402</v>
      </c>
    </row>
    <row r="445" spans="1:10" x14ac:dyDescent="0.25">
      <c r="A445" s="20"/>
      <c r="B445" s="21"/>
      <c r="C445" s="22">
        <v>466</v>
      </c>
      <c r="D445" s="50"/>
      <c r="E445" s="42">
        <f t="shared" si="18"/>
        <v>154.88901746367372</v>
      </c>
      <c r="F445" s="49"/>
      <c r="G445" s="40">
        <v>26158</v>
      </c>
      <c r="H445" s="41">
        <v>19</v>
      </c>
      <c r="I445" s="85">
        <f t="shared" si="19"/>
        <v>2750.8386734504115</v>
      </c>
      <c r="J445" s="25">
        <f t="shared" si="20"/>
        <v>2026.5865530047563</v>
      </c>
    </row>
    <row r="446" spans="1:10" x14ac:dyDescent="0.25">
      <c r="A446" s="20"/>
      <c r="B446" s="21"/>
      <c r="C446" s="22">
        <v>467</v>
      </c>
      <c r="D446" s="50"/>
      <c r="E446" s="42">
        <f t="shared" si="18"/>
        <v>154.9740716680796</v>
      </c>
      <c r="F446" s="49"/>
      <c r="G446" s="40">
        <v>26158</v>
      </c>
      <c r="H446" s="41">
        <v>19</v>
      </c>
      <c r="I446" s="85">
        <f t="shared" si="19"/>
        <v>2749.3393622273502</v>
      </c>
      <c r="J446" s="25">
        <f t="shared" si="20"/>
        <v>2025.4743043229596</v>
      </c>
    </row>
    <row r="447" spans="1:10" x14ac:dyDescent="0.25">
      <c r="A447" s="20"/>
      <c r="B447" s="21"/>
      <c r="C447" s="22">
        <v>468</v>
      </c>
      <c r="D447" s="50"/>
      <c r="E447" s="42">
        <f t="shared" si="18"/>
        <v>155.05902316188863</v>
      </c>
      <c r="F447" s="49"/>
      <c r="G447" s="40">
        <v>26158</v>
      </c>
      <c r="H447" s="41">
        <v>19</v>
      </c>
      <c r="I447" s="85">
        <f t="shared" si="19"/>
        <v>2747.8435034072886</v>
      </c>
      <c r="J447" s="25">
        <f t="shared" si="20"/>
        <v>2024.3646167709853</v>
      </c>
    </row>
    <row r="448" spans="1:10" x14ac:dyDescent="0.25">
      <c r="A448" s="20"/>
      <c r="B448" s="21"/>
      <c r="C448" s="22">
        <v>469</v>
      </c>
      <c r="D448" s="50"/>
      <c r="E448" s="42">
        <f t="shared" si="18"/>
        <v>155.14387238356701</v>
      </c>
      <c r="F448" s="49"/>
      <c r="G448" s="40">
        <v>26158</v>
      </c>
      <c r="H448" s="41">
        <v>19</v>
      </c>
      <c r="I448" s="85">
        <f t="shared" si="19"/>
        <v>2746.3510806400277</v>
      </c>
      <c r="J448" s="25">
        <f t="shared" si="20"/>
        <v>2023.2574782196048</v>
      </c>
    </row>
    <row r="449" spans="1:10" x14ac:dyDescent="0.25">
      <c r="A449" s="20"/>
      <c r="B449" s="21"/>
      <c r="C449" s="22">
        <v>470</v>
      </c>
      <c r="D449" s="50"/>
      <c r="E449" s="42">
        <f t="shared" si="18"/>
        <v>155.22861976877934</v>
      </c>
      <c r="F449" s="49"/>
      <c r="G449" s="40">
        <v>26158</v>
      </c>
      <c r="H449" s="41">
        <v>19</v>
      </c>
      <c r="I449" s="85">
        <f t="shared" si="19"/>
        <v>2744.8620776908001</v>
      </c>
      <c r="J449" s="25">
        <f t="shared" si="20"/>
        <v>2022.1528766252222</v>
      </c>
    </row>
    <row r="450" spans="1:10" x14ac:dyDescent="0.25">
      <c r="A450" s="20"/>
      <c r="B450" s="21"/>
      <c r="C450" s="22">
        <v>471</v>
      </c>
      <c r="D450" s="50"/>
      <c r="E450" s="42">
        <f t="shared" si="18"/>
        <v>155.3132657504122</v>
      </c>
      <c r="F450" s="49"/>
      <c r="G450" s="40">
        <v>26158</v>
      </c>
      <c r="H450" s="41">
        <v>19</v>
      </c>
      <c r="I450" s="85">
        <f t="shared" si="19"/>
        <v>2743.3764784392029</v>
      </c>
      <c r="J450" s="25">
        <f t="shared" si="20"/>
        <v>2021.050800029082</v>
      </c>
    </row>
    <row r="451" spans="1:10" x14ac:dyDescent="0.25">
      <c r="A451" s="20"/>
      <c r="B451" s="21"/>
      <c r="C451" s="22">
        <v>472</v>
      </c>
      <c r="D451" s="50"/>
      <c r="E451" s="42">
        <f t="shared" si="18"/>
        <v>155.39781075859793</v>
      </c>
      <c r="F451" s="49"/>
      <c r="G451" s="40">
        <v>26158</v>
      </c>
      <c r="H451" s="41">
        <v>19</v>
      </c>
      <c r="I451" s="85">
        <f t="shared" si="19"/>
        <v>2741.8942668781374</v>
      </c>
      <c r="J451" s="25">
        <f t="shared" si="20"/>
        <v>2019.9512365564815</v>
      </c>
    </row>
    <row r="452" spans="1:10" x14ac:dyDescent="0.25">
      <c r="A452" s="20"/>
      <c r="B452" s="21"/>
      <c r="C452" s="22">
        <v>473</v>
      </c>
      <c r="D452" s="50"/>
      <c r="E452" s="42">
        <f t="shared" si="18"/>
        <v>155.48225522073778</v>
      </c>
      <c r="F452" s="49"/>
      <c r="G452" s="40">
        <v>26158</v>
      </c>
      <c r="H452" s="41">
        <v>19</v>
      </c>
      <c r="I452" s="85">
        <f t="shared" si="19"/>
        <v>2740.415427112765</v>
      </c>
      <c r="J452" s="25">
        <f t="shared" si="20"/>
        <v>2018.8541744159975</v>
      </c>
    </row>
    <row r="453" spans="1:10" x14ac:dyDescent="0.25">
      <c r="A453" s="20"/>
      <c r="B453" s="21"/>
      <c r="C453" s="22">
        <v>474</v>
      </c>
      <c r="D453" s="50"/>
      <c r="E453" s="42">
        <f t="shared" si="18"/>
        <v>155.56659956152527</v>
      </c>
      <c r="F453" s="49"/>
      <c r="G453" s="40">
        <v>26158</v>
      </c>
      <c r="H453" s="41">
        <v>19</v>
      </c>
      <c r="I453" s="85">
        <f t="shared" si="19"/>
        <v>2738.9399433594681</v>
      </c>
      <c r="J453" s="25">
        <f t="shared" si="20"/>
        <v>2017.7596018987151</v>
      </c>
    </row>
    <row r="454" spans="1:10" x14ac:dyDescent="0.25">
      <c r="A454" s="20"/>
      <c r="B454" s="21"/>
      <c r="C454" s="22">
        <v>475</v>
      </c>
      <c r="D454" s="50"/>
      <c r="E454" s="42">
        <f t="shared" si="18"/>
        <v>155.65084420296853</v>
      </c>
      <c r="F454" s="49"/>
      <c r="G454" s="40">
        <v>26158</v>
      </c>
      <c r="H454" s="41">
        <v>19</v>
      </c>
      <c r="I454" s="85">
        <f t="shared" si="19"/>
        <v>2737.4677999448345</v>
      </c>
      <c r="J454" s="25">
        <f t="shared" si="20"/>
        <v>2016.6675073774734</v>
      </c>
    </row>
    <row r="455" spans="1:10" x14ac:dyDescent="0.25">
      <c r="A455" s="20"/>
      <c r="B455" s="21"/>
      <c r="C455" s="22">
        <v>476</v>
      </c>
      <c r="D455" s="50"/>
      <c r="E455" s="42">
        <f t="shared" si="18"/>
        <v>155.73498956441344</v>
      </c>
      <c r="F455" s="49"/>
      <c r="G455" s="40">
        <v>26158</v>
      </c>
      <c r="H455" s="41">
        <v>19</v>
      </c>
      <c r="I455" s="85">
        <f t="shared" si="19"/>
        <v>2735.9989813046395</v>
      </c>
      <c r="J455" s="25">
        <f t="shared" si="20"/>
        <v>2015.5778793061122</v>
      </c>
    </row>
    <row r="456" spans="1:10" x14ac:dyDescent="0.25">
      <c r="A456" s="20"/>
      <c r="B456" s="21"/>
      <c r="C456" s="22">
        <v>477</v>
      </c>
      <c r="D456" s="50"/>
      <c r="E456" s="42">
        <f t="shared" si="18"/>
        <v>155.81903606256549</v>
      </c>
      <c r="F456" s="49"/>
      <c r="G456" s="40">
        <v>26158</v>
      </c>
      <c r="H456" s="41">
        <v>19</v>
      </c>
      <c r="I456" s="85">
        <f t="shared" si="19"/>
        <v>2734.5334719828547</v>
      </c>
      <c r="J456" s="25">
        <f t="shared" si="20"/>
        <v>2014.4907062187347</v>
      </c>
    </row>
    <row r="457" spans="1:10" x14ac:dyDescent="0.25">
      <c r="A457" s="20"/>
      <c r="B457" s="21"/>
      <c r="C457" s="22">
        <v>478</v>
      </c>
      <c r="D457" s="50"/>
      <c r="E457" s="42">
        <f t="shared" si="18"/>
        <v>155.9029841115123</v>
      </c>
      <c r="F457" s="49"/>
      <c r="G457" s="40">
        <v>26158</v>
      </c>
      <c r="H457" s="41">
        <v>19</v>
      </c>
      <c r="I457" s="85">
        <f t="shared" si="19"/>
        <v>2733.0712566306474</v>
      </c>
      <c r="J457" s="25">
        <f t="shared" si="20"/>
        <v>2013.4059767289666</v>
      </c>
    </row>
    <row r="458" spans="1:10" x14ac:dyDescent="0.25">
      <c r="A458" s="20"/>
      <c r="B458" s="21"/>
      <c r="C458" s="22">
        <v>479</v>
      </c>
      <c r="D458" s="50"/>
      <c r="E458" s="42">
        <f t="shared" ref="E458:E479" si="21">(5.6*LN(C458)+(C458)/108)/0.25</f>
        <v>155.98683412274522</v>
      </c>
      <c r="F458" s="49"/>
      <c r="G458" s="40">
        <v>26158</v>
      </c>
      <c r="H458" s="41">
        <v>19</v>
      </c>
      <c r="I458" s="85">
        <f t="shared" ref="I458:I479" si="22">12*1.348*(1/E458*G458)+H458</f>
        <v>2731.6123200054171</v>
      </c>
      <c r="J458" s="25">
        <f t="shared" ref="J458:J479" si="23">12*(1/E458*G458)</f>
        <v>2012.323679529241</v>
      </c>
    </row>
    <row r="459" spans="1:10" x14ac:dyDescent="0.25">
      <c r="A459" s="20"/>
      <c r="B459" s="21"/>
      <c r="C459" s="22">
        <v>480</v>
      </c>
      <c r="D459" s="50"/>
      <c r="E459" s="42">
        <f t="shared" si="21"/>
        <v>156.07058650518115</v>
      </c>
      <c r="F459" s="49"/>
      <c r="G459" s="40">
        <v>26158</v>
      </c>
      <c r="H459" s="41">
        <v>19</v>
      </c>
      <c r="I459" s="85">
        <f t="shared" si="22"/>
        <v>2730.1566469698196</v>
      </c>
      <c r="J459" s="25">
        <f t="shared" si="23"/>
        <v>2011.2438033900735</v>
      </c>
    </row>
    <row r="460" spans="1:10" x14ac:dyDescent="0.25">
      <c r="A460" s="20"/>
      <c r="B460" s="21"/>
      <c r="C460" s="22">
        <v>481</v>
      </c>
      <c r="D460" s="50"/>
      <c r="E460" s="42">
        <f t="shared" si="21"/>
        <v>156.15424166518386</v>
      </c>
      <c r="F460" s="49"/>
      <c r="G460" s="40">
        <v>26158</v>
      </c>
      <c r="H460" s="41">
        <v>19</v>
      </c>
      <c r="I460" s="85">
        <f t="shared" si="22"/>
        <v>2728.7042224908164</v>
      </c>
      <c r="J460" s="25">
        <f t="shared" si="23"/>
        <v>2010.166337159359</v>
      </c>
    </row>
    <row r="461" spans="1:10" x14ac:dyDescent="0.25">
      <c r="A461" s="20"/>
      <c r="B461" s="21"/>
      <c r="C461" s="22">
        <v>482</v>
      </c>
      <c r="D461" s="50"/>
      <c r="E461" s="42">
        <f t="shared" si="21"/>
        <v>156.23780000658527</v>
      </c>
      <c r="F461" s="49"/>
      <c r="G461" s="40">
        <v>26158</v>
      </c>
      <c r="H461" s="41">
        <v>19</v>
      </c>
      <c r="I461" s="85">
        <f t="shared" si="22"/>
        <v>2727.2550316387292</v>
      </c>
      <c r="J461" s="25">
        <f t="shared" si="23"/>
        <v>2009.0912697616682</v>
      </c>
    </row>
    <row r="462" spans="1:10" x14ac:dyDescent="0.25">
      <c r="A462" s="20"/>
      <c r="B462" s="21"/>
      <c r="C462" s="22">
        <v>483</v>
      </c>
      <c r="D462" s="50"/>
      <c r="E462" s="42">
        <f t="shared" si="21"/>
        <v>156.3212619307065</v>
      </c>
      <c r="F462" s="49"/>
      <c r="G462" s="40">
        <v>26158</v>
      </c>
      <c r="H462" s="41">
        <v>19</v>
      </c>
      <c r="I462" s="85">
        <f t="shared" si="22"/>
        <v>2725.8090595863046</v>
      </c>
      <c r="J462" s="25">
        <f t="shared" si="23"/>
        <v>2008.0185901975551</v>
      </c>
    </row>
    <row r="463" spans="1:10" x14ac:dyDescent="0.25">
      <c r="A463" s="20"/>
      <c r="B463" s="21"/>
      <c r="C463" s="22">
        <v>484</v>
      </c>
      <c r="D463" s="50"/>
      <c r="E463" s="42">
        <f t="shared" si="21"/>
        <v>156.40462783637847</v>
      </c>
      <c r="F463" s="49"/>
      <c r="G463" s="40">
        <v>26158</v>
      </c>
      <c r="H463" s="41">
        <v>19</v>
      </c>
      <c r="I463" s="85">
        <f t="shared" si="22"/>
        <v>2724.3662916077919</v>
      </c>
      <c r="J463" s="25">
        <f t="shared" si="23"/>
        <v>2006.9482875428721</v>
      </c>
    </row>
    <row r="464" spans="1:10" x14ac:dyDescent="0.25">
      <c r="A464" s="20"/>
      <c r="B464" s="21"/>
      <c r="C464" s="22">
        <v>485</v>
      </c>
      <c r="D464" s="50"/>
      <c r="E464" s="42">
        <f t="shared" si="21"/>
        <v>156.48789811996258</v>
      </c>
      <c r="F464" s="49"/>
      <c r="G464" s="40">
        <v>26158</v>
      </c>
      <c r="H464" s="41">
        <v>19</v>
      </c>
      <c r="I464" s="85">
        <f t="shared" si="22"/>
        <v>2722.9267130780299</v>
      </c>
      <c r="J464" s="25">
        <f t="shared" si="23"/>
        <v>2005.8803509480931</v>
      </c>
    </row>
    <row r="465" spans="1:10" x14ac:dyDescent="0.25">
      <c r="A465" s="20"/>
      <c r="B465" s="21"/>
      <c r="C465" s="22">
        <v>486</v>
      </c>
      <c r="D465" s="50"/>
      <c r="E465" s="42">
        <f t="shared" si="21"/>
        <v>156.57107317537105</v>
      </c>
      <c r="F465" s="49"/>
      <c r="G465" s="40">
        <v>26158</v>
      </c>
      <c r="H465" s="41">
        <v>19</v>
      </c>
      <c r="I465" s="85">
        <f t="shared" si="22"/>
        <v>2721.4903094715428</v>
      </c>
      <c r="J465" s="25">
        <f t="shared" si="23"/>
        <v>2004.8147696376427</v>
      </c>
    </row>
    <row r="466" spans="1:10" x14ac:dyDescent="0.25">
      <c r="A466" s="20"/>
      <c r="B466" s="21"/>
      <c r="C466" s="22">
        <v>487</v>
      </c>
      <c r="D466" s="50"/>
      <c r="E466" s="42">
        <f t="shared" si="21"/>
        <v>156.65415339408705</v>
      </c>
      <c r="F466" s="49"/>
      <c r="G466" s="40">
        <v>26158</v>
      </c>
      <c r="H466" s="41">
        <v>19</v>
      </c>
      <c r="I466" s="85">
        <f t="shared" si="22"/>
        <v>2720.0570663616459</v>
      </c>
      <c r="J466" s="25">
        <f t="shared" si="23"/>
        <v>2003.7515329092325</v>
      </c>
    </row>
    <row r="467" spans="1:10" x14ac:dyDescent="0.25">
      <c r="A467" s="20"/>
      <c r="B467" s="21"/>
      <c r="C467" s="22">
        <v>488</v>
      </c>
      <c r="D467" s="50"/>
      <c r="E467" s="42">
        <f t="shared" si="21"/>
        <v>156.73713916518457</v>
      </c>
      <c r="F467" s="49"/>
      <c r="G467" s="40">
        <v>26158</v>
      </c>
      <c r="H467" s="41">
        <v>19</v>
      </c>
      <c r="I467" s="85">
        <f t="shared" si="22"/>
        <v>2718.6269694195666</v>
      </c>
      <c r="J467" s="25">
        <f t="shared" si="23"/>
        <v>2002.6906301332092</v>
      </c>
    </row>
    <row r="468" spans="1:10" x14ac:dyDescent="0.25">
      <c r="A468" s="20"/>
      <c r="B468" s="21"/>
      <c r="C468" s="22">
        <v>489</v>
      </c>
      <c r="D468" s="50"/>
      <c r="E468" s="42">
        <f t="shared" si="21"/>
        <v>156.82003087534824</v>
      </c>
      <c r="F468" s="49"/>
      <c r="G468" s="40">
        <v>26158</v>
      </c>
      <c r="H468" s="41">
        <v>19</v>
      </c>
      <c r="I468" s="85">
        <f t="shared" si="22"/>
        <v>2717.2000044135652</v>
      </c>
      <c r="J468" s="25">
        <f t="shared" si="23"/>
        <v>2001.6320507519026</v>
      </c>
    </row>
    <row r="469" spans="1:10" x14ac:dyDescent="0.25">
      <c r="A469" s="20"/>
      <c r="B469" s="21"/>
      <c r="C469" s="22">
        <v>490</v>
      </c>
      <c r="D469" s="50"/>
      <c r="E469" s="42">
        <f t="shared" si="21"/>
        <v>156.90282890889279</v>
      </c>
      <c r="F469" s="49"/>
      <c r="G469" s="40">
        <v>26158</v>
      </c>
      <c r="H469" s="41">
        <v>19</v>
      </c>
      <c r="I469" s="85">
        <f t="shared" si="22"/>
        <v>2715.7761572080758</v>
      </c>
      <c r="J469" s="25">
        <f t="shared" si="23"/>
        <v>2000.5757842789876</v>
      </c>
    </row>
    <row r="470" spans="1:10" x14ac:dyDescent="0.25">
      <c r="A470" s="20"/>
      <c r="B470" s="21"/>
      <c r="C470" s="22">
        <v>491</v>
      </c>
      <c r="D470" s="50"/>
      <c r="E470" s="42">
        <f t="shared" si="21"/>
        <v>156.98553364778243</v>
      </c>
      <c r="F470" s="49"/>
      <c r="G470" s="40">
        <v>26158</v>
      </c>
      <c r="H470" s="41">
        <v>19</v>
      </c>
      <c r="I470" s="85">
        <f t="shared" si="22"/>
        <v>2714.3554137628475</v>
      </c>
      <c r="J470" s="25">
        <f t="shared" si="23"/>
        <v>1999.5218202988481</v>
      </c>
    </row>
    <row r="471" spans="1:10" x14ac:dyDescent="0.25">
      <c r="A471" s="20"/>
      <c r="B471" s="21"/>
      <c r="C471" s="22">
        <v>492</v>
      </c>
      <c r="D471" s="50"/>
      <c r="E471" s="42">
        <f t="shared" si="21"/>
        <v>157.06814547164993</v>
      </c>
      <c r="F471" s="49"/>
      <c r="G471" s="40">
        <v>26158</v>
      </c>
      <c r="H471" s="41">
        <v>19</v>
      </c>
      <c r="I471" s="85">
        <f t="shared" si="22"/>
        <v>2712.9377601321039</v>
      </c>
      <c r="J471" s="25">
        <f t="shared" si="23"/>
        <v>1998.4701484659522</v>
      </c>
    </row>
    <row r="472" spans="1:10" x14ac:dyDescent="0.25">
      <c r="A472" s="20"/>
      <c r="B472" s="21"/>
      <c r="C472" s="22">
        <v>493</v>
      </c>
      <c r="D472" s="50"/>
      <c r="E472" s="42">
        <f t="shared" si="21"/>
        <v>157.15066475781552</v>
      </c>
      <c r="F472" s="49"/>
      <c r="G472" s="40">
        <v>26158</v>
      </c>
      <c r="H472" s="41">
        <v>19</v>
      </c>
      <c r="I472" s="85">
        <f t="shared" si="22"/>
        <v>2711.5231824637035</v>
      </c>
      <c r="J472" s="25">
        <f t="shared" si="23"/>
        <v>1997.4207585042309</v>
      </c>
    </row>
    <row r="473" spans="1:10" x14ac:dyDescent="0.25">
      <c r="A473" s="20"/>
      <c r="B473" s="21"/>
      <c r="C473" s="22">
        <v>494</v>
      </c>
      <c r="D473" s="50"/>
      <c r="E473" s="42">
        <f t="shared" si="21"/>
        <v>157.23309188130577</v>
      </c>
      <c r="F473" s="49"/>
      <c r="G473" s="40">
        <v>26158</v>
      </c>
      <c r="H473" s="41">
        <v>19</v>
      </c>
      <c r="I473" s="85">
        <f t="shared" si="22"/>
        <v>2710.1116669983153</v>
      </c>
      <c r="J473" s="25">
        <f t="shared" si="23"/>
        <v>1996.3736402064651</v>
      </c>
    </row>
    <row r="474" spans="1:10" x14ac:dyDescent="0.25">
      <c r="A474" s="20"/>
      <c r="B474" s="21"/>
      <c r="C474" s="22">
        <v>495</v>
      </c>
      <c r="D474" s="50"/>
      <c r="E474" s="42">
        <f t="shared" si="21"/>
        <v>157.31542721487199</v>
      </c>
      <c r="F474" s="49"/>
      <c r="G474" s="40">
        <v>26158</v>
      </c>
      <c r="H474" s="41">
        <v>19</v>
      </c>
      <c r="I474" s="85">
        <f t="shared" si="22"/>
        <v>2708.7032000685995</v>
      </c>
      <c r="J474" s="25">
        <f t="shared" si="23"/>
        <v>1995.3287834336788</v>
      </c>
    </row>
    <row r="475" spans="1:10" x14ac:dyDescent="0.25">
      <c r="A475" s="20"/>
      <c r="B475" s="21"/>
      <c r="C475" s="22">
        <v>496</v>
      </c>
      <c r="D475" s="50"/>
      <c r="E475" s="42">
        <f t="shared" si="21"/>
        <v>157.39767112900876</v>
      </c>
      <c r="F475" s="49"/>
      <c r="G475" s="40">
        <v>26158</v>
      </c>
      <c r="H475" s="41">
        <v>19</v>
      </c>
      <c r="I475" s="85">
        <f t="shared" si="22"/>
        <v>2707.297768098399</v>
      </c>
      <c r="J475" s="25">
        <f t="shared" si="23"/>
        <v>1994.2861781145391</v>
      </c>
    </row>
    <row r="476" spans="1:10" x14ac:dyDescent="0.25">
      <c r="A476" s="20"/>
      <c r="B476" s="21"/>
      <c r="C476" s="22">
        <v>497</v>
      </c>
      <c r="D476" s="50"/>
      <c r="E476" s="42">
        <f t="shared" si="21"/>
        <v>157.4798239919719</v>
      </c>
      <c r="F476" s="49"/>
      <c r="G476" s="40">
        <v>26158</v>
      </c>
      <c r="H476" s="41">
        <v>19</v>
      </c>
      <c r="I476" s="85">
        <f t="shared" si="22"/>
        <v>2705.8953576019412</v>
      </c>
      <c r="J476" s="25">
        <f t="shared" si="23"/>
        <v>1993.2458142447633</v>
      </c>
    </row>
    <row r="477" spans="1:10" x14ac:dyDescent="0.25">
      <c r="A477" s="20"/>
      <c r="B477" s="21"/>
      <c r="C477" s="22">
        <v>498</v>
      </c>
      <c r="D477" s="50"/>
      <c r="E477" s="42">
        <f t="shared" si="21"/>
        <v>157.56188616979665</v>
      </c>
      <c r="F477" s="49"/>
      <c r="G477" s="40">
        <v>26158</v>
      </c>
      <c r="H477" s="41">
        <v>19</v>
      </c>
      <c r="I477" s="85">
        <f t="shared" si="22"/>
        <v>2704.4959551830439</v>
      </c>
      <c r="J477" s="25">
        <f t="shared" si="23"/>
        <v>1992.2076818865307</v>
      </c>
    </row>
    <row r="478" spans="1:10" x14ac:dyDescent="0.25">
      <c r="A478" s="20"/>
      <c r="B478" s="21"/>
      <c r="C478" s="22">
        <v>499</v>
      </c>
      <c r="D478" s="50"/>
      <c r="E478" s="42">
        <f t="shared" si="21"/>
        <v>157.64385802631551</v>
      </c>
      <c r="F478" s="49"/>
      <c r="G478" s="40">
        <v>26158</v>
      </c>
      <c r="H478" s="41">
        <v>19</v>
      </c>
      <c r="I478" s="85">
        <f t="shared" si="22"/>
        <v>2703.0995475343329</v>
      </c>
      <c r="J478" s="25">
        <f t="shared" si="23"/>
        <v>1991.1717711679025</v>
      </c>
    </row>
    <row r="479" spans="1:10" ht="13.8" thickBot="1" x14ac:dyDescent="0.3">
      <c r="A479" s="26"/>
      <c r="B479" s="27"/>
      <c r="C479" s="28">
        <v>500</v>
      </c>
      <c r="D479" s="52"/>
      <c r="E479" s="43">
        <f t="shared" si="21"/>
        <v>157.72573992317558</v>
      </c>
      <c r="F479" s="46"/>
      <c r="G479" s="44">
        <v>26158</v>
      </c>
      <c r="H479" s="47">
        <v>19</v>
      </c>
      <c r="I479" s="86">
        <f t="shared" si="22"/>
        <v>2701.7061214364721</v>
      </c>
      <c r="J479" s="31">
        <f t="shared" si="23"/>
        <v>1990.1380722822491</v>
      </c>
    </row>
  </sheetData>
  <mergeCells count="12">
    <mergeCell ref="J5:J7"/>
    <mergeCell ref="A8:J8"/>
    <mergeCell ref="A2:H2"/>
    <mergeCell ref="A4:A7"/>
    <mergeCell ref="C4:J4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9055118110236227" right="0.39370078740157483" top="0.39370078740157483" bottom="0.39370078740157483" header="0.51181102362204722" footer="0.51181102362204722"/>
  <pageSetup paperSize="9" scale="67" fitToHeight="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5588a755-e40f-45e3-afc6-52ff6b0e7168">Q4SRYUWW5RQ2-479-39</_dlc_DocId>
    <_dlc_DocIdUrl xmlns="5588a755-e40f-45e3-afc6-52ff6b0e7168">
      <Url>https://www.zkola.cz/management/oddelenirozpoctuvprenesene/zaklinfoprovsechnyskoly/_layouts/15/DocIdRedir.aspx?ID=Q4SRYUWW5RQ2-479-39</Url>
      <Description>Q4SRYUWW5RQ2-479-39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C08BE10C300E4BAD1A243262B7B585" ma:contentTypeVersion="1" ma:contentTypeDescription="Vytvoří nový dokument" ma:contentTypeScope="" ma:versionID="96e58306ef7bbdc986717525f8f397ec">
  <xsd:schema xmlns:xsd="http://www.w3.org/2001/XMLSchema" xmlns:xs="http://www.w3.org/2001/XMLSchema" xmlns:p="http://schemas.microsoft.com/office/2006/metadata/properties" xmlns:ns1="http://schemas.microsoft.com/sharepoint/v3" xmlns:ns2="5588a755-e40f-45e3-afc6-52ff6b0e7168" targetNamespace="http://schemas.microsoft.com/office/2006/metadata/properties" ma:root="true" ma:fieldsID="d3c5b313ff4b13acdcc3818bb6ca9681" ns1:_="" ns2:_="">
    <xsd:import namespace="http://schemas.microsoft.com/sharepoint/v3"/>
    <xsd:import namespace="5588a755-e40f-45e3-afc6-52ff6b0e71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Datum zahájení plánování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Datum ukončení plánování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8a755-e40f-45e3-afc6-52ff6b0e71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5F7C5A-6092-4748-9B7B-0DFBC9ABB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03C69-3A31-4B0A-A8E7-3C8F2499FFF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5588a755-e40f-45e3-afc6-52ff6b0e7168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309228-15F0-49D0-B5FC-8DA576B30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88a755-e40f-45e3-afc6-52ff6b0e7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26D152-CC58-46F7-AA0B-6258BC8450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ř.č.2</vt:lpstr>
      <vt:lpstr>ř.č.3</vt:lpstr>
      <vt:lpstr>ř.č.5</vt:lpstr>
      <vt:lpstr>ř.č.8</vt:lpstr>
      <vt:lpstr>ř.č.9</vt:lpstr>
      <vt:lpstr>ř.č.10</vt:lpstr>
      <vt:lpstr>ř.č.11</vt:lpstr>
      <vt:lpstr>ř.č.12</vt:lpstr>
      <vt:lpstr>ř.č.13</vt:lpstr>
      <vt:lpstr>ř.č.14</vt:lpstr>
      <vt:lpstr>ř.č.15</vt:lpstr>
      <vt:lpstr>ř.č.16</vt:lpstr>
      <vt:lpstr>ř.č.17</vt:lpstr>
      <vt:lpstr>ř.č.18</vt:lpstr>
      <vt:lpstr>ř.č.19</vt:lpstr>
      <vt:lpstr>ř.č.23</vt:lpstr>
      <vt:lpstr>ř.č.24</vt:lpstr>
      <vt:lpstr>ř.č.25</vt:lpstr>
      <vt:lpstr>ř.č.32</vt:lpstr>
      <vt:lpstr>ř.č.33</vt:lpstr>
      <vt:lpstr>ř.č.34</vt:lpstr>
      <vt:lpstr>ř.č.38</vt:lpstr>
      <vt:lpstr>ř.č.39</vt:lpstr>
      <vt:lpstr>ř.č.40</vt:lpstr>
      <vt:lpstr>ř.č.44</vt:lpstr>
      <vt:lpstr>ř.č.45</vt:lpstr>
    </vt:vector>
  </TitlesOfParts>
  <Company>Zlínský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Skopalík Aleš</dc:creator>
  <cp:lastModifiedBy>Heřmanská Ludmila</cp:lastModifiedBy>
  <cp:lastPrinted>2010-03-02T14:06:00Z</cp:lastPrinted>
  <dcterms:created xsi:type="dcterms:W3CDTF">2007-03-06T07:03:32Z</dcterms:created>
  <dcterms:modified xsi:type="dcterms:W3CDTF">2025-03-12T12:15:51Z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0x0101009FC08BE10C300E4BAD1A243262B7B585</vt:lpwstr>
  </property>
  <property fmtid="{D5CDD505-2E9C-101B-9397-08002B2CF9AE}" pid="3" name="_dlc_DocIdItemGuid">
    <vt:lpwstr>98547e1c-0d94-4c73-80f6-935c07fb8ac2</vt:lpwstr>
  </property>
</Properties>
</file>