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dd_planovani_rozvoje_SSL\FINANCOVÁNÍ\2026\NFV\"/>
    </mc:Choice>
  </mc:AlternateContent>
  <xr:revisionPtr revIDLastSave="0" documentId="13_ncr:1_{71AC74BD-794E-4468-8AE8-8A032E2AB95B}" xr6:coauthVersionLast="47" xr6:coauthVersionMax="47" xr10:uidLastSave="{00000000-0000-0000-0000-000000000000}"/>
  <bookViews>
    <workbookView xWindow="-120" yWindow="-120" windowWidth="29040" windowHeight="15720" xr2:uid="{6B61649D-1E5C-4C89-95AD-3458F7A73F87}"/>
  </bookViews>
  <sheets>
    <sheet name="List1" sheetId="1" r:id="rId1"/>
  </sheets>
  <definedNames>
    <definedName name="_xlnm._FilterDatabase" localSheetId="0" hidden="1">List1!$A$4:$H$298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3" i="1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5" i="1"/>
  <c r="H298" i="1" l="1"/>
</calcChain>
</file>

<file path=xl/sharedStrings.xml><?xml version="1.0" encoding="utf-8"?>
<sst xmlns="http://schemas.openxmlformats.org/spreadsheetml/2006/main" count="955" uniqueCount="375">
  <si>
    <t>ABAPO, s.r.o.</t>
  </si>
  <si>
    <t>02672910</t>
  </si>
  <si>
    <t>ABAPO osobní asistence</t>
  </si>
  <si>
    <t>Osobní asistence</t>
  </si>
  <si>
    <t>AGARTA z. s.</t>
  </si>
  <si>
    <t>Kontaktní centrum Klíč; Kontaktní centrum AGARTA</t>
  </si>
  <si>
    <t>Terénní program</t>
  </si>
  <si>
    <t>AHC Odlehčovací centrum Vizovice z.ú.</t>
  </si>
  <si>
    <t>Pečovatelská služba</t>
  </si>
  <si>
    <t>Odlehčovací služby</t>
  </si>
  <si>
    <t>ARGO, Společnost dobré vůle Zlín, z.s.</t>
  </si>
  <si>
    <t>00568813</t>
  </si>
  <si>
    <t>Astras, o.p.s.</t>
  </si>
  <si>
    <t>Nízkoprahové denní centrum ADAM</t>
  </si>
  <si>
    <t>Azylový dům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</si>
  <si>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</si>
  <si>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</si>
  <si>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</si>
  <si>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</si>
  <si>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</si>
  <si>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</si>
  <si>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Terénní asistenční služba Vsetín</t>
  </si>
  <si>
    <t>Centrum ÁČKO, příspěvková organizace</t>
  </si>
  <si>
    <t>00851710</t>
  </si>
  <si>
    <t>Odlehčovací služby Centrum ÁČKO</t>
  </si>
  <si>
    <t>Pobytová odlehčovací služba Centra ÁČKO</t>
  </si>
  <si>
    <t>Poradna Centrum ÁČKO</t>
  </si>
  <si>
    <t>Centrum pro seniory Zahrada, o.p.s.</t>
  </si>
  <si>
    <t>Centrum pro seniory, příspěvková organizace</t>
  </si>
  <si>
    <t>KOPRETINA</t>
  </si>
  <si>
    <t>Centrum pro zdravotně postižené Zlínského kraje, o.p.s.</t>
  </si>
  <si>
    <t>Tlumočnické služby</t>
  </si>
  <si>
    <t>Centrum služeb a podpory Zlín, o.p.s.</t>
  </si>
  <si>
    <t>Pod Majákem</t>
  </si>
  <si>
    <t>Slunečnice</t>
  </si>
  <si>
    <t>Centrum sociálních služeb Ergo Zlín</t>
  </si>
  <si>
    <t>Česká provincie Kongregace sester sv. Cyrila a Metoděje</t>
  </si>
  <si>
    <t>00406431</t>
  </si>
  <si>
    <t>Chráněné bydlení sv.Cyrila a Metoděje</t>
  </si>
  <si>
    <t>DECENT Hulín, příspěvková organizace</t>
  </si>
  <si>
    <t>Diakonie ČCE - středisko CESTA</t>
  </si>
  <si>
    <t>Sociálně terapeutické dílny</t>
  </si>
  <si>
    <t>Diakonie ČCE - středisko Vsetín</t>
  </si>
  <si>
    <t>Domácí péče</t>
  </si>
  <si>
    <t>Domov Harmonie</t>
  </si>
  <si>
    <t>Domov JABLOŇOVÁ</t>
  </si>
  <si>
    <t>RUBIKON</t>
  </si>
  <si>
    <t>Denní stacionář ZAHRADA</t>
  </si>
  <si>
    <t>Domov Vyhlídka</t>
  </si>
  <si>
    <t>Odlehčovací služba Nabersil</t>
  </si>
  <si>
    <t>MOZAIKA</t>
  </si>
  <si>
    <t>Diakonie Valašské Meziříčí</t>
  </si>
  <si>
    <t xml:space="preserve">Chráněné bydlení JOHANNES </t>
  </si>
  <si>
    <t>Odlehčovací služby - specializovaná paliativní péče</t>
  </si>
  <si>
    <t>Denní stacionář Dobromysl</t>
  </si>
  <si>
    <t>Odlehčovací služby - terénní</t>
  </si>
  <si>
    <t xml:space="preserve">Odborné sociální poradenství - Poradna pro pečující </t>
  </si>
  <si>
    <t>Sociální služby poskytované ve zdravotnických zařízeních – hospic Citadela</t>
  </si>
  <si>
    <t>DOMINO cz, o. p. s.</t>
  </si>
  <si>
    <t>Nízkoprahový klub pro děti a mládež</t>
  </si>
  <si>
    <t>Domov pro seniory Burešov, příspěvková organizace</t>
  </si>
  <si>
    <t>Domov pro seniory Koryčany</t>
  </si>
  <si>
    <t>Pečovatelská služba Koryčany</t>
  </si>
  <si>
    <t>Domov pro seniory Loučka, příspěvková organizace</t>
  </si>
  <si>
    <t>Domov se zvláštním režimem Loučka</t>
  </si>
  <si>
    <t>Domov pro seniory Lukov, příspěvková organizace</t>
  </si>
  <si>
    <t>Domov pro seniory Napajedla, příspěvková organizace</t>
  </si>
  <si>
    <t>Dům sociálních služeb Návojná, příspěvková organizace</t>
  </si>
  <si>
    <t>Elim Vsetín, o.p.s.</t>
  </si>
  <si>
    <t>01955144</t>
  </si>
  <si>
    <t>Denní centrum Rožnov; Denní centrum Elim</t>
  </si>
  <si>
    <t>Terénní práce Elim</t>
  </si>
  <si>
    <t>Noclehárna Rožnov; Noclehárna Elim</t>
  </si>
  <si>
    <t>Azylový dům Elim</t>
  </si>
  <si>
    <t>Charita Bystřice pod Hostýnem</t>
  </si>
  <si>
    <t>Osobní asistenční služba</t>
  </si>
  <si>
    <t>Denní stacionář pro seniory Chvalčov</t>
  </si>
  <si>
    <t>Charitní pečovatelská služba</t>
  </si>
  <si>
    <t>Charita Holešov</t>
  </si>
  <si>
    <t>Nízkoprahový klub Coolna</t>
  </si>
  <si>
    <t>Charita Kroměříž</t>
  </si>
  <si>
    <t>Terénní program Plus</t>
  </si>
  <si>
    <t>Sociální rehabilitace Zahrada</t>
  </si>
  <si>
    <t>Azylový dům pro ženy a matky s dětmi</t>
  </si>
  <si>
    <t>Kontaktní a poradenské centrum Plus</t>
  </si>
  <si>
    <t>Sociální poradna</t>
  </si>
  <si>
    <t>Charita Luhačovice</t>
  </si>
  <si>
    <t>Denní stacionář Luhačovice</t>
  </si>
  <si>
    <t>Charita Nový Hrozenkov</t>
  </si>
  <si>
    <t>Charitní odlehčovací služba</t>
  </si>
  <si>
    <t>Denní stacionář Slunečnice</t>
  </si>
  <si>
    <t>Charita Otrokovice</t>
  </si>
  <si>
    <t>Samaritán - služby pro lidi bez domova</t>
  </si>
  <si>
    <t>Dluhové poradenství Samaritán</t>
  </si>
  <si>
    <t>Charitní domov Otrokovice</t>
  </si>
  <si>
    <t>Charitní pečovatelská služba Otrokovice</t>
  </si>
  <si>
    <t>Terénní služba rodinám s dětmi</t>
  </si>
  <si>
    <t>Charita Slavičín</t>
  </si>
  <si>
    <t>Denní centrum Maják Slavičín</t>
  </si>
  <si>
    <t>Charitní pečovatelská služba Slavičín</t>
  </si>
  <si>
    <t>Charitní pečovatelská služba Štítná nad Vláří</t>
  </si>
  <si>
    <t>Charita Uherské Hradiště</t>
  </si>
  <si>
    <t>Nízkoprahové denní centrum Cusanus</t>
  </si>
  <si>
    <t>Centrum sv. Sáry</t>
  </si>
  <si>
    <t>Denní centrum sv. Ludmily</t>
  </si>
  <si>
    <t>Terénní odlehčovací služba sv. Hedviky</t>
  </si>
  <si>
    <t>Charitní domov Hluk</t>
  </si>
  <si>
    <t>Azylový dům svatého Vincence</t>
  </si>
  <si>
    <t>Občanská poradna Uherské Hradiště</t>
  </si>
  <si>
    <t>Odlehčovací služba</t>
  </si>
  <si>
    <t>Centrum denních služeb pro seniory</t>
  </si>
  <si>
    <t>Azylové bydlení Cusanus</t>
  </si>
  <si>
    <t>Domácí pečovatelská služba</t>
  </si>
  <si>
    <t>Domov pokojného stáří Boršice</t>
  </si>
  <si>
    <t>Chráněné bydlení Ulita</t>
  </si>
  <si>
    <t>Nízkoprahové zařízení pro děti a mládež TULiP</t>
  </si>
  <si>
    <t>Charita Uherský Brod</t>
  </si>
  <si>
    <t>Charitní dům sv. Petra a Pavla Slavkov</t>
  </si>
  <si>
    <t>Pečovatelská služba Horní Němčí</t>
  </si>
  <si>
    <t>Charitní dům Vlčnov</t>
  </si>
  <si>
    <t>Charitní dům sv. Andělů strážných Nivnice</t>
  </si>
  <si>
    <t>Azylový dům pro matky s dětmi v tísni Uherský Brod</t>
  </si>
  <si>
    <t>Pečovatelská služba Bánov</t>
  </si>
  <si>
    <t>Charitní pečovatelská služba Uherský Brod</t>
  </si>
  <si>
    <t>Pečovatelská služba Korytná</t>
  </si>
  <si>
    <t>Noclehárna Uherský Brod</t>
  </si>
  <si>
    <t>Pečovatelská služba Strání</t>
  </si>
  <si>
    <t>Odborné sociální poradenství Uherský Brod</t>
  </si>
  <si>
    <t>Nízkoprahové denní centrum sv. Vincence Uherský Brod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</si>
  <si>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</si>
  <si>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</si>
  <si>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</si>
  <si>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</si>
  <si>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Charitní pečovatelská služba Brumov-Bylnice</t>
  </si>
  <si>
    <t>Charitní pečovatelská služba Valašské Klobouky</t>
  </si>
  <si>
    <t>Denní stacionář</t>
  </si>
  <si>
    <t>Charita Valašské Meziříčí</t>
  </si>
  <si>
    <t>Denní stacionář Radost</t>
  </si>
  <si>
    <t>Pečovatelská služba Rožnov pod Radhoštěm</t>
  </si>
  <si>
    <t>Zastávka</t>
  </si>
  <si>
    <t>Azylový dům pro matky s dětmi</t>
  </si>
  <si>
    <t>Pečovatelská služba Kelč</t>
  </si>
  <si>
    <t>Denní centrum</t>
  </si>
  <si>
    <t>Terénní služba Domino</t>
  </si>
  <si>
    <t>Dům pokojného stáří Valašská Bystřice</t>
  </si>
  <si>
    <t>SASanky; Sociálně aktivizační služby pro rodiny s dětmi SASANKY</t>
  </si>
  <si>
    <t>Noclehárna</t>
  </si>
  <si>
    <t>TRIUMF klub</t>
  </si>
  <si>
    <t>Charita Vsetín</t>
  </si>
  <si>
    <t>Stacionář Magnolia</t>
  </si>
  <si>
    <t>NZDM Zrnko</t>
  </si>
  <si>
    <t>CAMINO sociální rehabilitace</t>
  </si>
  <si>
    <t>Charita Zlín</t>
  </si>
  <si>
    <t>Občanská poradna Charity Zlín</t>
  </si>
  <si>
    <t>Charitní domov pro matky s dětmi v tísni Zlín</t>
  </si>
  <si>
    <t>Domovinka-centrum denních služeb pro seniory Charity Zlín</t>
  </si>
  <si>
    <t>Charitní pečovatelská služba Zlín</t>
  </si>
  <si>
    <t>Institut Krista Velekněze, z.s.</t>
  </si>
  <si>
    <t>Domov pro seniory Panny Marie Královny</t>
  </si>
  <si>
    <t>Kamarád Rožnov o.p.s.</t>
  </si>
  <si>
    <t>Letokruhy, o. p. s.</t>
  </si>
  <si>
    <t>Letokruhy, o.p.s. - denní stacionář</t>
  </si>
  <si>
    <t>Letokruhy, o.p.s. - pečovatelská služba</t>
  </si>
  <si>
    <t>Linka SOS Zlín, příspěvková organizace</t>
  </si>
  <si>
    <t>Maltézská pomoc, o.p.s.</t>
  </si>
  <si>
    <t>Město Vsetín</t>
  </si>
  <si>
    <t>00304450</t>
  </si>
  <si>
    <t>Terénní sociální práce</t>
  </si>
  <si>
    <t>Moravskoslezské sdružení Církve adventistů sedmého dne</t>
  </si>
  <si>
    <t>Domov pro seniory Efata</t>
  </si>
  <si>
    <t>NA CESTĚ, z. s.</t>
  </si>
  <si>
    <t>Centrum Archa</t>
  </si>
  <si>
    <t>MOSTY služby následné péče</t>
  </si>
  <si>
    <t>00570931</t>
  </si>
  <si>
    <t>Dům pokojného stáří Naděje Nedašov</t>
  </si>
  <si>
    <t>Dům Naděje Otrokovice</t>
  </si>
  <si>
    <t>Středisko Naděje Vsetín - Rokytnice</t>
  </si>
  <si>
    <t>Středisko Naděje Rožnov pod Radhoštěm</t>
  </si>
  <si>
    <t>Středisko Naděje Vsetín - Sychrov</t>
  </si>
  <si>
    <t>Středisko Naděje Vizovice</t>
  </si>
  <si>
    <t>Dům Naděje Zlín</t>
  </si>
  <si>
    <t>Středisko Naděje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</si>
  <si>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</si>
  <si>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</si>
  <si>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</si>
  <si>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</si>
  <si>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</si>
  <si>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</si>
  <si>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</si>
  <si>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</si>
  <si>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</si>
  <si>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</si>
  <si>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</si>
  <si>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</si>
  <si>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</si>
  <si>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</si>
  <si>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</si>
  <si>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PAHOP, Zdravotní ústav paliativní a hospicové péče, z.ú.</t>
  </si>
  <si>
    <t>04977408</t>
  </si>
  <si>
    <t>Odlehčovací služba PAHOP</t>
  </si>
  <si>
    <t>Pečovatelská služba Napajedla, příspěvková organizace</t>
  </si>
  <si>
    <t>04294548</t>
  </si>
  <si>
    <t>PETRKLÍČ, o.p.s.</t>
  </si>
  <si>
    <t>pobočný spolek Občanská poradna Pod křídly</t>
  </si>
  <si>
    <t>03225828</t>
  </si>
  <si>
    <t>Občanská poradna Pod křídly</t>
  </si>
  <si>
    <t>Podané ruce - osobní asistence</t>
  </si>
  <si>
    <t>Poradenské a krizové centrum, příspěvková organizace</t>
  </si>
  <si>
    <t>00839281</t>
  </si>
  <si>
    <t>Krizová pomoc</t>
  </si>
  <si>
    <t>Poradenské centrum pro sluchově postižené Kroměříž, o.p.s.</t>
  </si>
  <si>
    <t>R-Ego, z.s.</t>
  </si>
  <si>
    <t>Rodinné centrum Kroměříž, z.s. a Středisko výchovné péče</t>
  </si>
  <si>
    <t>04412672</t>
  </si>
  <si>
    <t>Salesiánský klub mládeže, z. s. Zlín</t>
  </si>
  <si>
    <t>Klub dětí a mládeže - NZDM</t>
  </si>
  <si>
    <t>Senior centrum UH, příspěvková organizace</t>
  </si>
  <si>
    <t>SENIOR Otrokovice, příspěvková organizace</t>
  </si>
  <si>
    <t>Denní stacionář SENIOR Otrokovice</t>
  </si>
  <si>
    <t>Domov pro seniory SENIOR Otrokovice</t>
  </si>
  <si>
    <t>Pečovatelská služba SENIOR Otrokovice</t>
  </si>
  <si>
    <t>Odlehčovací služby SENIOR Otrokovice</t>
  </si>
  <si>
    <t>Domov se zvláštním režimem SENIOR Otrokovice</t>
  </si>
  <si>
    <t xml:space="preserve">Pečovatelská služba města Chropyně  </t>
  </si>
  <si>
    <t>Sociální služby Haná, příspěvková organizace</t>
  </si>
  <si>
    <t>17330947</t>
  </si>
  <si>
    <t>Chráněné bydlení Bystřice pod Hostýnem</t>
  </si>
  <si>
    <t>Domov pro osoby se zdravotním postižením Javorník, Chvalčov</t>
  </si>
  <si>
    <t>Chráněné bydlení Kroměříž</t>
  </si>
  <si>
    <t>Domov se zvláštním režimem Kvasice</t>
  </si>
  <si>
    <t>Domov pro osoby se zdravotním postižením Zborovice</t>
  </si>
  <si>
    <t>Domov pro osoby se zdravotním postižením Kvasice</t>
  </si>
  <si>
    <t>Sociální služby Města Bojkovice, příspěvková organizace</t>
  </si>
  <si>
    <t>Sociální služby města Kroměříže, příspěvková organizace</t>
  </si>
  <si>
    <t>Domov pro osoby se zdravotním postižením Barborka</t>
  </si>
  <si>
    <t>Pečovatelská služba CURARE</t>
  </si>
  <si>
    <t>Chráněné bydlení Květná</t>
  </si>
  <si>
    <t>Domov se zvláštním režimem Strom života</t>
  </si>
  <si>
    <t>Domov pro seniory U Moravy</t>
  </si>
  <si>
    <t xml:space="preserve">Denní stacionář 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</si>
  <si>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</si>
  <si>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</si>
  <si>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</si>
  <si>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</si>
  <si>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Olšava, příspěvková organizace</t>
  </si>
  <si>
    <t>70850909</t>
  </si>
  <si>
    <t>Domov pro seniory Nezdenice</t>
  </si>
  <si>
    <t>Centrum bydlení pro osoby se zdravotním postižením Uherský Brod</t>
  </si>
  <si>
    <t>Domov pro osoby se zdravotním postižením Uherský Brod</t>
  </si>
  <si>
    <t>Domov pro seniory Luhačovice</t>
  </si>
  <si>
    <t>Sociální služby Pačlavice, příspěvková organizace</t>
  </si>
  <si>
    <t>Domov pro seniory</t>
  </si>
  <si>
    <t>Sociální služby pro osoby se zdravotním postižením, příspěvková organizace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</si>
  <si>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</si>
  <si>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</si>
  <si>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</si>
  <si>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</si>
  <si>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</si>
  <si>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Sociální služby Uherské Hradiště, příspěvková organizace</t>
  </si>
  <si>
    <t>00092096</t>
  </si>
  <si>
    <t>Domov pro seniory Buchlovice</t>
  </si>
  <si>
    <t>Domov pro osoby se zdravotním postižením Staré Město</t>
  </si>
  <si>
    <t>Domov pro seniory Uherský Ostroh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</si>
  <si>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</si>
  <si>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</si>
  <si>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</si>
  <si>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t>Domov pro osoby se zdravotním postižením Kunovice - Cihlářská</t>
  </si>
  <si>
    <t>Domov pro seniory Uherské Hradiště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</si>
  <si>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</si>
  <si>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</si>
  <si>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</si>
  <si>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SOCIÁLNÍ SLUŽBY UHERSKÝ BROD, příspěvková organizace</t>
  </si>
  <si>
    <t>Nízkoprahové zařízení pro děti a mládež Šrumec</t>
  </si>
  <si>
    <t>Denní stacionář pro osoby s tělesným a mentálním postižením Uherský Brod</t>
  </si>
  <si>
    <t>Pečovatelská služba Uherský Brod</t>
  </si>
  <si>
    <t>Sociální služby Vsetín, příspěvková organizace</t>
  </si>
  <si>
    <t>Domov pro seniory Rožnov pod Radhoštěm</t>
  </si>
  <si>
    <t>Centrum bydlení Rožnovsko, Chráněné bydlení Rožnov pod Radhoštěm</t>
  </si>
  <si>
    <t>Domov pro seniory Valašské Meziříčí</t>
  </si>
  <si>
    <t>Domov pro seniory Jasenka - Vsetín</t>
  </si>
  <si>
    <t>Centrum bydlení Valašskomeziříčsko, Domov pro osoby se zdravotním postižením Zašová</t>
  </si>
  <si>
    <t>Domov pro seniory Karolinka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</si>
  <si>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</si>
  <si>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</si>
  <si>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</si>
  <si>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t>SPMP ČR pobočný spolek Valašské Meziříčí</t>
  </si>
  <si>
    <t>Centrum pro lidi se zdravotním postižením</t>
  </si>
  <si>
    <t>Společnost Podané ruce o.p.s.</t>
  </si>
  <si>
    <t>Centrum komplexní péče ve Zlínském kraji</t>
  </si>
  <si>
    <t>Kontaktní centrum ve Zlíně</t>
  </si>
  <si>
    <t>Terapeutické centrum ve Zlínském kraji</t>
  </si>
  <si>
    <t>NZDM v Kroměříži</t>
  </si>
  <si>
    <t>Doléčovací centrum ve Zlínském kraji</t>
  </si>
  <si>
    <t>Terénní programy ve Zlíně</t>
  </si>
  <si>
    <t>Kontaktní centrum v Uherském Hradišti</t>
  </si>
  <si>
    <t>Společnost pro ranou péči, pobočka Brno</t>
  </si>
  <si>
    <t>Společnost pro ranou péči, pobočka pro zrak Olomouc - pracoviště Zlín</t>
  </si>
  <si>
    <t>spolek Pod křídly</t>
  </si>
  <si>
    <t>Dům Pod křídly - dům na půl cesty</t>
  </si>
  <si>
    <t>Správa majetku města Chropyně, příspěvková organizace</t>
  </si>
  <si>
    <t>Středisko rané péče EDUCO Zlín z.s.</t>
  </si>
  <si>
    <t>Uherskohradišťská nemocnice a.s.</t>
  </si>
  <si>
    <t>Vzdělávací a komunitní centrum Integra Vsetín o.p.s.</t>
  </si>
  <si>
    <t>Občanská poradna Vsetín; Kontaktní pracoviště Občanské poradny Vsetín</t>
  </si>
  <si>
    <t>Sociálně terapeutická dílna VKCI</t>
  </si>
  <si>
    <t>Vzdělávací, sociální a kulturní středisko při Nadaci Jana Pivečky, o.p.s.</t>
  </si>
  <si>
    <t>Poradenské centrum ZEBRA</t>
  </si>
  <si>
    <t>Nízkoprahové zařízení KamPak?</t>
  </si>
  <si>
    <t>Dům Naděje Vizovice</t>
  </si>
  <si>
    <t>IČO</t>
  </si>
  <si>
    <t>Poskytovatel sociální služby</t>
  </si>
  <si>
    <t>Identifikátor sociální služby</t>
  </si>
  <si>
    <t>Název sociální služby</t>
  </si>
  <si>
    <t>Druh sociální služby</t>
  </si>
  <si>
    <t>Odlehčovací služba Trnková</t>
  </si>
  <si>
    <t>Maximální částky návratné finanční výpomoci dle idenitifikátoru sociální služby pro rok 2026</t>
  </si>
  <si>
    <t>Maximální kapacita pro poskytnutí NFV 2026</t>
  </si>
  <si>
    <t>ZAJIŠTĚNÍ DOSTUPNOSTI
Finanční podpora 2025 v Kč</t>
  </si>
  <si>
    <t>NÁVRATNÁ FINANČNÍ VÝPOMOC 2026
maximální výše za ID v Kč 
(na uvedenou kapacitu, při žádosti o nižší kapacitu bude přepočítána)</t>
  </si>
  <si>
    <t>NADĚJE, oblast Otrokovice</t>
  </si>
  <si>
    <t>NADĚJE, oblast Zlín</t>
  </si>
  <si>
    <t>NADĚJE, oblast Nedašov</t>
  </si>
  <si>
    <t>Společnost pro ranou péči, pobočka pro zrak Olomouc</t>
  </si>
  <si>
    <t>Unie Kompas, z.s.</t>
  </si>
  <si>
    <t>Dům pokojného stáří; Víceúčelový charitní dům</t>
  </si>
  <si>
    <t>Odlehčovací služba Hluk</t>
  </si>
  <si>
    <t>Středisko Naděje Zlín Kvítková</t>
  </si>
  <si>
    <t>Klíč - terénní práce s dětmi a mládeží</t>
  </si>
  <si>
    <t>T klub - nízkoprahové zařízení pro děti a mládež</t>
  </si>
  <si>
    <t>Logos - poradna pro děti, dospívající a jejich rodiče</t>
  </si>
  <si>
    <t>osobní asistence</t>
  </si>
  <si>
    <t>kontaktní centra</t>
  </si>
  <si>
    <t>terénní programy</t>
  </si>
  <si>
    <t>pečovatelská služba</t>
  </si>
  <si>
    <t>odlehčovací služby</t>
  </si>
  <si>
    <t>nízkoprahová denní centra</t>
  </si>
  <si>
    <t>azylové domy</t>
  </si>
  <si>
    <t>raná péče</t>
  </si>
  <si>
    <t>sociálně aktivizační služby pro seniory a osoby se zdravotním postižením</t>
  </si>
  <si>
    <t>sociálně aktivizační služby pro rodiny s dětmi</t>
  </si>
  <si>
    <t>odborné sociální poradenství</t>
  </si>
  <si>
    <t>domovy pro seniory</t>
  </si>
  <si>
    <t>domovy se zvláštním režimem</t>
  </si>
  <si>
    <t>tlumočnické služby</t>
  </si>
  <si>
    <t>sociální rehabilitace</t>
  </si>
  <si>
    <t>centra denních služeb</t>
  </si>
  <si>
    <t>chráněné bydlení</t>
  </si>
  <si>
    <t>denní stacionáře</t>
  </si>
  <si>
    <t>nízkoprahová zařízení pro děti a mládež</t>
  </si>
  <si>
    <t>sociální služby poskytované ve zdravotnických zařízeních lůžkové péče</t>
  </si>
  <si>
    <t>noclehárny</t>
  </si>
  <si>
    <t>sociálně terapeutické dílny</t>
  </si>
  <si>
    <t>telefonická krizová pomoc</t>
  </si>
  <si>
    <t>služby následné péče</t>
  </si>
  <si>
    <t>domovy pro osoby se zdravotním postižením</t>
  </si>
  <si>
    <t>podpora samostatného bydlení</t>
  </si>
  <si>
    <t>domy na půl cesty</t>
  </si>
  <si>
    <t>Intervenční centrum Zlínského kraje</t>
  </si>
  <si>
    <t>Poradenské centrum</t>
  </si>
  <si>
    <t>Chráněné bydlení Zlín</t>
  </si>
  <si>
    <t>Centrum bydlení Vsetínsko, Chráněné bydlení Luh</t>
  </si>
  <si>
    <t>intervenční centra</t>
  </si>
  <si>
    <t>krizová pomoc</t>
  </si>
  <si>
    <t>týdenní stacionáře</t>
  </si>
  <si>
    <t>CDZ Uherské Hradiště</t>
  </si>
  <si>
    <t>centrum duševního zdraví</t>
  </si>
  <si>
    <t>Centrum duševního zdraví Kroměříž</t>
  </si>
  <si>
    <t xml:space="preserve">odlehčovací služby </t>
  </si>
  <si>
    <t>Domov Rozmarýn</t>
  </si>
  <si>
    <t>Charitní dům pokojného stáří Cetechovice</t>
  </si>
  <si>
    <t>Pečovatelská služba Napajedla</t>
  </si>
  <si>
    <t>Centrum bydlení Rožnovsko, Chráněné bydlení Krásno</t>
  </si>
  <si>
    <t>ODLEHČOVACÍ SLUŽBA STRÁNÍ</t>
  </si>
  <si>
    <t>Odlehčovací služba Pohoda</t>
  </si>
  <si>
    <t>Centrum bydlení Vsetínsko, Chráněné bydlení Vsetín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</si>
</sst>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ptos Narrow"/>
      <family val="2"/>
      <scheme val="minor"/>
    </font>
    <font>
      <b/>
      <sz val="14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/>
    <xf numFmtId="0" fontId="3" fillId="0" borderId="0" xfId="1" applyFont="1" applyAlignment="1"/>
    <xf numFmtId="0" fontId="3" fillId="0" borderId="0" xfId="1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Fill="1" applyAlignment="1">
      <alignment horizontal="left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0" fontId="5" fillId="0" borderId="0" xfId="0" applyFont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0" borderId="0" xfId="1" applyFont="1" applyFill="1" applyAlignment="1"/>
    <xf numFmtId="0" fontId="3" fillId="0" borderId="0" xfId="1" applyFont="1" applyFill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0" xfId="1" applyNumberFormat="1" applyFont="1" applyAlignment="1">
      <alignment wrapText="1"/>
    </xf>
    <xf numFmtId="4" fontId="6" fillId="0" borderId="0" xfId="1" applyNumberFormat="1" applyFont="1" applyAlignment="1"/>
    <xf numFmtId="4" fontId="1" fillId="0" borderId="0" xfId="1" applyNumberFormat="1" applyFont="1" applyAlignment="1"/>
    <xf numFmtId="4" fontId="3" fillId="3" borderId="3" xfId="1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0" xfId="1" applyNumberFormat="1" applyAlignment="1"/>
    <xf numFmtId="4" fontId="1" fillId="0" borderId="0" xfId="1" applyNumberFormat="1" applyAlignment="1">
      <alignment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3F24FB92-D7D5-4540-879D-C41A61E44AEE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35D7-B7C0-4EDF-9331-ACEEABCBC1F5}">
  <sheetPr>
    <pageSetUpPr fitToPage="1"/>
  </sheetPr>
  <dimension ref="A1:H319"/>
  <sheetViews>
    <sheetView tabSelected="1" workbookViewId="0">
      <pane ySplit="4" topLeftCell="A5" activePane="bottomLeft" state="frozen"/>
      <selection pane="bottomLeft" activeCell="G53" sqref="G53"/>
    </sheetView>
  </sheetViews>
  <sheetFormatPr defaultRowHeight="15" x14ac:dyDescent="0.25"/>
  <cols>
    <col min="1" max="1" width="19.42578125" style="8" customWidth="1"/>
    <col min="2" max="2" width="36.140625" style="8"/>
    <col min="3" max="3" width="16" style="8" customWidth="1"/>
    <col min="4" max="4" width="31.42578125" style="8" customWidth="1"/>
    <col min="5" max="5" width="36.140625" style="8"/>
    <col min="6" max="6" width="17.28515625" style="27" customWidth="1"/>
    <col min="7" max="7" width="23.140625" style="14" customWidth="1"/>
    <col min="8" max="8" width="23.140625" style="1" customWidth="1"/>
  </cols>
  <sheetData>
    <row r="1" spans="1:8" ht="18" x14ac:dyDescent="0.25">
      <c r="A1" s="10" t="s">
        <v>315</v>
      </c>
      <c r="B1" s="3"/>
      <c r="C1" s="3"/>
      <c r="D1" s="3"/>
      <c r="E1" s="3"/>
      <c r="F1" s="23"/>
    </row>
    <row r="2" spans="1:8" ht="15.75" x14ac:dyDescent="0.25">
      <c r="A2" s="5"/>
      <c r="B2" s="5"/>
      <c r="C2" s="5"/>
      <c r="D2" s="5"/>
      <c r="E2" s="5"/>
      <c r="F2" s="24"/>
    </row>
    <row r="3" spans="1:8" ht="15.75" thickBot="1" x14ac:dyDescent="0.3">
      <c r="A3" s="6"/>
      <c r="B3" s="6"/>
      <c r="C3" s="6"/>
      <c r="D3" s="6"/>
      <c r="E3" s="6"/>
      <c r="F3" s="24"/>
    </row>
    <row r="4" spans="1:8" s="4" customFormat="1" ht="84" x14ac:dyDescent="0.25">
      <c r="A4" s="11" t="s">
        <v>309</v>
      </c>
      <c r="B4" s="12" t="s">
        <v>310</v>
      </c>
      <c r="C4" s="12" t="s">
        <v>311</v>
      </c>
      <c r="D4" s="12" t="s">
        <v>312</v>
      </c>
      <c r="E4" s="12" t="s">
        <v>313</v>
      </c>
      <c r="F4" s="25" t="s">
        <v>316</v>
      </c>
      <c r="G4" s="16" t="s">
        <v>317</v>
      </c>
      <c r="H4" s="13" t="s">
        <v>318</v>
      </c>
    </row>
    <row r="5" spans="1:8" x14ac:dyDescent="0.25">
      <c r="A5" s="17" t="s">
        <v>1</v>
      </c>
      <c r="B5" s="19" t="s">
        <v>0</v>
      </c>
      <c r="C5" s="20">
        <v>4200668</v>
      </c>
      <c r="D5" s="19" t="s">
        <v>2</v>
      </c>
      <c r="E5" s="19" t="s">
        <v>330</v>
      </c>
      <c r="F5" s="26">
        <v>8</v>
      </c>
      <c r="G5" s="21">
        <v>4634880</v>
      </c>
      <c r="H5" s="21">
        <f>IF(FLOOR(G5/12*5,100)&lt;10000,0,FLOOR(G5/12*5,100))</f>
        <v>1931200</v>
      </c>
    </row>
    <row r="6" spans="1:8" ht="25.5" x14ac:dyDescent="0.25">
      <c r="A6" s="18">
        <v>27002438</v>
      </c>
      <c r="B6" s="19" t="s">
        <v>4</v>
      </c>
      <c r="C6" s="20">
        <v>3645453</v>
      </c>
      <c r="D6" s="19" t="s">
        <v>5</v>
      </c>
      <c r="E6" s="19" t="s">
        <v>331</v>
      </c>
      <c r="F6" s="26">
        <v>4</v>
      </c>
      <c r="G6" s="21">
        <v>1998390</v>
      </c>
      <c r="H6" s="21">
        <f t="shared" ref="H6:H69" si="0">IF(FLOOR(G6/12*5,100)&lt;10000,0,FLOOR(G6/12*5,100))</f>
        <v>832600</v>
      </c>
    </row>
    <row r="7" spans="1:8" x14ac:dyDescent="0.25">
      <c r="A7" s="18">
        <v>27002438</v>
      </c>
      <c r="B7" s="19" t="s">
        <v>4</v>
      </c>
      <c r="C7" s="20">
        <v>9914652</v>
      </c>
      <c r="D7" s="19" t="s">
        <v>6</v>
      </c>
      <c r="E7" s="19" t="s">
        <v>332</v>
      </c>
      <c r="F7" s="26">
        <v>2.2000000000000002</v>
      </c>
      <c r="G7" s="21">
        <v>1542730</v>
      </c>
      <c r="H7" s="21">
        <f t="shared" si="0"/>
        <v>642800</v>
      </c>
    </row>
    <row r="8" spans="1:8" ht="25.5" x14ac:dyDescent="0.25">
      <c r="A8" s="18">
        <v>27664333</v>
      </c>
      <c r="B8" s="19" t="s">
        <v>7</v>
      </c>
      <c r="C8" s="20">
        <v>3913967</v>
      </c>
      <c r="D8" s="19" t="s">
        <v>7</v>
      </c>
      <c r="E8" s="19" t="s">
        <v>333</v>
      </c>
      <c r="F8" s="26">
        <v>4.5</v>
      </c>
      <c r="G8" s="21">
        <v>2263800</v>
      </c>
      <c r="H8" s="21">
        <f t="shared" si="0"/>
        <v>943200</v>
      </c>
    </row>
    <row r="9" spans="1:8" ht="25.5" x14ac:dyDescent="0.25">
      <c r="A9" s="18">
        <v>27664333</v>
      </c>
      <c r="B9" s="19" t="s">
        <v>7</v>
      </c>
      <c r="C9" s="20">
        <v>4879046</v>
      </c>
      <c r="D9" s="19" t="s">
        <v>7</v>
      </c>
      <c r="E9" s="19" t="s">
        <v>334</v>
      </c>
      <c r="F9" s="29">
        <v>16</v>
      </c>
      <c r="G9" s="21">
        <v>4480000</v>
      </c>
      <c r="H9" s="21">
        <f t="shared" si="0"/>
        <v>1866600</v>
      </c>
    </row>
    <row r="10" spans="1:8" ht="25.5" x14ac:dyDescent="0.25">
      <c r="A10" s="17" t="s">
        <v>11</v>
      </c>
      <c r="B10" s="19" t="s">
        <v>10</v>
      </c>
      <c r="C10" s="20">
        <v>6583408</v>
      </c>
      <c r="D10" s="19" t="s">
        <v>10</v>
      </c>
      <c r="E10" s="19" t="s">
        <v>332</v>
      </c>
      <c r="F10" s="26">
        <v>7.12</v>
      </c>
      <c r="G10" s="21">
        <v>5590210</v>
      </c>
      <c r="H10" s="21">
        <f t="shared" si="0"/>
        <v>2329200</v>
      </c>
    </row>
    <row r="11" spans="1:8" x14ac:dyDescent="0.25">
      <c r="A11" s="18">
        <v>29267609</v>
      </c>
      <c r="B11" s="19" t="s">
        <v>12</v>
      </c>
      <c r="C11" s="20">
        <v>1967289</v>
      </c>
      <c r="D11" s="19" t="s">
        <v>13</v>
      </c>
      <c r="E11" s="19" t="s">
        <v>335</v>
      </c>
      <c r="F11" s="26">
        <v>1.4</v>
      </c>
      <c r="G11" s="21">
        <v>1128350</v>
      </c>
      <c r="H11" s="21">
        <f t="shared" si="0"/>
        <v>470100</v>
      </c>
    </row>
    <row r="12" spans="1:8" x14ac:dyDescent="0.25">
      <c r="A12" s="18">
        <v>29267609</v>
      </c>
      <c r="B12" s="19" t="s">
        <v>12</v>
      </c>
      <c r="C12" s="20">
        <v>8868114</v>
      </c>
      <c r="D12" s="19" t="s">
        <v>14</v>
      </c>
      <c r="E12" s="19" t="s">
        <v>336</v>
      </c>
      <c r="F12" s="29">
        <v>45</v>
      </c>
      <c r="G12" s="21">
        <v>6831260</v>
      </c>
      <c r="H12" s="21">
        <f t="shared" si="0"/>
        <v>2846300</v>
      </c>
    </row>
    <row r="13" spans="1:8" ht="25.5" x14ac:dyDescent="0.25">
      <c r="A13" s="18">
        <v>25909614</v>
      </c>
      <c r="B13" s="19" t="s">
        <v>15</v>
      </c>
      <c r="C13" s="20">
        <v>1628165</v>
      </c>
      <c r="D13" s="19" t="s">
        <v>16</v>
      </c>
      <c r="E13" s="19" t="s">
        <v>339</v>
      </c>
      <c r="F13" s="26">
        <v>2</v>
      </c>
      <c r="G13" s="21">
        <v>1525320</v>
      </c>
      <c r="H13" s="21">
        <f t="shared" si="0"/>
        <v>635500</v>
      </c>
    </row>
    <row r="14" spans="1:8" ht="25.5" x14ac:dyDescent="0.25">
      <c r="A14" s="18">
        <v>25909614</v>
      </c>
      <c r="B14" s="19" t="s">
        <v>15</v>
      </c>
      <c r="C14" s="20">
        <v>1675690</v>
      </c>
      <c r="D14" s="19" t="s">
        <v>18</v>
      </c>
      <c r="E14" s="19" t="s">
        <v>339</v>
      </c>
      <c r="F14" s="26">
        <v>8</v>
      </c>
      <c r="G14" s="21">
        <v>6101300</v>
      </c>
      <c r="H14" s="21">
        <f t="shared" si="0"/>
        <v>2542200</v>
      </c>
    </row>
    <row r="15" spans="1:8" ht="25.5" x14ac:dyDescent="0.25">
      <c r="A15" s="18">
        <v>25909614</v>
      </c>
      <c r="B15" s="19" t="s">
        <v>15</v>
      </c>
      <c r="C15" s="20">
        <v>6821779</v>
      </c>
      <c r="D15" s="19" t="s">
        <v>19</v>
      </c>
      <c r="E15" s="19" t="s">
        <v>339</v>
      </c>
      <c r="F15" s="26">
        <v>2</v>
      </c>
      <c r="G15" s="21">
        <v>1525320</v>
      </c>
      <c r="H15" s="21">
        <f t="shared" si="0"/>
        <v>635500</v>
      </c>
    </row>
    <row r="16" spans="1:8" ht="25.5" x14ac:dyDescent="0.25">
      <c r="A16" s="18">
        <v>25909614</v>
      </c>
      <c r="B16" s="19" t="s">
        <v>15</v>
      </c>
      <c r="C16" s="20">
        <v>7290495</v>
      </c>
      <c r="D16" s="19" t="s">
        <v>20</v>
      </c>
      <c r="E16" s="19" t="s">
        <v>340</v>
      </c>
      <c r="F16" s="26">
        <v>1.02</v>
      </c>
      <c r="G16" s="21">
        <v>779580</v>
      </c>
      <c r="H16" s="21">
        <f t="shared" si="0"/>
        <v>324800</v>
      </c>
    </row>
    <row r="17" spans="1:8" ht="25.5" x14ac:dyDescent="0.25">
      <c r="A17" s="18">
        <v>25909614</v>
      </c>
      <c r="B17" s="19" t="s">
        <v>15</v>
      </c>
      <c r="C17" s="20">
        <v>8174297</v>
      </c>
      <c r="D17" s="19" t="s">
        <v>15</v>
      </c>
      <c r="E17" s="19" t="s">
        <v>336</v>
      </c>
      <c r="F17" s="29">
        <v>18</v>
      </c>
      <c r="G17" s="21">
        <v>2917680</v>
      </c>
      <c r="H17" s="21">
        <f t="shared" si="0"/>
        <v>1215700</v>
      </c>
    </row>
    <row r="18" spans="1:8" ht="25.5" x14ac:dyDescent="0.25">
      <c r="A18" s="18">
        <v>25909614</v>
      </c>
      <c r="B18" s="19" t="s">
        <v>15</v>
      </c>
      <c r="C18" s="20">
        <v>9542194</v>
      </c>
      <c r="D18" s="19" t="s">
        <v>21</v>
      </c>
      <c r="E18" s="19" t="s">
        <v>339</v>
      </c>
      <c r="F18" s="26">
        <v>7.3</v>
      </c>
      <c r="G18" s="21">
        <v>5567430</v>
      </c>
      <c r="H18" s="21">
        <f t="shared" si="0"/>
        <v>2319700</v>
      </c>
    </row>
    <row r="19" spans="1:8" x14ac:dyDescent="0.25">
      <c r="A19" s="18" t="s">
        <v>23</v>
      </c>
      <c r="B19" s="19" t="s">
        <v>22</v>
      </c>
      <c r="C19" s="20">
        <v>2614238</v>
      </c>
      <c r="D19" s="19" t="s">
        <v>24</v>
      </c>
      <c r="E19" s="19" t="s">
        <v>334</v>
      </c>
      <c r="F19" s="26">
        <v>4.45</v>
      </c>
      <c r="G19" s="21">
        <v>2556260</v>
      </c>
      <c r="H19" s="21">
        <f t="shared" si="0"/>
        <v>1065100</v>
      </c>
    </row>
    <row r="20" spans="1:8" ht="25.5" x14ac:dyDescent="0.25">
      <c r="A20" s="18" t="s">
        <v>23</v>
      </c>
      <c r="B20" s="19" t="s">
        <v>22</v>
      </c>
      <c r="C20" s="20">
        <v>8742757</v>
      </c>
      <c r="D20" s="19" t="s">
        <v>25</v>
      </c>
      <c r="E20" s="19" t="s">
        <v>367</v>
      </c>
      <c r="F20" s="29">
        <v>3</v>
      </c>
      <c r="G20" s="21">
        <v>586830</v>
      </c>
      <c r="H20" s="21">
        <f t="shared" si="0"/>
        <v>244500</v>
      </c>
    </row>
    <row r="21" spans="1:8" x14ac:dyDescent="0.25">
      <c r="A21" s="18" t="s">
        <v>23</v>
      </c>
      <c r="B21" s="19" t="s">
        <v>22</v>
      </c>
      <c r="C21" s="20">
        <v>9492545</v>
      </c>
      <c r="D21" s="19" t="s">
        <v>26</v>
      </c>
      <c r="E21" s="19" t="s">
        <v>340</v>
      </c>
      <c r="F21" s="26">
        <v>2.5</v>
      </c>
      <c r="G21" s="21">
        <v>1900000</v>
      </c>
      <c r="H21" s="21">
        <f t="shared" si="0"/>
        <v>791600</v>
      </c>
    </row>
    <row r="22" spans="1:8" x14ac:dyDescent="0.25">
      <c r="A22" s="18">
        <v>29295327</v>
      </c>
      <c r="B22" s="19" t="s">
        <v>27</v>
      </c>
      <c r="C22" s="20">
        <v>3012303</v>
      </c>
      <c r="D22" s="19" t="s">
        <v>27</v>
      </c>
      <c r="E22" s="19" t="s">
        <v>342</v>
      </c>
      <c r="F22" s="29">
        <v>16</v>
      </c>
      <c r="G22" s="21">
        <v>4262910</v>
      </c>
      <c r="H22" s="21">
        <f t="shared" si="0"/>
        <v>1776200</v>
      </c>
    </row>
    <row r="23" spans="1:8" x14ac:dyDescent="0.25">
      <c r="A23" s="18">
        <v>29295327</v>
      </c>
      <c r="B23" s="19" t="s">
        <v>27</v>
      </c>
      <c r="C23" s="20">
        <v>6991665</v>
      </c>
      <c r="D23" s="19" t="s">
        <v>27</v>
      </c>
      <c r="E23" s="19" t="s">
        <v>341</v>
      </c>
      <c r="F23" s="29">
        <v>58</v>
      </c>
      <c r="G23" s="21">
        <v>11647380</v>
      </c>
      <c r="H23" s="21">
        <f t="shared" si="0"/>
        <v>4853000</v>
      </c>
    </row>
    <row r="24" spans="1:8" ht="25.5" x14ac:dyDescent="0.25">
      <c r="A24" s="18">
        <v>47934531</v>
      </c>
      <c r="B24" s="19" t="s">
        <v>28</v>
      </c>
      <c r="C24" s="20">
        <v>1375503</v>
      </c>
      <c r="D24" s="19" t="s">
        <v>28</v>
      </c>
      <c r="E24" s="19" t="s">
        <v>341</v>
      </c>
      <c r="F24" s="29">
        <v>118</v>
      </c>
      <c r="G24" s="21">
        <v>25791430</v>
      </c>
      <c r="H24" s="21">
        <f t="shared" si="0"/>
        <v>10746400</v>
      </c>
    </row>
    <row r="25" spans="1:8" ht="25.5" x14ac:dyDescent="0.25">
      <c r="A25" s="18">
        <v>47934531</v>
      </c>
      <c r="B25" s="19" t="s">
        <v>28</v>
      </c>
      <c r="C25" s="20">
        <v>5437570</v>
      </c>
      <c r="D25" s="19" t="s">
        <v>29</v>
      </c>
      <c r="E25" s="19" t="s">
        <v>342</v>
      </c>
      <c r="F25" s="29">
        <v>50</v>
      </c>
      <c r="G25" s="21">
        <v>13321610</v>
      </c>
      <c r="H25" s="21">
        <f t="shared" si="0"/>
        <v>5550600</v>
      </c>
    </row>
    <row r="26" spans="1:8" ht="25.5" x14ac:dyDescent="0.25">
      <c r="A26" s="18">
        <v>26593823</v>
      </c>
      <c r="B26" s="19" t="s">
        <v>30</v>
      </c>
      <c r="C26" s="20">
        <v>8437310</v>
      </c>
      <c r="D26" s="19" t="s">
        <v>31</v>
      </c>
      <c r="E26" s="19" t="s">
        <v>343</v>
      </c>
      <c r="F26" s="26">
        <v>2</v>
      </c>
      <c r="G26" s="21">
        <v>1045070</v>
      </c>
      <c r="H26" s="21">
        <f t="shared" si="0"/>
        <v>435400</v>
      </c>
    </row>
    <row r="27" spans="1:8" x14ac:dyDescent="0.25">
      <c r="A27" s="18">
        <v>25300083</v>
      </c>
      <c r="B27" s="19" t="s">
        <v>32</v>
      </c>
      <c r="C27" s="20">
        <v>1172168</v>
      </c>
      <c r="D27" s="19" t="s">
        <v>33</v>
      </c>
      <c r="E27" s="19" t="s">
        <v>344</v>
      </c>
      <c r="F27" s="26">
        <v>11</v>
      </c>
      <c r="G27" s="21">
        <v>3483660</v>
      </c>
      <c r="H27" s="21">
        <f t="shared" si="0"/>
        <v>1451500</v>
      </c>
    </row>
    <row r="28" spans="1:8" x14ac:dyDescent="0.25">
      <c r="A28" s="18">
        <v>25300083</v>
      </c>
      <c r="B28" s="19" t="s">
        <v>32</v>
      </c>
      <c r="C28" s="20">
        <v>3989281</v>
      </c>
      <c r="D28" s="19" t="s">
        <v>34</v>
      </c>
      <c r="E28" s="19" t="s">
        <v>345</v>
      </c>
      <c r="F28" s="26">
        <v>6.5</v>
      </c>
      <c r="G28" s="21">
        <v>3870510</v>
      </c>
      <c r="H28" s="21">
        <f t="shared" si="0"/>
        <v>1612700</v>
      </c>
    </row>
    <row r="29" spans="1:8" x14ac:dyDescent="0.25">
      <c r="A29" s="18">
        <v>25300083</v>
      </c>
      <c r="B29" s="19" t="s">
        <v>32</v>
      </c>
      <c r="C29" s="20">
        <v>8323765</v>
      </c>
      <c r="D29" s="19" t="s">
        <v>35</v>
      </c>
      <c r="E29" s="19" t="s">
        <v>345</v>
      </c>
      <c r="F29" s="26">
        <v>5</v>
      </c>
      <c r="G29" s="21">
        <v>2977310</v>
      </c>
      <c r="H29" s="21">
        <f t="shared" si="0"/>
        <v>1240500</v>
      </c>
    </row>
    <row r="30" spans="1:8" x14ac:dyDescent="0.25">
      <c r="A30" s="18">
        <v>25300083</v>
      </c>
      <c r="B30" s="19" t="s">
        <v>32</v>
      </c>
      <c r="C30" s="20">
        <v>3193413</v>
      </c>
      <c r="D30" s="19" t="s">
        <v>366</v>
      </c>
      <c r="E30" s="19" t="s">
        <v>365</v>
      </c>
      <c r="F30" s="26">
        <v>5</v>
      </c>
      <c r="G30" s="21">
        <v>3735400</v>
      </c>
      <c r="H30" s="21">
        <f t="shared" si="0"/>
        <v>1556400</v>
      </c>
    </row>
    <row r="31" spans="1:8" ht="25.5" x14ac:dyDescent="0.25">
      <c r="A31" s="17" t="s">
        <v>37</v>
      </c>
      <c r="B31" s="19" t="s">
        <v>36</v>
      </c>
      <c r="C31" s="20">
        <v>9144170</v>
      </c>
      <c r="D31" s="19" t="s">
        <v>38</v>
      </c>
      <c r="E31" s="19" t="s">
        <v>346</v>
      </c>
      <c r="F31" s="29">
        <v>8</v>
      </c>
      <c r="G31" s="21">
        <v>2840000</v>
      </c>
      <c r="H31" s="21">
        <f t="shared" si="0"/>
        <v>1183300</v>
      </c>
    </row>
    <row r="32" spans="1:8" ht="25.5" x14ac:dyDescent="0.25">
      <c r="A32" s="18">
        <v>47934344</v>
      </c>
      <c r="B32" s="19" t="s">
        <v>39</v>
      </c>
      <c r="C32" s="20">
        <v>1987287</v>
      </c>
      <c r="D32" s="19" t="s">
        <v>39</v>
      </c>
      <c r="E32" s="19" t="s">
        <v>333</v>
      </c>
      <c r="F32" s="26">
        <v>5.4</v>
      </c>
      <c r="G32" s="21">
        <v>2716560</v>
      </c>
      <c r="H32" s="21">
        <f t="shared" si="0"/>
        <v>1131900</v>
      </c>
    </row>
    <row r="33" spans="1:8" x14ac:dyDescent="0.25">
      <c r="A33" s="18">
        <v>65267991</v>
      </c>
      <c r="B33" s="19" t="s">
        <v>40</v>
      </c>
      <c r="C33" s="20">
        <v>3999956</v>
      </c>
      <c r="D33" s="19" t="s">
        <v>40</v>
      </c>
      <c r="E33" s="19" t="s">
        <v>337</v>
      </c>
      <c r="F33" s="26">
        <v>0.9</v>
      </c>
      <c r="G33" s="21">
        <v>1066260</v>
      </c>
      <c r="H33" s="21">
        <f t="shared" si="0"/>
        <v>444200</v>
      </c>
    </row>
    <row r="34" spans="1:8" x14ac:dyDescent="0.25">
      <c r="A34" s="18">
        <v>65267991</v>
      </c>
      <c r="B34" s="19" t="s">
        <v>40</v>
      </c>
      <c r="C34" s="20">
        <v>8496098</v>
      </c>
      <c r="D34" s="19" t="s">
        <v>40</v>
      </c>
      <c r="E34" s="19" t="s">
        <v>347</v>
      </c>
      <c r="F34" s="26">
        <v>3.5</v>
      </c>
      <c r="G34" s="21">
        <v>2174850</v>
      </c>
      <c r="H34" s="21">
        <f t="shared" si="0"/>
        <v>906100</v>
      </c>
    </row>
    <row r="35" spans="1:8" x14ac:dyDescent="0.25">
      <c r="A35" s="18">
        <v>73633178</v>
      </c>
      <c r="B35" s="19" t="s">
        <v>42</v>
      </c>
      <c r="C35" s="20">
        <v>1140411</v>
      </c>
      <c r="D35" s="19" t="s">
        <v>43</v>
      </c>
      <c r="E35" s="19" t="s">
        <v>333</v>
      </c>
      <c r="F35" s="26">
        <v>2.11</v>
      </c>
      <c r="G35" s="21">
        <v>1061470</v>
      </c>
      <c r="H35" s="21">
        <f t="shared" si="0"/>
        <v>442200</v>
      </c>
    </row>
    <row r="36" spans="1:8" x14ac:dyDescent="0.25">
      <c r="A36" s="18">
        <v>73633178</v>
      </c>
      <c r="B36" s="19" t="s">
        <v>42</v>
      </c>
      <c r="C36" s="20">
        <v>1320592</v>
      </c>
      <c r="D36" s="19" t="s">
        <v>44</v>
      </c>
      <c r="E36" s="19" t="s">
        <v>341</v>
      </c>
      <c r="F36" s="29">
        <v>42</v>
      </c>
      <c r="G36" s="21">
        <v>8434310</v>
      </c>
      <c r="H36" s="21">
        <f t="shared" si="0"/>
        <v>3514200</v>
      </c>
    </row>
    <row r="37" spans="1:8" x14ac:dyDescent="0.25">
      <c r="A37" s="18">
        <v>73633178</v>
      </c>
      <c r="B37" s="19" t="s">
        <v>42</v>
      </c>
      <c r="C37" s="20">
        <v>3024085</v>
      </c>
      <c r="D37" s="19" t="s">
        <v>45</v>
      </c>
      <c r="E37" s="19" t="s">
        <v>342</v>
      </c>
      <c r="F37" s="29">
        <v>23</v>
      </c>
      <c r="G37" s="21">
        <v>6127940</v>
      </c>
      <c r="H37" s="21">
        <f t="shared" si="0"/>
        <v>2553300</v>
      </c>
    </row>
    <row r="38" spans="1:8" x14ac:dyDescent="0.25">
      <c r="A38" s="18">
        <v>73633178</v>
      </c>
      <c r="B38" s="19" t="s">
        <v>42</v>
      </c>
      <c r="C38" s="20">
        <v>3257944</v>
      </c>
      <c r="D38" s="19" t="s">
        <v>46</v>
      </c>
      <c r="E38" s="19" t="s">
        <v>348</v>
      </c>
      <c r="F38" s="26">
        <v>2.8</v>
      </c>
      <c r="G38" s="21">
        <v>2135260</v>
      </c>
      <c r="H38" s="21">
        <f t="shared" si="0"/>
        <v>889600</v>
      </c>
    </row>
    <row r="39" spans="1:8" x14ac:dyDescent="0.25">
      <c r="A39" s="18">
        <v>73633178</v>
      </c>
      <c r="B39" s="19" t="s">
        <v>42</v>
      </c>
      <c r="C39" s="20">
        <v>3893111</v>
      </c>
      <c r="D39" s="19" t="s">
        <v>47</v>
      </c>
      <c r="E39" s="19" t="s">
        <v>347</v>
      </c>
      <c r="F39" s="26">
        <v>3.83</v>
      </c>
      <c r="G39" s="21">
        <v>2379910</v>
      </c>
      <c r="H39" s="21">
        <f t="shared" si="0"/>
        <v>991600</v>
      </c>
    </row>
    <row r="40" spans="1:8" x14ac:dyDescent="0.25">
      <c r="A40" s="18">
        <v>73633178</v>
      </c>
      <c r="B40" s="19" t="s">
        <v>42</v>
      </c>
      <c r="C40" s="20">
        <v>4825919</v>
      </c>
      <c r="D40" s="19" t="s">
        <v>373</v>
      </c>
      <c r="E40" s="19" t="s">
        <v>334</v>
      </c>
      <c r="F40" s="29">
        <v>4</v>
      </c>
      <c r="G40" s="21">
        <v>1832920</v>
      </c>
      <c r="H40" s="21">
        <f t="shared" si="0"/>
        <v>763700</v>
      </c>
    </row>
    <row r="41" spans="1:8" x14ac:dyDescent="0.25">
      <c r="A41" s="18">
        <v>73633178</v>
      </c>
      <c r="B41" s="19" t="s">
        <v>42</v>
      </c>
      <c r="C41" s="20">
        <v>5765917</v>
      </c>
      <c r="D41" s="19" t="s">
        <v>314</v>
      </c>
      <c r="E41" s="19" t="s">
        <v>367</v>
      </c>
      <c r="F41" s="29">
        <v>6</v>
      </c>
      <c r="G41" s="21">
        <v>2749380</v>
      </c>
      <c r="H41" s="21">
        <f t="shared" si="0"/>
        <v>1145500</v>
      </c>
    </row>
    <row r="42" spans="1:8" x14ac:dyDescent="0.25">
      <c r="A42" s="18">
        <v>73633178</v>
      </c>
      <c r="B42" s="19" t="s">
        <v>42</v>
      </c>
      <c r="C42" s="20">
        <v>6211334</v>
      </c>
      <c r="D42" s="19" t="s">
        <v>48</v>
      </c>
      <c r="E42" s="19" t="s">
        <v>341</v>
      </c>
      <c r="F42" s="29">
        <v>18</v>
      </c>
      <c r="G42" s="21">
        <v>3614700</v>
      </c>
      <c r="H42" s="21">
        <f t="shared" si="0"/>
        <v>1506100</v>
      </c>
    </row>
    <row r="43" spans="1:8" x14ac:dyDescent="0.25">
      <c r="A43" s="18">
        <v>73633178</v>
      </c>
      <c r="B43" s="19" t="s">
        <v>42</v>
      </c>
      <c r="C43" s="20">
        <v>6473479</v>
      </c>
      <c r="D43" s="19" t="s">
        <v>49</v>
      </c>
      <c r="E43" s="19" t="s">
        <v>334</v>
      </c>
      <c r="F43" s="26">
        <v>2.5</v>
      </c>
      <c r="G43" s="21">
        <v>1579710</v>
      </c>
      <c r="H43" s="21">
        <f t="shared" si="0"/>
        <v>658200</v>
      </c>
    </row>
    <row r="44" spans="1:8" ht="25.5" x14ac:dyDescent="0.25">
      <c r="A44" s="18">
        <v>73633178</v>
      </c>
      <c r="B44" s="19" t="s">
        <v>42</v>
      </c>
      <c r="C44" s="20">
        <v>7370148</v>
      </c>
      <c r="D44" s="19" t="s">
        <v>50</v>
      </c>
      <c r="E44" s="19" t="s">
        <v>339</v>
      </c>
      <c r="F44" s="26">
        <v>3.62</v>
      </c>
      <c r="G44" s="21">
        <v>2760840</v>
      </c>
      <c r="H44" s="21">
        <f t="shared" si="0"/>
        <v>1150300</v>
      </c>
    </row>
    <row r="45" spans="1:8" x14ac:dyDescent="0.25">
      <c r="A45" s="18">
        <v>73632783</v>
      </c>
      <c r="B45" s="19" t="s">
        <v>51</v>
      </c>
      <c r="C45" s="20">
        <v>3139989</v>
      </c>
      <c r="D45" s="19" t="s">
        <v>52</v>
      </c>
      <c r="E45" s="19" t="s">
        <v>346</v>
      </c>
      <c r="F45" s="29">
        <v>10</v>
      </c>
      <c r="G45" s="21">
        <v>4475060</v>
      </c>
      <c r="H45" s="21">
        <f t="shared" si="0"/>
        <v>1864600</v>
      </c>
    </row>
    <row r="46" spans="1:8" ht="25.5" x14ac:dyDescent="0.25">
      <c r="A46" s="18">
        <v>73632783</v>
      </c>
      <c r="B46" s="19" t="s">
        <v>51</v>
      </c>
      <c r="C46" s="20">
        <v>4336897</v>
      </c>
      <c r="D46" s="19" t="s">
        <v>53</v>
      </c>
      <c r="E46" s="19" t="s">
        <v>334</v>
      </c>
      <c r="F46" s="30">
        <v>13</v>
      </c>
      <c r="G46" s="21">
        <v>7446250</v>
      </c>
      <c r="H46" s="21">
        <f t="shared" si="0"/>
        <v>3102600</v>
      </c>
    </row>
    <row r="47" spans="1:8" x14ac:dyDescent="0.25">
      <c r="A47" s="18">
        <v>73632783</v>
      </c>
      <c r="B47" s="19" t="s">
        <v>51</v>
      </c>
      <c r="C47" s="20">
        <v>4873338</v>
      </c>
      <c r="D47" s="19" t="s">
        <v>8</v>
      </c>
      <c r="E47" s="19" t="s">
        <v>333</v>
      </c>
      <c r="F47" s="26">
        <v>12.78</v>
      </c>
      <c r="G47" s="21">
        <v>6615200</v>
      </c>
      <c r="H47" s="21">
        <f t="shared" si="0"/>
        <v>2756300</v>
      </c>
    </row>
    <row r="48" spans="1:8" x14ac:dyDescent="0.25">
      <c r="A48" s="18">
        <v>73632783</v>
      </c>
      <c r="B48" s="19" t="s">
        <v>51</v>
      </c>
      <c r="C48" s="20">
        <v>5119406</v>
      </c>
      <c r="D48" s="19" t="s">
        <v>3</v>
      </c>
      <c r="E48" s="19" t="s">
        <v>330</v>
      </c>
      <c r="F48" s="26">
        <v>3.3</v>
      </c>
      <c r="G48" s="21">
        <v>1911890</v>
      </c>
      <c r="H48" s="21">
        <f t="shared" si="0"/>
        <v>796600</v>
      </c>
    </row>
    <row r="49" spans="1:8" x14ac:dyDescent="0.25">
      <c r="A49" s="18">
        <v>73632783</v>
      </c>
      <c r="B49" s="19" t="s">
        <v>51</v>
      </c>
      <c r="C49" s="20">
        <v>6637286</v>
      </c>
      <c r="D49" s="19" t="s">
        <v>368</v>
      </c>
      <c r="E49" s="19" t="s">
        <v>342</v>
      </c>
      <c r="F49" s="29">
        <v>55</v>
      </c>
      <c r="G49" s="21">
        <v>14775810</v>
      </c>
      <c r="H49" s="21">
        <f t="shared" si="0"/>
        <v>6156500</v>
      </c>
    </row>
    <row r="50" spans="1:8" x14ac:dyDescent="0.25">
      <c r="A50" s="18">
        <v>73632783</v>
      </c>
      <c r="B50" s="19" t="s">
        <v>51</v>
      </c>
      <c r="C50" s="20">
        <v>7371787</v>
      </c>
      <c r="D50" s="19" t="s">
        <v>54</v>
      </c>
      <c r="E50" s="19" t="s">
        <v>347</v>
      </c>
      <c r="F50" s="26">
        <v>4.3099999999999996</v>
      </c>
      <c r="G50" s="21">
        <v>2678180</v>
      </c>
      <c r="H50" s="21">
        <f t="shared" si="0"/>
        <v>1115900</v>
      </c>
    </row>
    <row r="51" spans="1:8" x14ac:dyDescent="0.25">
      <c r="A51" s="18">
        <v>73632783</v>
      </c>
      <c r="B51" s="19" t="s">
        <v>51</v>
      </c>
      <c r="C51" s="20">
        <v>7670741</v>
      </c>
      <c r="D51" s="19" t="s">
        <v>55</v>
      </c>
      <c r="E51" s="19" t="s">
        <v>334</v>
      </c>
      <c r="F51" s="26">
        <v>3.3</v>
      </c>
      <c r="G51" s="21">
        <v>2085210</v>
      </c>
      <c r="H51" s="21">
        <f t="shared" si="0"/>
        <v>868800</v>
      </c>
    </row>
    <row r="52" spans="1:8" ht="25.5" x14ac:dyDescent="0.25">
      <c r="A52" s="18">
        <v>73632783</v>
      </c>
      <c r="B52" s="19" t="s">
        <v>51</v>
      </c>
      <c r="C52" s="20">
        <v>8327507</v>
      </c>
      <c r="D52" s="19" t="s">
        <v>56</v>
      </c>
      <c r="E52" s="19" t="s">
        <v>340</v>
      </c>
      <c r="F52" s="26">
        <v>2</v>
      </c>
      <c r="G52" s="21">
        <v>1528590</v>
      </c>
      <c r="H52" s="21">
        <f t="shared" si="0"/>
        <v>636900</v>
      </c>
    </row>
    <row r="53" spans="1:8" ht="38.25" x14ac:dyDescent="0.25">
      <c r="A53" s="18">
        <v>73632783</v>
      </c>
      <c r="B53" s="19" t="s">
        <v>51</v>
      </c>
      <c r="C53" s="20">
        <v>9187915</v>
      </c>
      <c r="D53" s="19" t="s">
        <v>57</v>
      </c>
      <c r="E53" s="19" t="s">
        <v>349</v>
      </c>
      <c r="F53" s="29">
        <v>10</v>
      </c>
      <c r="G53" s="21">
        <v>3725900</v>
      </c>
      <c r="H53" s="21">
        <f t="shared" si="0"/>
        <v>1552400</v>
      </c>
    </row>
    <row r="54" spans="1:8" ht="25.5" x14ac:dyDescent="0.25">
      <c r="A54" s="18">
        <v>48472476</v>
      </c>
      <c r="B54" s="19" t="s">
        <v>58</v>
      </c>
      <c r="C54" s="20">
        <v>2899284</v>
      </c>
      <c r="D54" s="19" t="s">
        <v>59</v>
      </c>
      <c r="E54" s="19" t="s">
        <v>348</v>
      </c>
      <c r="F54" s="26">
        <v>2</v>
      </c>
      <c r="G54" s="21">
        <v>1525180</v>
      </c>
      <c r="H54" s="21">
        <f t="shared" si="0"/>
        <v>635400</v>
      </c>
    </row>
    <row r="55" spans="1:8" ht="25.5" x14ac:dyDescent="0.25">
      <c r="A55" s="18">
        <v>70851042</v>
      </c>
      <c r="B55" s="19" t="s">
        <v>60</v>
      </c>
      <c r="C55" s="20">
        <v>8660859</v>
      </c>
      <c r="D55" s="19" t="s">
        <v>60</v>
      </c>
      <c r="E55" s="19" t="s">
        <v>341</v>
      </c>
      <c r="F55" s="29">
        <v>34</v>
      </c>
      <c r="G55" s="21">
        <v>6827770</v>
      </c>
      <c r="H55" s="21">
        <f t="shared" si="0"/>
        <v>2844900</v>
      </c>
    </row>
    <row r="56" spans="1:8" ht="25.5" x14ac:dyDescent="0.25">
      <c r="A56" s="18">
        <v>70851042</v>
      </c>
      <c r="B56" s="19" t="s">
        <v>60</v>
      </c>
      <c r="C56" s="20">
        <v>9113211</v>
      </c>
      <c r="D56" s="19" t="s">
        <v>60</v>
      </c>
      <c r="E56" s="19" t="s">
        <v>342</v>
      </c>
      <c r="F56" s="29">
        <v>136</v>
      </c>
      <c r="G56" s="21">
        <v>31857000</v>
      </c>
      <c r="H56" s="21">
        <f t="shared" si="0"/>
        <v>13273700</v>
      </c>
    </row>
    <row r="57" spans="1:8" x14ac:dyDescent="0.25">
      <c r="A57" s="18">
        <v>68684053</v>
      </c>
      <c r="B57" s="19" t="s">
        <v>61</v>
      </c>
      <c r="C57" s="20">
        <v>5508286</v>
      </c>
      <c r="D57" s="19" t="s">
        <v>61</v>
      </c>
      <c r="E57" s="19" t="s">
        <v>341</v>
      </c>
      <c r="F57" s="29">
        <v>19</v>
      </c>
      <c r="G57" s="21">
        <v>3815520</v>
      </c>
      <c r="H57" s="21">
        <f t="shared" si="0"/>
        <v>1589800</v>
      </c>
    </row>
    <row r="58" spans="1:8" x14ac:dyDescent="0.25">
      <c r="A58" s="18">
        <v>68684053</v>
      </c>
      <c r="B58" s="19" t="s">
        <v>61</v>
      </c>
      <c r="C58" s="20">
        <v>5832918</v>
      </c>
      <c r="D58" s="19" t="s">
        <v>62</v>
      </c>
      <c r="E58" s="19" t="s">
        <v>333</v>
      </c>
      <c r="F58" s="26">
        <v>3.5</v>
      </c>
      <c r="G58" s="21">
        <v>1760730</v>
      </c>
      <c r="H58" s="21">
        <f t="shared" si="0"/>
        <v>733600</v>
      </c>
    </row>
    <row r="59" spans="1:8" ht="25.5" x14ac:dyDescent="0.25">
      <c r="A59" s="18">
        <v>70850895</v>
      </c>
      <c r="B59" s="19" t="s">
        <v>63</v>
      </c>
      <c r="C59" s="20">
        <v>4392977</v>
      </c>
      <c r="D59" s="19" t="s">
        <v>64</v>
      </c>
      <c r="E59" s="19" t="s">
        <v>342</v>
      </c>
      <c r="F59" s="29">
        <v>47</v>
      </c>
      <c r="G59" s="21">
        <v>14626000</v>
      </c>
      <c r="H59" s="21">
        <f t="shared" si="0"/>
        <v>6094100</v>
      </c>
    </row>
    <row r="60" spans="1:8" ht="25.5" x14ac:dyDescent="0.25">
      <c r="A60" s="18">
        <v>70850895</v>
      </c>
      <c r="B60" s="19" t="s">
        <v>63</v>
      </c>
      <c r="C60" s="20">
        <v>9612398</v>
      </c>
      <c r="D60" s="19" t="s">
        <v>63</v>
      </c>
      <c r="E60" s="19" t="s">
        <v>341</v>
      </c>
      <c r="F60" s="29">
        <v>115</v>
      </c>
      <c r="G60" s="21">
        <v>21847000</v>
      </c>
      <c r="H60" s="21">
        <f t="shared" si="0"/>
        <v>9102900</v>
      </c>
    </row>
    <row r="61" spans="1:8" ht="25.5" x14ac:dyDescent="0.25">
      <c r="A61" s="18">
        <v>70850941</v>
      </c>
      <c r="B61" s="19" t="s">
        <v>65</v>
      </c>
      <c r="C61" s="20">
        <v>6376307</v>
      </c>
      <c r="D61" s="19" t="s">
        <v>65</v>
      </c>
      <c r="E61" s="19" t="s">
        <v>341</v>
      </c>
      <c r="F61" s="29">
        <v>144</v>
      </c>
      <c r="G61" s="21">
        <v>28394000</v>
      </c>
      <c r="H61" s="21">
        <f t="shared" si="0"/>
        <v>11830800</v>
      </c>
    </row>
    <row r="62" spans="1:8" ht="25.5" x14ac:dyDescent="0.25">
      <c r="A62" s="18">
        <v>70850941</v>
      </c>
      <c r="B62" s="19" t="s">
        <v>65</v>
      </c>
      <c r="C62" s="20">
        <v>7295876</v>
      </c>
      <c r="D62" s="19" t="s">
        <v>65</v>
      </c>
      <c r="E62" s="19" t="s">
        <v>342</v>
      </c>
      <c r="F62" s="29">
        <v>55</v>
      </c>
      <c r="G62" s="21">
        <v>14653770</v>
      </c>
      <c r="H62" s="21">
        <f t="shared" si="0"/>
        <v>6105700</v>
      </c>
    </row>
    <row r="63" spans="1:8" ht="25.5" x14ac:dyDescent="0.25">
      <c r="A63" s="18">
        <v>70850976</v>
      </c>
      <c r="B63" s="19" t="s">
        <v>66</v>
      </c>
      <c r="C63" s="20">
        <v>5385508</v>
      </c>
      <c r="D63" s="19" t="s">
        <v>66</v>
      </c>
      <c r="E63" s="19" t="s">
        <v>341</v>
      </c>
      <c r="F63" s="29">
        <v>63</v>
      </c>
      <c r="G63" s="21">
        <v>12651470</v>
      </c>
      <c r="H63" s="21">
        <f t="shared" si="0"/>
        <v>5271400</v>
      </c>
    </row>
    <row r="64" spans="1:8" ht="25.5" x14ac:dyDescent="0.25">
      <c r="A64" s="18">
        <v>70850852</v>
      </c>
      <c r="B64" s="19" t="s">
        <v>67</v>
      </c>
      <c r="C64" s="20">
        <v>7152788</v>
      </c>
      <c r="D64" s="19" t="s">
        <v>67</v>
      </c>
      <c r="E64" s="19" t="s">
        <v>342</v>
      </c>
      <c r="F64" s="29">
        <v>70</v>
      </c>
      <c r="G64" s="21">
        <v>19165000</v>
      </c>
      <c r="H64" s="21">
        <f t="shared" si="0"/>
        <v>7985400</v>
      </c>
    </row>
    <row r="65" spans="1:8" ht="25.5" x14ac:dyDescent="0.25">
      <c r="A65" s="17" t="s">
        <v>69</v>
      </c>
      <c r="B65" s="19" t="s">
        <v>68</v>
      </c>
      <c r="C65" s="20">
        <v>2514201</v>
      </c>
      <c r="D65" s="19" t="s">
        <v>70</v>
      </c>
      <c r="E65" s="19" t="s">
        <v>335</v>
      </c>
      <c r="F65" s="26">
        <v>5.48</v>
      </c>
      <c r="G65" s="21">
        <v>4416720</v>
      </c>
      <c r="H65" s="21">
        <f t="shared" si="0"/>
        <v>1840300</v>
      </c>
    </row>
    <row r="66" spans="1:8" x14ac:dyDescent="0.25">
      <c r="A66" s="17" t="s">
        <v>69</v>
      </c>
      <c r="B66" s="19" t="s">
        <v>68</v>
      </c>
      <c r="C66" s="20">
        <v>2633569</v>
      </c>
      <c r="D66" s="19" t="s">
        <v>71</v>
      </c>
      <c r="E66" s="19" t="s">
        <v>332</v>
      </c>
      <c r="F66" s="26">
        <v>1.46</v>
      </c>
      <c r="G66" s="21">
        <v>1146300</v>
      </c>
      <c r="H66" s="21">
        <f t="shared" si="0"/>
        <v>477600</v>
      </c>
    </row>
    <row r="67" spans="1:8" ht="25.5" x14ac:dyDescent="0.25">
      <c r="A67" s="17" t="s">
        <v>69</v>
      </c>
      <c r="B67" s="19" t="s">
        <v>68</v>
      </c>
      <c r="C67" s="20">
        <v>4955284</v>
      </c>
      <c r="D67" s="19" t="s">
        <v>72</v>
      </c>
      <c r="E67" s="19" t="s">
        <v>350</v>
      </c>
      <c r="F67" s="29">
        <v>31</v>
      </c>
      <c r="G67" s="21">
        <v>4766600</v>
      </c>
      <c r="H67" s="21">
        <f t="shared" si="0"/>
        <v>1986000</v>
      </c>
    </row>
    <row r="68" spans="1:8" x14ac:dyDescent="0.25">
      <c r="A68" s="17" t="s">
        <v>69</v>
      </c>
      <c r="B68" s="19" t="s">
        <v>68</v>
      </c>
      <c r="C68" s="20">
        <v>7667268</v>
      </c>
      <c r="D68" s="19" t="s">
        <v>73</v>
      </c>
      <c r="E68" s="19" t="s">
        <v>336</v>
      </c>
      <c r="F68" s="29">
        <v>36</v>
      </c>
      <c r="G68" s="21">
        <v>5465010</v>
      </c>
      <c r="H68" s="21">
        <f t="shared" si="0"/>
        <v>2277000</v>
      </c>
    </row>
    <row r="69" spans="1:8" x14ac:dyDescent="0.25">
      <c r="A69" s="18">
        <v>47930560</v>
      </c>
      <c r="B69" s="19" t="s">
        <v>74</v>
      </c>
      <c r="C69" s="20">
        <v>2255905</v>
      </c>
      <c r="D69" s="19" t="s">
        <v>75</v>
      </c>
      <c r="E69" s="19" t="s">
        <v>330</v>
      </c>
      <c r="F69" s="26">
        <v>2.5</v>
      </c>
      <c r="G69" s="21">
        <v>1448400</v>
      </c>
      <c r="H69" s="21">
        <f t="shared" si="0"/>
        <v>603500</v>
      </c>
    </row>
    <row r="70" spans="1:8" ht="25.5" x14ac:dyDescent="0.25">
      <c r="A70" s="18">
        <v>47930560</v>
      </c>
      <c r="B70" s="19" t="s">
        <v>74</v>
      </c>
      <c r="C70" s="20">
        <v>4868538</v>
      </c>
      <c r="D70" s="19" t="s">
        <v>76</v>
      </c>
      <c r="E70" s="19" t="s">
        <v>347</v>
      </c>
      <c r="F70" s="26">
        <v>3.84</v>
      </c>
      <c r="G70" s="21">
        <v>2386120</v>
      </c>
      <c r="H70" s="21">
        <f t="shared" ref="H70:H133" si="1">IF(FLOOR(G70/12*5,100)&lt;10000,0,FLOOR(G70/12*5,100))</f>
        <v>994200</v>
      </c>
    </row>
    <row r="71" spans="1:8" x14ac:dyDescent="0.25">
      <c r="A71" s="18">
        <v>47930560</v>
      </c>
      <c r="B71" s="19" t="s">
        <v>74</v>
      </c>
      <c r="C71" s="20">
        <v>6870047</v>
      </c>
      <c r="D71" s="19" t="s">
        <v>77</v>
      </c>
      <c r="E71" s="19" t="s">
        <v>333</v>
      </c>
      <c r="F71" s="26">
        <v>13</v>
      </c>
      <c r="G71" s="21">
        <v>6549180</v>
      </c>
      <c r="H71" s="21">
        <f t="shared" si="1"/>
        <v>2728800</v>
      </c>
    </row>
    <row r="72" spans="1:8" x14ac:dyDescent="0.25">
      <c r="A72" s="18">
        <v>47930063</v>
      </c>
      <c r="B72" s="19" t="s">
        <v>78</v>
      </c>
      <c r="C72" s="20">
        <v>3052202</v>
      </c>
      <c r="D72" s="19" t="s">
        <v>77</v>
      </c>
      <c r="E72" s="19" t="s">
        <v>333</v>
      </c>
      <c r="F72" s="26">
        <v>11</v>
      </c>
      <c r="G72" s="21">
        <v>5533740</v>
      </c>
      <c r="H72" s="21">
        <f t="shared" si="1"/>
        <v>2305700</v>
      </c>
    </row>
    <row r="73" spans="1:8" ht="25.5" x14ac:dyDescent="0.25">
      <c r="A73" s="18">
        <v>47930063</v>
      </c>
      <c r="B73" s="19" t="s">
        <v>78</v>
      </c>
      <c r="C73" s="20">
        <v>4077969</v>
      </c>
      <c r="D73" s="19" t="s">
        <v>17</v>
      </c>
      <c r="E73" s="19" t="s">
        <v>339</v>
      </c>
      <c r="F73" s="26">
        <v>1.62</v>
      </c>
      <c r="G73" s="21">
        <v>1235510</v>
      </c>
      <c r="H73" s="21">
        <f t="shared" si="1"/>
        <v>514700</v>
      </c>
    </row>
    <row r="74" spans="1:8" x14ac:dyDescent="0.25">
      <c r="A74" s="18">
        <v>47930063</v>
      </c>
      <c r="B74" s="19" t="s">
        <v>78</v>
      </c>
      <c r="C74" s="20">
        <v>9859957</v>
      </c>
      <c r="D74" s="19" t="s">
        <v>79</v>
      </c>
      <c r="E74" s="19" t="s">
        <v>348</v>
      </c>
      <c r="F74" s="26">
        <v>2</v>
      </c>
      <c r="G74" s="21">
        <v>1502300</v>
      </c>
      <c r="H74" s="21">
        <f t="shared" si="1"/>
        <v>625900</v>
      </c>
    </row>
    <row r="75" spans="1:8" x14ac:dyDescent="0.25">
      <c r="A75" s="18">
        <v>18189750</v>
      </c>
      <c r="B75" s="19" t="s">
        <v>80</v>
      </c>
      <c r="C75" s="20">
        <v>1587524</v>
      </c>
      <c r="D75" s="19" t="s">
        <v>81</v>
      </c>
      <c r="E75" s="19" t="s">
        <v>332</v>
      </c>
      <c r="F75" s="26">
        <v>1.37</v>
      </c>
      <c r="G75" s="21">
        <v>960700</v>
      </c>
      <c r="H75" s="21">
        <f t="shared" si="1"/>
        <v>400200</v>
      </c>
    </row>
    <row r="76" spans="1:8" x14ac:dyDescent="0.25">
      <c r="A76" s="18">
        <v>18189750</v>
      </c>
      <c r="B76" s="19" t="s">
        <v>80</v>
      </c>
      <c r="C76" s="20">
        <v>2006998</v>
      </c>
      <c r="D76" s="19" t="s">
        <v>77</v>
      </c>
      <c r="E76" s="19" t="s">
        <v>333</v>
      </c>
      <c r="F76" s="26">
        <v>10.15</v>
      </c>
      <c r="G76" s="21">
        <v>5183630</v>
      </c>
      <c r="H76" s="21">
        <f t="shared" si="1"/>
        <v>2159800</v>
      </c>
    </row>
    <row r="77" spans="1:8" x14ac:dyDescent="0.25">
      <c r="A77" s="18">
        <v>18189750</v>
      </c>
      <c r="B77" s="19" t="s">
        <v>80</v>
      </c>
      <c r="C77" s="20">
        <v>2541897</v>
      </c>
      <c r="D77" s="19" t="s">
        <v>82</v>
      </c>
      <c r="E77" s="19" t="s">
        <v>344</v>
      </c>
      <c r="F77" s="29">
        <v>16</v>
      </c>
      <c r="G77" s="21">
        <v>5067140</v>
      </c>
      <c r="H77" s="21">
        <f t="shared" si="1"/>
        <v>2111300</v>
      </c>
    </row>
    <row r="78" spans="1:8" ht="25.5" x14ac:dyDescent="0.25">
      <c r="A78" s="18">
        <v>18189750</v>
      </c>
      <c r="B78" s="19" t="s">
        <v>80</v>
      </c>
      <c r="C78" s="20">
        <v>6048242</v>
      </c>
      <c r="D78" s="19" t="s">
        <v>83</v>
      </c>
      <c r="E78" s="19" t="s">
        <v>336</v>
      </c>
      <c r="F78" s="29">
        <v>62</v>
      </c>
      <c r="G78" s="21">
        <v>9120000</v>
      </c>
      <c r="H78" s="21">
        <f t="shared" si="1"/>
        <v>3800000</v>
      </c>
    </row>
    <row r="79" spans="1:8" ht="25.5" x14ac:dyDescent="0.25">
      <c r="A79" s="18">
        <v>18189750</v>
      </c>
      <c r="B79" s="19" t="s">
        <v>80</v>
      </c>
      <c r="C79" s="20">
        <v>8438012</v>
      </c>
      <c r="D79" s="19" t="s">
        <v>369</v>
      </c>
      <c r="E79" s="19" t="s">
        <v>342</v>
      </c>
      <c r="F79" s="29">
        <v>38</v>
      </c>
      <c r="G79" s="21">
        <v>10124420</v>
      </c>
      <c r="H79" s="21">
        <f t="shared" si="1"/>
        <v>4218500</v>
      </c>
    </row>
    <row r="80" spans="1:8" ht="25.5" x14ac:dyDescent="0.25">
      <c r="A80" s="18">
        <v>18189750</v>
      </c>
      <c r="B80" s="19" t="s">
        <v>80</v>
      </c>
      <c r="C80" s="20">
        <v>8906531</v>
      </c>
      <c r="D80" s="19" t="s">
        <v>369</v>
      </c>
      <c r="E80" s="19" t="s">
        <v>334</v>
      </c>
      <c r="F80" s="29">
        <v>4</v>
      </c>
      <c r="G80" s="21">
        <v>1832920</v>
      </c>
      <c r="H80" s="21">
        <f t="shared" si="1"/>
        <v>763700</v>
      </c>
    </row>
    <row r="81" spans="1:8" ht="25.5" x14ac:dyDescent="0.25">
      <c r="A81" s="18">
        <v>18189750</v>
      </c>
      <c r="B81" s="19" t="s">
        <v>80</v>
      </c>
      <c r="C81" s="20">
        <v>8959007</v>
      </c>
      <c r="D81" s="19" t="s">
        <v>84</v>
      </c>
      <c r="E81" s="19" t="s">
        <v>331</v>
      </c>
      <c r="F81" s="26">
        <v>1.95</v>
      </c>
      <c r="G81" s="21">
        <v>974210</v>
      </c>
      <c r="H81" s="21">
        <f t="shared" si="1"/>
        <v>405900</v>
      </c>
    </row>
    <row r="82" spans="1:8" x14ac:dyDescent="0.25">
      <c r="A82" s="18">
        <v>18189750</v>
      </c>
      <c r="B82" s="19" t="s">
        <v>80</v>
      </c>
      <c r="C82" s="20">
        <v>9924394</v>
      </c>
      <c r="D82" s="19" t="s">
        <v>85</v>
      </c>
      <c r="E82" s="19" t="s">
        <v>340</v>
      </c>
      <c r="F82" s="26">
        <v>3.63</v>
      </c>
      <c r="G82" s="21">
        <v>2774390</v>
      </c>
      <c r="H82" s="21">
        <f t="shared" si="1"/>
        <v>1155900</v>
      </c>
    </row>
    <row r="83" spans="1:8" x14ac:dyDescent="0.25">
      <c r="A83" s="18">
        <v>73633071</v>
      </c>
      <c r="B83" s="19" t="s">
        <v>86</v>
      </c>
      <c r="C83" s="20">
        <v>2525222</v>
      </c>
      <c r="D83" s="19" t="s">
        <v>77</v>
      </c>
      <c r="E83" s="19" t="s">
        <v>333</v>
      </c>
      <c r="F83" s="26">
        <v>7.5</v>
      </c>
      <c r="G83" s="21">
        <v>3773000</v>
      </c>
      <c r="H83" s="21">
        <f t="shared" si="1"/>
        <v>1572000</v>
      </c>
    </row>
    <row r="84" spans="1:8" x14ac:dyDescent="0.25">
      <c r="A84" s="18">
        <v>73633071</v>
      </c>
      <c r="B84" s="19" t="s">
        <v>86</v>
      </c>
      <c r="C84" s="20">
        <v>3349012</v>
      </c>
      <c r="D84" s="19" t="s">
        <v>87</v>
      </c>
      <c r="E84" s="19" t="s">
        <v>347</v>
      </c>
      <c r="F84" s="26">
        <v>2.69</v>
      </c>
      <c r="G84" s="21">
        <v>1671530</v>
      </c>
      <c r="H84" s="21">
        <f t="shared" si="1"/>
        <v>696400</v>
      </c>
    </row>
    <row r="85" spans="1:8" x14ac:dyDescent="0.25">
      <c r="A85" s="18">
        <v>48773514</v>
      </c>
      <c r="B85" s="19" t="s">
        <v>88</v>
      </c>
      <c r="C85" s="20">
        <v>1651504</v>
      </c>
      <c r="D85" s="19" t="s">
        <v>8</v>
      </c>
      <c r="E85" s="19" t="s">
        <v>333</v>
      </c>
      <c r="F85" s="26">
        <v>14.12</v>
      </c>
      <c r="G85" s="21">
        <v>7103310</v>
      </c>
      <c r="H85" s="21">
        <f t="shared" si="1"/>
        <v>2959700</v>
      </c>
    </row>
    <row r="86" spans="1:8" x14ac:dyDescent="0.25">
      <c r="A86" s="18">
        <v>48773514</v>
      </c>
      <c r="B86" s="19" t="s">
        <v>88</v>
      </c>
      <c r="C86" s="20">
        <v>4157827</v>
      </c>
      <c r="D86" s="19" t="s">
        <v>89</v>
      </c>
      <c r="E86" s="19" t="s">
        <v>367</v>
      </c>
      <c r="F86" s="29">
        <v>5</v>
      </c>
      <c r="G86" s="21">
        <v>2840000</v>
      </c>
      <c r="H86" s="21">
        <f t="shared" si="1"/>
        <v>1183300</v>
      </c>
    </row>
    <row r="87" spans="1:8" ht="25.5" x14ac:dyDescent="0.25">
      <c r="A87" s="18">
        <v>48773514</v>
      </c>
      <c r="B87" s="19" t="s">
        <v>88</v>
      </c>
      <c r="C87" s="20">
        <v>5713671</v>
      </c>
      <c r="D87" s="19" t="s">
        <v>324</v>
      </c>
      <c r="E87" s="19" t="s">
        <v>341</v>
      </c>
      <c r="F87" s="29">
        <v>19</v>
      </c>
      <c r="G87" s="21">
        <v>3815520</v>
      </c>
      <c r="H87" s="21">
        <f t="shared" si="1"/>
        <v>1589800</v>
      </c>
    </row>
    <row r="88" spans="1:8" x14ac:dyDescent="0.25">
      <c r="A88" s="18">
        <v>48773514</v>
      </c>
      <c r="B88" s="19" t="s">
        <v>88</v>
      </c>
      <c r="C88" s="20">
        <v>8251985</v>
      </c>
      <c r="D88" s="19" t="s">
        <v>90</v>
      </c>
      <c r="E88" s="19" t="s">
        <v>347</v>
      </c>
      <c r="F88" s="26">
        <v>2.5</v>
      </c>
      <c r="G88" s="21">
        <v>1553460</v>
      </c>
      <c r="H88" s="21">
        <f t="shared" si="1"/>
        <v>647200</v>
      </c>
    </row>
    <row r="89" spans="1:8" x14ac:dyDescent="0.25">
      <c r="A89" s="18">
        <v>48773514</v>
      </c>
      <c r="B89" s="19" t="s">
        <v>88</v>
      </c>
      <c r="C89" s="20">
        <v>9551918</v>
      </c>
      <c r="D89" s="19" t="s">
        <v>3</v>
      </c>
      <c r="E89" s="19" t="s">
        <v>330</v>
      </c>
      <c r="F89" s="26">
        <v>3.04</v>
      </c>
      <c r="G89" s="21">
        <v>1761250</v>
      </c>
      <c r="H89" s="21">
        <f t="shared" si="1"/>
        <v>733800</v>
      </c>
    </row>
    <row r="90" spans="1:8" ht="25.5" x14ac:dyDescent="0.25">
      <c r="A90" s="18">
        <v>46276262</v>
      </c>
      <c r="B90" s="19" t="s">
        <v>91</v>
      </c>
      <c r="C90" s="20">
        <v>1553860</v>
      </c>
      <c r="D90" s="19" t="s">
        <v>92</v>
      </c>
      <c r="E90" s="19" t="s">
        <v>332</v>
      </c>
      <c r="F90" s="26">
        <v>2</v>
      </c>
      <c r="G90" s="21">
        <v>1570280</v>
      </c>
      <c r="H90" s="21">
        <f t="shared" si="1"/>
        <v>654200</v>
      </c>
    </row>
    <row r="91" spans="1:8" ht="25.5" x14ac:dyDescent="0.25">
      <c r="A91" s="18">
        <v>46276262</v>
      </c>
      <c r="B91" s="19" t="s">
        <v>91</v>
      </c>
      <c r="C91" s="20">
        <v>2240677</v>
      </c>
      <c r="D91" s="19" t="s">
        <v>92</v>
      </c>
      <c r="E91" s="19" t="s">
        <v>350</v>
      </c>
      <c r="F91" s="29">
        <v>4</v>
      </c>
      <c r="G91" s="21">
        <v>575000</v>
      </c>
      <c r="H91" s="21">
        <f t="shared" si="1"/>
        <v>239500</v>
      </c>
    </row>
    <row r="92" spans="1:8" x14ac:dyDescent="0.25">
      <c r="A92" s="18">
        <v>46276262</v>
      </c>
      <c r="B92" s="19" t="s">
        <v>91</v>
      </c>
      <c r="C92" s="20">
        <v>3228586</v>
      </c>
      <c r="D92" s="19" t="s">
        <v>93</v>
      </c>
      <c r="E92" s="19" t="s">
        <v>340</v>
      </c>
      <c r="F92" s="26">
        <v>3.5</v>
      </c>
      <c r="G92" s="21">
        <v>2675030</v>
      </c>
      <c r="H92" s="21">
        <f t="shared" si="1"/>
        <v>1114500</v>
      </c>
    </row>
    <row r="93" spans="1:8" x14ac:dyDescent="0.25">
      <c r="A93" s="18">
        <v>46276262</v>
      </c>
      <c r="B93" s="19" t="s">
        <v>91</v>
      </c>
      <c r="C93" s="20">
        <v>3807413</v>
      </c>
      <c r="D93" s="19" t="s">
        <v>94</v>
      </c>
      <c r="E93" s="19" t="s">
        <v>334</v>
      </c>
      <c r="F93" s="29">
        <v>3</v>
      </c>
      <c r="G93" s="21">
        <v>1308000</v>
      </c>
      <c r="H93" s="21">
        <f t="shared" si="1"/>
        <v>545000</v>
      </c>
    </row>
    <row r="94" spans="1:8" ht="25.5" x14ac:dyDescent="0.25">
      <c r="A94" s="18">
        <v>46276262</v>
      </c>
      <c r="B94" s="19" t="s">
        <v>91</v>
      </c>
      <c r="C94" s="20">
        <v>3938476</v>
      </c>
      <c r="D94" s="19" t="s">
        <v>92</v>
      </c>
      <c r="E94" s="19" t="s">
        <v>336</v>
      </c>
      <c r="F94" s="29">
        <v>37</v>
      </c>
      <c r="G94" s="21">
        <v>5616810</v>
      </c>
      <c r="H94" s="21">
        <f t="shared" si="1"/>
        <v>2340300</v>
      </c>
    </row>
    <row r="95" spans="1:8" x14ac:dyDescent="0.25">
      <c r="A95" s="18">
        <v>46276262</v>
      </c>
      <c r="B95" s="19" t="s">
        <v>91</v>
      </c>
      <c r="C95" s="20">
        <v>4645805</v>
      </c>
      <c r="D95" s="19" t="s">
        <v>94</v>
      </c>
      <c r="E95" s="19" t="s">
        <v>341</v>
      </c>
      <c r="F95" s="29">
        <v>46</v>
      </c>
      <c r="G95" s="21">
        <v>9237580</v>
      </c>
      <c r="H95" s="21">
        <f t="shared" si="1"/>
        <v>3848900</v>
      </c>
    </row>
    <row r="96" spans="1:8" ht="25.5" x14ac:dyDescent="0.25">
      <c r="A96" s="18">
        <v>46276262</v>
      </c>
      <c r="B96" s="19" t="s">
        <v>91</v>
      </c>
      <c r="C96" s="20">
        <v>6495514</v>
      </c>
      <c r="D96" s="19" t="s">
        <v>95</v>
      </c>
      <c r="E96" s="19" t="s">
        <v>333</v>
      </c>
      <c r="F96" s="26">
        <v>4</v>
      </c>
      <c r="G96" s="21">
        <v>2012270</v>
      </c>
      <c r="H96" s="21">
        <f t="shared" si="1"/>
        <v>838400</v>
      </c>
    </row>
    <row r="97" spans="1:8" ht="25.5" x14ac:dyDescent="0.25">
      <c r="A97" s="18">
        <v>46276262</v>
      </c>
      <c r="B97" s="19" t="s">
        <v>91</v>
      </c>
      <c r="C97" s="20">
        <v>9696552</v>
      </c>
      <c r="D97" s="19" t="s">
        <v>96</v>
      </c>
      <c r="E97" s="19" t="s">
        <v>339</v>
      </c>
      <c r="F97" s="26">
        <v>5</v>
      </c>
      <c r="G97" s="21">
        <v>3813310</v>
      </c>
      <c r="H97" s="21">
        <f t="shared" si="1"/>
        <v>1588800</v>
      </c>
    </row>
    <row r="98" spans="1:8" x14ac:dyDescent="0.25">
      <c r="A98" s="18">
        <v>70435618</v>
      </c>
      <c r="B98" s="19" t="s">
        <v>97</v>
      </c>
      <c r="C98" s="20">
        <v>1187474</v>
      </c>
      <c r="D98" s="19" t="s">
        <v>98</v>
      </c>
      <c r="E98" s="19" t="s">
        <v>345</v>
      </c>
      <c r="F98" s="26">
        <v>4.2</v>
      </c>
      <c r="G98" s="21">
        <v>2500940</v>
      </c>
      <c r="H98" s="21">
        <f t="shared" si="1"/>
        <v>1042000</v>
      </c>
    </row>
    <row r="99" spans="1:8" ht="25.5" x14ac:dyDescent="0.25">
      <c r="A99" s="18">
        <v>70435618</v>
      </c>
      <c r="B99" s="19" t="s">
        <v>97</v>
      </c>
      <c r="C99" s="20">
        <v>6102858</v>
      </c>
      <c r="D99" s="19" t="s">
        <v>99</v>
      </c>
      <c r="E99" s="19" t="s">
        <v>333</v>
      </c>
      <c r="F99" s="26">
        <v>8.9700000000000006</v>
      </c>
      <c r="G99" s="21">
        <v>4512520</v>
      </c>
      <c r="H99" s="21">
        <f t="shared" si="1"/>
        <v>1880200</v>
      </c>
    </row>
    <row r="100" spans="1:8" ht="25.5" x14ac:dyDescent="0.25">
      <c r="A100" s="18">
        <v>70435618</v>
      </c>
      <c r="B100" s="19" t="s">
        <v>97</v>
      </c>
      <c r="C100" s="20">
        <v>6207429</v>
      </c>
      <c r="D100" s="19" t="s">
        <v>100</v>
      </c>
      <c r="E100" s="19" t="s">
        <v>333</v>
      </c>
      <c r="F100" s="26">
        <v>1.75</v>
      </c>
      <c r="G100" s="21">
        <v>880360</v>
      </c>
      <c r="H100" s="21">
        <f t="shared" si="1"/>
        <v>366800</v>
      </c>
    </row>
    <row r="101" spans="1:8" ht="25.5" x14ac:dyDescent="0.25">
      <c r="A101" s="18">
        <v>44018886</v>
      </c>
      <c r="B101" s="19" t="s">
        <v>101</v>
      </c>
      <c r="C101" s="20">
        <v>1037676</v>
      </c>
      <c r="D101" s="19" t="s">
        <v>102</v>
      </c>
      <c r="E101" s="19" t="s">
        <v>335</v>
      </c>
      <c r="F101" s="26">
        <v>2.7</v>
      </c>
      <c r="G101" s="21">
        <v>2176120</v>
      </c>
      <c r="H101" s="21">
        <f t="shared" si="1"/>
        <v>906700</v>
      </c>
    </row>
    <row r="102" spans="1:8" ht="25.5" x14ac:dyDescent="0.25">
      <c r="A102" s="18">
        <v>44018886</v>
      </c>
      <c r="B102" s="19" t="s">
        <v>101</v>
      </c>
      <c r="C102" s="20">
        <v>1369313</v>
      </c>
      <c r="D102" s="19" t="s">
        <v>103</v>
      </c>
      <c r="E102" s="19" t="s">
        <v>339</v>
      </c>
      <c r="F102" s="26">
        <v>7.7</v>
      </c>
      <c r="G102" s="21">
        <v>5845000</v>
      </c>
      <c r="H102" s="21">
        <f t="shared" si="1"/>
        <v>2435400</v>
      </c>
    </row>
    <row r="103" spans="1:8" x14ac:dyDescent="0.25">
      <c r="A103" s="18">
        <v>44018886</v>
      </c>
      <c r="B103" s="19" t="s">
        <v>101</v>
      </c>
      <c r="C103" s="20">
        <v>1963715</v>
      </c>
      <c r="D103" s="19" t="s">
        <v>104</v>
      </c>
      <c r="E103" s="19" t="s">
        <v>345</v>
      </c>
      <c r="F103" s="26">
        <v>3.35</v>
      </c>
      <c r="G103" s="21">
        <v>1994800</v>
      </c>
      <c r="H103" s="21">
        <f t="shared" si="1"/>
        <v>831100</v>
      </c>
    </row>
    <row r="104" spans="1:8" ht="25.5" x14ac:dyDescent="0.25">
      <c r="A104" s="18">
        <v>44018886</v>
      </c>
      <c r="B104" s="19" t="s">
        <v>101</v>
      </c>
      <c r="C104" s="20">
        <v>2044921</v>
      </c>
      <c r="D104" s="19" t="s">
        <v>105</v>
      </c>
      <c r="E104" s="19" t="s">
        <v>334</v>
      </c>
      <c r="F104" s="26">
        <v>3.7</v>
      </c>
      <c r="G104" s="21">
        <v>2337970</v>
      </c>
      <c r="H104" s="21">
        <f t="shared" si="1"/>
        <v>974100</v>
      </c>
    </row>
    <row r="105" spans="1:8" x14ac:dyDescent="0.25">
      <c r="A105" s="18">
        <v>44018886</v>
      </c>
      <c r="B105" s="19" t="s">
        <v>101</v>
      </c>
      <c r="C105" s="20">
        <v>2566221</v>
      </c>
      <c r="D105" s="19" t="s">
        <v>106</v>
      </c>
      <c r="E105" s="19" t="s">
        <v>341</v>
      </c>
      <c r="F105" s="29">
        <v>24</v>
      </c>
      <c r="G105" s="21">
        <v>4819600</v>
      </c>
      <c r="H105" s="21">
        <f t="shared" si="1"/>
        <v>2008100</v>
      </c>
    </row>
    <row r="106" spans="1:8" x14ac:dyDescent="0.25">
      <c r="A106" s="18">
        <v>44018886</v>
      </c>
      <c r="B106" s="19" t="s">
        <v>101</v>
      </c>
      <c r="C106" s="20">
        <v>2780805</v>
      </c>
      <c r="D106" s="19" t="s">
        <v>107</v>
      </c>
      <c r="E106" s="19" t="s">
        <v>336</v>
      </c>
      <c r="F106" s="29">
        <v>30</v>
      </c>
      <c r="G106" s="21">
        <v>4554170</v>
      </c>
      <c r="H106" s="21">
        <f t="shared" si="1"/>
        <v>1897500</v>
      </c>
    </row>
    <row r="107" spans="1:8" ht="25.5" x14ac:dyDescent="0.25">
      <c r="A107" s="18">
        <v>44018886</v>
      </c>
      <c r="B107" s="19" t="s">
        <v>101</v>
      </c>
      <c r="C107" s="20">
        <v>4228767</v>
      </c>
      <c r="D107" s="19" t="s">
        <v>108</v>
      </c>
      <c r="E107" s="19" t="s">
        <v>340</v>
      </c>
      <c r="F107" s="26">
        <v>1.62</v>
      </c>
      <c r="G107" s="21">
        <v>1238160</v>
      </c>
      <c r="H107" s="21">
        <f t="shared" si="1"/>
        <v>515900</v>
      </c>
    </row>
    <row r="108" spans="1:8" x14ac:dyDescent="0.25">
      <c r="A108" s="18">
        <v>44018886</v>
      </c>
      <c r="B108" s="19" t="s">
        <v>101</v>
      </c>
      <c r="C108" s="20">
        <v>4770332</v>
      </c>
      <c r="D108" s="19" t="s">
        <v>325</v>
      </c>
      <c r="E108" s="19" t="s">
        <v>334</v>
      </c>
      <c r="F108" s="29">
        <v>3</v>
      </c>
      <c r="G108" s="21">
        <v>1374690</v>
      </c>
      <c r="H108" s="21">
        <f t="shared" si="1"/>
        <v>572700</v>
      </c>
    </row>
    <row r="109" spans="1:8" x14ac:dyDescent="0.25">
      <c r="A109" s="18">
        <v>44018886</v>
      </c>
      <c r="B109" s="19" t="s">
        <v>101</v>
      </c>
      <c r="C109" s="20">
        <v>5783317</v>
      </c>
      <c r="D109" s="19" t="s">
        <v>364</v>
      </c>
      <c r="E109" s="19" t="s">
        <v>365</v>
      </c>
      <c r="F109" s="26">
        <v>5</v>
      </c>
      <c r="G109" s="21">
        <v>3735400</v>
      </c>
      <c r="H109" s="21">
        <f t="shared" si="1"/>
        <v>1556400</v>
      </c>
    </row>
    <row r="110" spans="1:8" x14ac:dyDescent="0.25">
      <c r="A110" s="18">
        <v>44018886</v>
      </c>
      <c r="B110" s="19" t="s">
        <v>101</v>
      </c>
      <c r="C110" s="20">
        <v>5553082</v>
      </c>
      <c r="D110" s="19" t="s">
        <v>110</v>
      </c>
      <c r="E110" s="19" t="s">
        <v>345</v>
      </c>
      <c r="F110" s="26">
        <v>2.5</v>
      </c>
      <c r="G110" s="21">
        <v>1488650</v>
      </c>
      <c r="H110" s="21">
        <f t="shared" si="1"/>
        <v>620200</v>
      </c>
    </row>
    <row r="111" spans="1:8" x14ac:dyDescent="0.25">
      <c r="A111" s="18">
        <v>44018886</v>
      </c>
      <c r="B111" s="19" t="s">
        <v>101</v>
      </c>
      <c r="C111" s="20">
        <v>7874565</v>
      </c>
      <c r="D111" s="19" t="s">
        <v>111</v>
      </c>
      <c r="E111" s="19" t="s">
        <v>336</v>
      </c>
      <c r="F111" s="29">
        <v>21</v>
      </c>
      <c r="G111" s="21">
        <v>3187920</v>
      </c>
      <c r="H111" s="21">
        <f t="shared" si="1"/>
        <v>1328300</v>
      </c>
    </row>
    <row r="112" spans="1:8" x14ac:dyDescent="0.25">
      <c r="A112" s="18">
        <v>44018886</v>
      </c>
      <c r="B112" s="19" t="s">
        <v>101</v>
      </c>
      <c r="C112" s="20">
        <v>8435916</v>
      </c>
      <c r="D112" s="19" t="s">
        <v>112</v>
      </c>
      <c r="E112" s="19" t="s">
        <v>333</v>
      </c>
      <c r="F112" s="26">
        <v>32.9</v>
      </c>
      <c r="G112" s="21">
        <v>16550930</v>
      </c>
      <c r="H112" s="21">
        <f t="shared" si="1"/>
        <v>6896200</v>
      </c>
    </row>
    <row r="113" spans="1:8" x14ac:dyDescent="0.25">
      <c r="A113" s="18">
        <v>44018886</v>
      </c>
      <c r="B113" s="19" t="s">
        <v>101</v>
      </c>
      <c r="C113" s="20">
        <v>8514547</v>
      </c>
      <c r="D113" s="19" t="s">
        <v>113</v>
      </c>
      <c r="E113" s="19" t="s">
        <v>334</v>
      </c>
      <c r="F113" s="29">
        <v>8</v>
      </c>
      <c r="G113" s="21">
        <v>3015000</v>
      </c>
      <c r="H113" s="21">
        <f t="shared" si="1"/>
        <v>1256200</v>
      </c>
    </row>
    <row r="114" spans="1:8" x14ac:dyDescent="0.25">
      <c r="A114" s="18">
        <v>44018886</v>
      </c>
      <c r="B114" s="19" t="s">
        <v>101</v>
      </c>
      <c r="C114" s="20">
        <v>8783734</v>
      </c>
      <c r="D114" s="19" t="s">
        <v>114</v>
      </c>
      <c r="E114" s="19" t="s">
        <v>346</v>
      </c>
      <c r="F114" s="29">
        <v>12</v>
      </c>
      <c r="G114" s="21">
        <v>4250000</v>
      </c>
      <c r="H114" s="21">
        <f t="shared" si="1"/>
        <v>1770800</v>
      </c>
    </row>
    <row r="115" spans="1:8" x14ac:dyDescent="0.25">
      <c r="A115" s="18">
        <v>44018886</v>
      </c>
      <c r="B115" s="19" t="s">
        <v>101</v>
      </c>
      <c r="C115" s="20">
        <v>9608438</v>
      </c>
      <c r="D115" s="19" t="s">
        <v>113</v>
      </c>
      <c r="E115" s="19" t="s">
        <v>341</v>
      </c>
      <c r="F115" s="29">
        <v>28</v>
      </c>
      <c r="G115" s="21">
        <v>5622870</v>
      </c>
      <c r="H115" s="21">
        <f t="shared" si="1"/>
        <v>2342800</v>
      </c>
    </row>
    <row r="116" spans="1:8" ht="25.5" x14ac:dyDescent="0.25">
      <c r="A116" s="18">
        <v>44018886</v>
      </c>
      <c r="B116" s="19" t="s">
        <v>101</v>
      </c>
      <c r="C116" s="20">
        <v>9753684</v>
      </c>
      <c r="D116" s="19" t="s">
        <v>115</v>
      </c>
      <c r="E116" s="19" t="s">
        <v>348</v>
      </c>
      <c r="F116" s="26">
        <v>2.2999999999999998</v>
      </c>
      <c r="G116" s="21">
        <v>1753960</v>
      </c>
      <c r="H116" s="21">
        <f t="shared" si="1"/>
        <v>730800</v>
      </c>
    </row>
    <row r="117" spans="1:8" ht="25.5" x14ac:dyDescent="0.25">
      <c r="A117" s="18">
        <v>48489336</v>
      </c>
      <c r="B117" s="19" t="s">
        <v>116</v>
      </c>
      <c r="C117" s="20">
        <v>1494420</v>
      </c>
      <c r="D117" s="19" t="s">
        <v>117</v>
      </c>
      <c r="E117" s="19" t="s">
        <v>341</v>
      </c>
      <c r="F117" s="29">
        <v>12</v>
      </c>
      <c r="G117" s="21">
        <v>2409800</v>
      </c>
      <c r="H117" s="21">
        <f t="shared" si="1"/>
        <v>1004000</v>
      </c>
    </row>
    <row r="118" spans="1:8" x14ac:dyDescent="0.25">
      <c r="A118" s="18">
        <v>48489336</v>
      </c>
      <c r="B118" s="19" t="s">
        <v>116</v>
      </c>
      <c r="C118" s="20">
        <v>1806627</v>
      </c>
      <c r="D118" s="19" t="s">
        <v>118</v>
      </c>
      <c r="E118" s="19" t="s">
        <v>333</v>
      </c>
      <c r="F118" s="26">
        <v>2.8</v>
      </c>
      <c r="G118" s="21">
        <v>1408590</v>
      </c>
      <c r="H118" s="21">
        <f t="shared" si="1"/>
        <v>586900</v>
      </c>
    </row>
    <row r="119" spans="1:8" x14ac:dyDescent="0.25">
      <c r="A119" s="18">
        <v>48489336</v>
      </c>
      <c r="B119" s="19" t="s">
        <v>116</v>
      </c>
      <c r="C119" s="20">
        <v>2002899</v>
      </c>
      <c r="D119" s="19" t="s">
        <v>119</v>
      </c>
      <c r="E119" s="19" t="s">
        <v>341</v>
      </c>
      <c r="F119" s="29">
        <v>15</v>
      </c>
      <c r="G119" s="21">
        <v>3012250</v>
      </c>
      <c r="H119" s="21">
        <f t="shared" si="1"/>
        <v>1255100</v>
      </c>
    </row>
    <row r="120" spans="1:8" x14ac:dyDescent="0.25">
      <c r="A120" s="18">
        <v>48489336</v>
      </c>
      <c r="B120" s="19" t="s">
        <v>116</v>
      </c>
      <c r="C120" s="20">
        <v>2611433</v>
      </c>
      <c r="D120" s="19" t="s">
        <v>372</v>
      </c>
      <c r="E120" s="19" t="s">
        <v>367</v>
      </c>
      <c r="F120" s="29">
        <v>5</v>
      </c>
      <c r="G120" s="21">
        <v>2978500</v>
      </c>
      <c r="H120" s="21">
        <f t="shared" si="1"/>
        <v>1241000</v>
      </c>
    </row>
    <row r="121" spans="1:8" ht="25.5" x14ac:dyDescent="0.25">
      <c r="A121" s="18">
        <v>48489336</v>
      </c>
      <c r="B121" s="19" t="s">
        <v>116</v>
      </c>
      <c r="C121" s="20">
        <v>2694393</v>
      </c>
      <c r="D121" s="19" t="s">
        <v>120</v>
      </c>
      <c r="E121" s="19" t="s">
        <v>341</v>
      </c>
      <c r="F121" s="29">
        <v>17</v>
      </c>
      <c r="G121" s="21">
        <v>3413880</v>
      </c>
      <c r="H121" s="21">
        <f t="shared" si="1"/>
        <v>1422400</v>
      </c>
    </row>
    <row r="122" spans="1:8" ht="25.5" x14ac:dyDescent="0.25">
      <c r="A122" s="18">
        <v>48489336</v>
      </c>
      <c r="B122" s="19" t="s">
        <v>116</v>
      </c>
      <c r="C122" s="20">
        <v>3001486</v>
      </c>
      <c r="D122" s="19" t="s">
        <v>121</v>
      </c>
      <c r="E122" s="19" t="s">
        <v>336</v>
      </c>
      <c r="F122" s="29">
        <v>29</v>
      </c>
      <c r="G122" s="21">
        <v>4700720</v>
      </c>
      <c r="H122" s="21">
        <f t="shared" si="1"/>
        <v>1958600</v>
      </c>
    </row>
    <row r="123" spans="1:8" x14ac:dyDescent="0.25">
      <c r="A123" s="18">
        <v>48489336</v>
      </c>
      <c r="B123" s="19" t="s">
        <v>116</v>
      </c>
      <c r="C123" s="20">
        <v>3475241</v>
      </c>
      <c r="D123" s="19" t="s">
        <v>122</v>
      </c>
      <c r="E123" s="19" t="s">
        <v>333</v>
      </c>
      <c r="F123" s="26">
        <v>5.7</v>
      </c>
      <c r="G123" s="21">
        <v>2867480</v>
      </c>
      <c r="H123" s="21">
        <f t="shared" si="1"/>
        <v>1194700</v>
      </c>
    </row>
    <row r="124" spans="1:8" ht="25.5" x14ac:dyDescent="0.25">
      <c r="A124" s="18">
        <v>48489336</v>
      </c>
      <c r="B124" s="19" t="s">
        <v>116</v>
      </c>
      <c r="C124" s="20">
        <v>3918445</v>
      </c>
      <c r="D124" s="19" t="s">
        <v>123</v>
      </c>
      <c r="E124" s="19" t="s">
        <v>333</v>
      </c>
      <c r="F124" s="26">
        <v>8.58</v>
      </c>
      <c r="G124" s="21">
        <v>4316320</v>
      </c>
      <c r="H124" s="21">
        <f t="shared" si="1"/>
        <v>1798400</v>
      </c>
    </row>
    <row r="125" spans="1:8" x14ac:dyDescent="0.25">
      <c r="A125" s="18">
        <v>48489336</v>
      </c>
      <c r="B125" s="19" t="s">
        <v>116</v>
      </c>
      <c r="C125" s="20">
        <v>4069740</v>
      </c>
      <c r="D125" s="19" t="s">
        <v>124</v>
      </c>
      <c r="E125" s="19" t="s">
        <v>333</v>
      </c>
      <c r="F125" s="26">
        <v>8.73</v>
      </c>
      <c r="G125" s="21">
        <v>4391780</v>
      </c>
      <c r="H125" s="21">
        <f t="shared" si="1"/>
        <v>1829900</v>
      </c>
    </row>
    <row r="126" spans="1:8" x14ac:dyDescent="0.25">
      <c r="A126" s="18">
        <v>48489336</v>
      </c>
      <c r="B126" s="19" t="s">
        <v>116</v>
      </c>
      <c r="C126" s="20">
        <v>5033443</v>
      </c>
      <c r="D126" s="19" t="s">
        <v>125</v>
      </c>
      <c r="E126" s="19" t="s">
        <v>350</v>
      </c>
      <c r="F126" s="29">
        <v>16</v>
      </c>
      <c r="G126" s="21">
        <v>2460180</v>
      </c>
      <c r="H126" s="21">
        <f t="shared" si="1"/>
        <v>1025000</v>
      </c>
    </row>
    <row r="127" spans="1:8" x14ac:dyDescent="0.25">
      <c r="A127" s="18">
        <v>48489336</v>
      </c>
      <c r="B127" s="19" t="s">
        <v>116</v>
      </c>
      <c r="C127" s="20">
        <v>6347392</v>
      </c>
      <c r="D127" s="19" t="s">
        <v>126</v>
      </c>
      <c r="E127" s="19" t="s">
        <v>333</v>
      </c>
      <c r="F127" s="26">
        <v>8.6999999999999993</v>
      </c>
      <c r="G127" s="21">
        <v>4376690</v>
      </c>
      <c r="H127" s="21">
        <f t="shared" si="1"/>
        <v>1823600</v>
      </c>
    </row>
    <row r="128" spans="1:8" ht="25.5" x14ac:dyDescent="0.25">
      <c r="A128" s="18">
        <v>48489336</v>
      </c>
      <c r="B128" s="19" t="s">
        <v>116</v>
      </c>
      <c r="C128" s="20">
        <v>6528506</v>
      </c>
      <c r="D128" s="19" t="s">
        <v>127</v>
      </c>
      <c r="E128" s="19" t="s">
        <v>340</v>
      </c>
      <c r="F128" s="26">
        <v>1.3</v>
      </c>
      <c r="G128" s="21">
        <v>993580</v>
      </c>
      <c r="H128" s="21">
        <f t="shared" si="1"/>
        <v>413900</v>
      </c>
    </row>
    <row r="129" spans="1:8" ht="25.5" x14ac:dyDescent="0.25">
      <c r="A129" s="18">
        <v>48489336</v>
      </c>
      <c r="B129" s="19" t="s">
        <v>116</v>
      </c>
      <c r="C129" s="20">
        <v>7817571</v>
      </c>
      <c r="D129" s="19" t="s">
        <v>128</v>
      </c>
      <c r="E129" s="19" t="s">
        <v>335</v>
      </c>
      <c r="F129" s="26">
        <v>2.84</v>
      </c>
      <c r="G129" s="21">
        <v>2288950</v>
      </c>
      <c r="H129" s="21">
        <f t="shared" si="1"/>
        <v>953700</v>
      </c>
    </row>
    <row r="130" spans="1:8" x14ac:dyDescent="0.25">
      <c r="A130" s="18">
        <v>48489336</v>
      </c>
      <c r="B130" s="19" t="s">
        <v>116</v>
      </c>
      <c r="C130" s="20">
        <v>8320216</v>
      </c>
      <c r="D130" s="19" t="s">
        <v>129</v>
      </c>
      <c r="E130" s="19" t="s">
        <v>347</v>
      </c>
      <c r="F130" s="26">
        <v>2.2799999999999998</v>
      </c>
      <c r="G130" s="21">
        <v>1416760</v>
      </c>
      <c r="H130" s="21">
        <f t="shared" si="1"/>
        <v>590300</v>
      </c>
    </row>
    <row r="131" spans="1:8" ht="25.5" x14ac:dyDescent="0.25">
      <c r="A131" s="18">
        <v>48489336</v>
      </c>
      <c r="B131" s="19" t="s">
        <v>116</v>
      </c>
      <c r="C131" s="20">
        <v>9232848</v>
      </c>
      <c r="D131" s="19" t="s">
        <v>130</v>
      </c>
      <c r="E131" s="19" t="s">
        <v>334</v>
      </c>
      <c r="F131" s="26">
        <v>3</v>
      </c>
      <c r="G131" s="21">
        <v>1895650</v>
      </c>
      <c r="H131" s="21">
        <f t="shared" si="1"/>
        <v>789800</v>
      </c>
    </row>
    <row r="132" spans="1:8" x14ac:dyDescent="0.25">
      <c r="A132" s="18">
        <v>48489336</v>
      </c>
      <c r="B132" s="19" t="s">
        <v>116</v>
      </c>
      <c r="C132" s="20">
        <v>9716717</v>
      </c>
      <c r="D132" s="19" t="s">
        <v>131</v>
      </c>
      <c r="E132" s="19" t="s">
        <v>333</v>
      </c>
      <c r="F132" s="26">
        <v>9.3000000000000007</v>
      </c>
      <c r="G132" s="21">
        <v>4678530</v>
      </c>
      <c r="H132" s="21">
        <f t="shared" si="1"/>
        <v>1949300</v>
      </c>
    </row>
    <row r="133" spans="1:8" x14ac:dyDescent="0.25">
      <c r="A133" s="18">
        <v>73633607</v>
      </c>
      <c r="B133" s="19" t="s">
        <v>132</v>
      </c>
      <c r="C133" s="20">
        <v>1985731</v>
      </c>
      <c r="D133" s="19" t="s">
        <v>3</v>
      </c>
      <c r="E133" s="19" t="s">
        <v>330</v>
      </c>
      <c r="F133" s="26">
        <v>1.96</v>
      </c>
      <c r="G133" s="21">
        <v>1135540</v>
      </c>
      <c r="H133" s="21">
        <f t="shared" si="1"/>
        <v>473100</v>
      </c>
    </row>
    <row r="134" spans="1:8" ht="25.5" x14ac:dyDescent="0.25">
      <c r="A134" s="18">
        <v>73633607</v>
      </c>
      <c r="B134" s="19" t="s">
        <v>132</v>
      </c>
      <c r="C134" s="20">
        <v>7335813</v>
      </c>
      <c r="D134" s="19" t="s">
        <v>133</v>
      </c>
      <c r="E134" s="19" t="s">
        <v>333</v>
      </c>
      <c r="F134" s="26">
        <v>2.5</v>
      </c>
      <c r="G134" s="21">
        <v>1257660</v>
      </c>
      <c r="H134" s="21">
        <f t="shared" ref="H134:H197" si="2">IF(FLOOR(G134/12*5,100)&lt;10000,0,FLOOR(G134/12*5,100))</f>
        <v>524000</v>
      </c>
    </row>
    <row r="135" spans="1:8" ht="25.5" x14ac:dyDescent="0.25">
      <c r="A135" s="18">
        <v>73633607</v>
      </c>
      <c r="B135" s="19" t="s">
        <v>132</v>
      </c>
      <c r="C135" s="20">
        <v>7684377</v>
      </c>
      <c r="D135" s="19" t="s">
        <v>134</v>
      </c>
      <c r="E135" s="19" t="s">
        <v>333</v>
      </c>
      <c r="F135" s="26">
        <v>6.13</v>
      </c>
      <c r="G135" s="21">
        <v>3130300</v>
      </c>
      <c r="H135" s="21">
        <f t="shared" si="2"/>
        <v>1304200</v>
      </c>
    </row>
    <row r="136" spans="1:8" x14ac:dyDescent="0.25">
      <c r="A136" s="18">
        <v>73633607</v>
      </c>
      <c r="B136" s="19" t="s">
        <v>132</v>
      </c>
      <c r="C136" s="20">
        <v>9612699</v>
      </c>
      <c r="D136" s="19" t="s">
        <v>135</v>
      </c>
      <c r="E136" s="19" t="s">
        <v>347</v>
      </c>
      <c r="F136" s="26">
        <v>2.95</v>
      </c>
      <c r="G136" s="21">
        <v>1833090</v>
      </c>
      <c r="H136" s="21">
        <f t="shared" si="2"/>
        <v>763700</v>
      </c>
    </row>
    <row r="137" spans="1:8" x14ac:dyDescent="0.25">
      <c r="A137" s="18">
        <v>47997885</v>
      </c>
      <c r="B137" s="19" t="s">
        <v>136</v>
      </c>
      <c r="C137" s="20">
        <v>1669176</v>
      </c>
      <c r="D137" s="19" t="s">
        <v>137</v>
      </c>
      <c r="E137" s="19" t="s">
        <v>347</v>
      </c>
      <c r="F137" s="26">
        <v>5.4</v>
      </c>
      <c r="G137" s="21">
        <v>3355490</v>
      </c>
      <c r="H137" s="21">
        <f t="shared" si="2"/>
        <v>1398100</v>
      </c>
    </row>
    <row r="138" spans="1:8" ht="25.5" x14ac:dyDescent="0.25">
      <c r="A138" s="18">
        <v>47997885</v>
      </c>
      <c r="B138" s="19" t="s">
        <v>136</v>
      </c>
      <c r="C138" s="20">
        <v>1933912</v>
      </c>
      <c r="D138" s="19" t="s">
        <v>138</v>
      </c>
      <c r="E138" s="19" t="s">
        <v>333</v>
      </c>
      <c r="F138" s="26">
        <v>18.5</v>
      </c>
      <c r="G138" s="21">
        <v>7344790</v>
      </c>
      <c r="H138" s="21">
        <f t="shared" si="2"/>
        <v>3060300</v>
      </c>
    </row>
    <row r="139" spans="1:8" x14ac:dyDescent="0.25">
      <c r="A139" s="18">
        <v>47997885</v>
      </c>
      <c r="B139" s="19" t="s">
        <v>136</v>
      </c>
      <c r="C139" s="20">
        <v>2193113</v>
      </c>
      <c r="D139" s="19" t="s">
        <v>139</v>
      </c>
      <c r="E139" s="19" t="s">
        <v>348</v>
      </c>
      <c r="F139" s="26">
        <v>2.91</v>
      </c>
      <c r="G139" s="21">
        <v>2219140</v>
      </c>
      <c r="H139" s="21">
        <f t="shared" si="2"/>
        <v>924600</v>
      </c>
    </row>
    <row r="140" spans="1:8" x14ac:dyDescent="0.25">
      <c r="A140" s="18">
        <v>47997885</v>
      </c>
      <c r="B140" s="19" t="s">
        <v>136</v>
      </c>
      <c r="C140" s="20">
        <v>3701441</v>
      </c>
      <c r="D140" s="19" t="s">
        <v>140</v>
      </c>
      <c r="E140" s="19" t="s">
        <v>336</v>
      </c>
      <c r="F140" s="29">
        <v>40</v>
      </c>
      <c r="G140" s="21">
        <v>6483750</v>
      </c>
      <c r="H140" s="21">
        <f t="shared" si="2"/>
        <v>2701500</v>
      </c>
    </row>
    <row r="141" spans="1:8" x14ac:dyDescent="0.25">
      <c r="A141" s="18">
        <v>47997885</v>
      </c>
      <c r="B141" s="19" t="s">
        <v>136</v>
      </c>
      <c r="C141" s="20">
        <v>5607581</v>
      </c>
      <c r="D141" s="19" t="s">
        <v>141</v>
      </c>
      <c r="E141" s="19" t="s">
        <v>333</v>
      </c>
      <c r="F141" s="26">
        <v>3.95</v>
      </c>
      <c r="G141" s="21">
        <v>1987110</v>
      </c>
      <c r="H141" s="21">
        <f t="shared" si="2"/>
        <v>827900</v>
      </c>
    </row>
    <row r="142" spans="1:8" x14ac:dyDescent="0.25">
      <c r="A142" s="18">
        <v>47997885</v>
      </c>
      <c r="B142" s="19" t="s">
        <v>136</v>
      </c>
      <c r="C142" s="20">
        <v>5923339</v>
      </c>
      <c r="D142" s="19" t="s">
        <v>109</v>
      </c>
      <c r="E142" s="19" t="s">
        <v>334</v>
      </c>
      <c r="F142" s="26">
        <v>3</v>
      </c>
      <c r="G142" s="21">
        <v>1895650</v>
      </c>
      <c r="H142" s="21">
        <f t="shared" si="2"/>
        <v>789800</v>
      </c>
    </row>
    <row r="143" spans="1:8" x14ac:dyDescent="0.25">
      <c r="A143" s="18">
        <v>47997885</v>
      </c>
      <c r="B143" s="19" t="s">
        <v>136</v>
      </c>
      <c r="C143" s="20">
        <v>5937705</v>
      </c>
      <c r="D143" s="19" t="s">
        <v>142</v>
      </c>
      <c r="E143" s="19" t="s">
        <v>335</v>
      </c>
      <c r="F143" s="26">
        <v>3</v>
      </c>
      <c r="G143" s="21">
        <v>2417910</v>
      </c>
      <c r="H143" s="21">
        <f t="shared" si="2"/>
        <v>1007400</v>
      </c>
    </row>
    <row r="144" spans="1:8" x14ac:dyDescent="0.25">
      <c r="A144" s="18">
        <v>47997885</v>
      </c>
      <c r="B144" s="19" t="s">
        <v>136</v>
      </c>
      <c r="C144" s="20">
        <v>6155658</v>
      </c>
      <c r="D144" s="19" t="s">
        <v>143</v>
      </c>
      <c r="E144" s="19" t="s">
        <v>332</v>
      </c>
      <c r="F144" s="26">
        <v>3</v>
      </c>
      <c r="G144" s="21">
        <v>2355420</v>
      </c>
      <c r="H144" s="21">
        <f t="shared" si="2"/>
        <v>981400</v>
      </c>
    </row>
    <row r="145" spans="1:8" ht="25.5" x14ac:dyDescent="0.25">
      <c r="A145" s="18">
        <v>47997885</v>
      </c>
      <c r="B145" s="19" t="s">
        <v>136</v>
      </c>
      <c r="C145" s="20">
        <v>8071473</v>
      </c>
      <c r="D145" s="19" t="s">
        <v>144</v>
      </c>
      <c r="E145" s="19" t="s">
        <v>341</v>
      </c>
      <c r="F145" s="29">
        <v>26</v>
      </c>
      <c r="G145" s="21">
        <v>5221240</v>
      </c>
      <c r="H145" s="21">
        <f t="shared" si="2"/>
        <v>2175500</v>
      </c>
    </row>
    <row r="146" spans="1:8" ht="38.25" x14ac:dyDescent="0.25">
      <c r="A146" s="18">
        <v>47997885</v>
      </c>
      <c r="B146" s="19" t="s">
        <v>136</v>
      </c>
      <c r="C146" s="20">
        <v>8253969</v>
      </c>
      <c r="D146" s="19" t="s">
        <v>145</v>
      </c>
      <c r="E146" s="19" t="s">
        <v>339</v>
      </c>
      <c r="F146" s="26">
        <v>7.65</v>
      </c>
      <c r="G146" s="21">
        <v>5834370</v>
      </c>
      <c r="H146" s="21">
        <f t="shared" si="2"/>
        <v>2430900</v>
      </c>
    </row>
    <row r="147" spans="1:8" x14ac:dyDescent="0.25">
      <c r="A147" s="18">
        <v>47997885</v>
      </c>
      <c r="B147" s="19" t="s">
        <v>136</v>
      </c>
      <c r="C147" s="20">
        <v>8800127</v>
      </c>
      <c r="D147" s="19" t="s">
        <v>146</v>
      </c>
      <c r="E147" s="19" t="s">
        <v>350</v>
      </c>
      <c r="F147" s="29">
        <v>20</v>
      </c>
      <c r="G147" s="21">
        <v>3075220</v>
      </c>
      <c r="H147" s="21">
        <f t="shared" si="2"/>
        <v>1281300</v>
      </c>
    </row>
    <row r="148" spans="1:8" ht="25.5" x14ac:dyDescent="0.25">
      <c r="A148" s="18">
        <v>47997885</v>
      </c>
      <c r="B148" s="19" t="s">
        <v>136</v>
      </c>
      <c r="C148" s="20">
        <v>9351397</v>
      </c>
      <c r="D148" s="19" t="s">
        <v>144</v>
      </c>
      <c r="E148" s="19" t="s">
        <v>334</v>
      </c>
      <c r="F148" s="29">
        <v>3</v>
      </c>
      <c r="G148" s="21">
        <v>1374690</v>
      </c>
      <c r="H148" s="21">
        <f t="shared" si="2"/>
        <v>572700</v>
      </c>
    </row>
    <row r="149" spans="1:8" x14ac:dyDescent="0.25">
      <c r="A149" s="18">
        <v>47997885</v>
      </c>
      <c r="B149" s="19" t="s">
        <v>136</v>
      </c>
      <c r="C149" s="20">
        <v>9836239</v>
      </c>
      <c r="D149" s="19" t="s">
        <v>147</v>
      </c>
      <c r="E149" s="19" t="s">
        <v>348</v>
      </c>
      <c r="F149" s="26">
        <v>3</v>
      </c>
      <c r="G149" s="21">
        <v>2287780</v>
      </c>
      <c r="H149" s="21">
        <f t="shared" si="2"/>
        <v>953200</v>
      </c>
    </row>
    <row r="150" spans="1:8" x14ac:dyDescent="0.25">
      <c r="A150" s="18">
        <v>44740778</v>
      </c>
      <c r="B150" s="19" t="s">
        <v>148</v>
      </c>
      <c r="C150" s="20">
        <v>1424535</v>
      </c>
      <c r="D150" s="19" t="s">
        <v>149</v>
      </c>
      <c r="E150" s="19" t="s">
        <v>347</v>
      </c>
      <c r="F150" s="26">
        <v>3.93</v>
      </c>
      <c r="G150" s="21">
        <v>2442050</v>
      </c>
      <c r="H150" s="21">
        <f t="shared" si="2"/>
        <v>1017500</v>
      </c>
    </row>
    <row r="151" spans="1:8" x14ac:dyDescent="0.25">
      <c r="A151" s="18">
        <v>44740778</v>
      </c>
      <c r="B151" s="19" t="s">
        <v>148</v>
      </c>
      <c r="C151" s="20">
        <v>1718636</v>
      </c>
      <c r="D151" s="19" t="s">
        <v>150</v>
      </c>
      <c r="E151" s="19" t="s">
        <v>348</v>
      </c>
      <c r="F151" s="26">
        <v>3.25</v>
      </c>
      <c r="G151" s="21">
        <v>2478430</v>
      </c>
      <c r="H151" s="21">
        <f t="shared" si="2"/>
        <v>1032600</v>
      </c>
    </row>
    <row r="152" spans="1:8" x14ac:dyDescent="0.25">
      <c r="A152" s="17">
        <v>44740778</v>
      </c>
      <c r="B152" s="19" t="s">
        <v>148</v>
      </c>
      <c r="C152" s="20">
        <v>2282282</v>
      </c>
      <c r="D152" s="19" t="s">
        <v>151</v>
      </c>
      <c r="E152" s="19" t="s">
        <v>344</v>
      </c>
      <c r="F152" s="26">
        <v>10.210000000000001</v>
      </c>
      <c r="G152" s="21">
        <v>7627690</v>
      </c>
      <c r="H152" s="21">
        <f t="shared" si="2"/>
        <v>3178200</v>
      </c>
    </row>
    <row r="153" spans="1:8" x14ac:dyDescent="0.25">
      <c r="A153" s="18">
        <v>44740778</v>
      </c>
      <c r="B153" s="19" t="s">
        <v>148</v>
      </c>
      <c r="C153" s="20">
        <v>4540308</v>
      </c>
      <c r="D153" s="19" t="s">
        <v>77</v>
      </c>
      <c r="E153" s="19" t="s">
        <v>333</v>
      </c>
      <c r="F153" s="26">
        <v>13.4</v>
      </c>
      <c r="G153" s="21">
        <v>6741110</v>
      </c>
      <c r="H153" s="21">
        <f t="shared" si="2"/>
        <v>2808700</v>
      </c>
    </row>
    <row r="154" spans="1:8" x14ac:dyDescent="0.25">
      <c r="A154" s="18">
        <v>44740778</v>
      </c>
      <c r="B154" s="19" t="s">
        <v>148</v>
      </c>
      <c r="C154" s="20">
        <v>6560768</v>
      </c>
      <c r="D154" s="19" t="s">
        <v>75</v>
      </c>
      <c r="E154" s="19" t="s">
        <v>330</v>
      </c>
      <c r="F154" s="26">
        <v>4.55</v>
      </c>
      <c r="G154" s="21">
        <v>2636090</v>
      </c>
      <c r="H154" s="21">
        <f t="shared" si="2"/>
        <v>1098300</v>
      </c>
    </row>
    <row r="155" spans="1:8" x14ac:dyDescent="0.25">
      <c r="A155" s="18">
        <v>44117434</v>
      </c>
      <c r="B155" s="19" t="s">
        <v>152</v>
      </c>
      <c r="C155" s="20">
        <v>2352914</v>
      </c>
      <c r="D155" s="19" t="s">
        <v>153</v>
      </c>
      <c r="E155" s="19" t="s">
        <v>340</v>
      </c>
      <c r="F155" s="26">
        <v>1.1200000000000001</v>
      </c>
      <c r="G155" s="21">
        <v>856010</v>
      </c>
      <c r="H155" s="21">
        <f t="shared" si="2"/>
        <v>356600</v>
      </c>
    </row>
    <row r="156" spans="1:8" ht="25.5" x14ac:dyDescent="0.25">
      <c r="A156" s="18">
        <v>44117434</v>
      </c>
      <c r="B156" s="19" t="s">
        <v>152</v>
      </c>
      <c r="C156" s="20">
        <v>2429799</v>
      </c>
      <c r="D156" s="19" t="s">
        <v>154</v>
      </c>
      <c r="E156" s="19" t="s">
        <v>336</v>
      </c>
      <c r="F156" s="29">
        <v>31</v>
      </c>
      <c r="G156" s="21">
        <v>5024900</v>
      </c>
      <c r="H156" s="21">
        <f t="shared" si="2"/>
        <v>2093700</v>
      </c>
    </row>
    <row r="157" spans="1:8" ht="25.5" x14ac:dyDescent="0.25">
      <c r="A157" s="18">
        <v>44117434</v>
      </c>
      <c r="B157" s="19" t="s">
        <v>152</v>
      </c>
      <c r="C157" s="20">
        <v>3219933</v>
      </c>
      <c r="D157" s="19" t="s">
        <v>155</v>
      </c>
      <c r="E157" s="19" t="s">
        <v>345</v>
      </c>
      <c r="F157" s="26">
        <v>3</v>
      </c>
      <c r="G157" s="21">
        <v>1786390</v>
      </c>
      <c r="H157" s="21">
        <f t="shared" si="2"/>
        <v>744300</v>
      </c>
    </row>
    <row r="158" spans="1:8" x14ac:dyDescent="0.25">
      <c r="A158" s="18">
        <v>44117434</v>
      </c>
      <c r="B158" s="19" t="s">
        <v>152</v>
      </c>
      <c r="C158" s="20">
        <v>4453882</v>
      </c>
      <c r="D158" s="19" t="s">
        <v>156</v>
      </c>
      <c r="E158" s="19" t="s">
        <v>333</v>
      </c>
      <c r="F158" s="26">
        <v>18.5</v>
      </c>
      <c r="G158" s="21">
        <v>9330000</v>
      </c>
      <c r="H158" s="21">
        <f t="shared" si="2"/>
        <v>3887500</v>
      </c>
    </row>
    <row r="159" spans="1:8" ht="25.5" x14ac:dyDescent="0.25">
      <c r="A159" s="18">
        <v>70599858</v>
      </c>
      <c r="B159" s="19" t="s">
        <v>157</v>
      </c>
      <c r="C159" s="20">
        <v>1898055</v>
      </c>
      <c r="D159" s="19" t="s">
        <v>158</v>
      </c>
      <c r="E159" s="19" t="s">
        <v>341</v>
      </c>
      <c r="F159" s="29">
        <v>20</v>
      </c>
      <c r="G159" s="21">
        <v>4016340</v>
      </c>
      <c r="H159" s="21">
        <f t="shared" si="2"/>
        <v>1673400</v>
      </c>
    </row>
    <row r="160" spans="1:8" x14ac:dyDescent="0.25">
      <c r="A160" s="18">
        <v>64123031</v>
      </c>
      <c r="B160" s="19" t="s">
        <v>159</v>
      </c>
      <c r="C160" s="20">
        <v>7986987</v>
      </c>
      <c r="D160" s="19" t="s">
        <v>159</v>
      </c>
      <c r="E160" s="19" t="s">
        <v>351</v>
      </c>
      <c r="F160" s="26">
        <v>5</v>
      </c>
      <c r="G160" s="21">
        <v>3895710</v>
      </c>
      <c r="H160" s="21">
        <f t="shared" si="2"/>
        <v>1623200</v>
      </c>
    </row>
    <row r="161" spans="1:8" x14ac:dyDescent="0.25">
      <c r="A161" s="18">
        <v>26870011</v>
      </c>
      <c r="B161" s="19" t="s">
        <v>160</v>
      </c>
      <c r="C161" s="20">
        <v>4198127</v>
      </c>
      <c r="D161" s="19" t="s">
        <v>161</v>
      </c>
      <c r="E161" s="19" t="s">
        <v>347</v>
      </c>
      <c r="F161" s="26">
        <v>1.64</v>
      </c>
      <c r="G161" s="21">
        <v>1019070</v>
      </c>
      <c r="H161" s="21">
        <f t="shared" si="2"/>
        <v>424600</v>
      </c>
    </row>
    <row r="162" spans="1:8" ht="25.5" x14ac:dyDescent="0.25">
      <c r="A162" s="18">
        <v>26870011</v>
      </c>
      <c r="B162" s="19" t="s">
        <v>160</v>
      </c>
      <c r="C162" s="20">
        <v>4730024</v>
      </c>
      <c r="D162" s="19" t="s">
        <v>162</v>
      </c>
      <c r="E162" s="19" t="s">
        <v>333</v>
      </c>
      <c r="F162" s="26">
        <v>6.1</v>
      </c>
      <c r="G162" s="21">
        <v>3068710</v>
      </c>
      <c r="H162" s="21">
        <f t="shared" si="2"/>
        <v>1278600</v>
      </c>
    </row>
    <row r="163" spans="1:8" ht="25.5" x14ac:dyDescent="0.25">
      <c r="A163" s="18">
        <v>71294449</v>
      </c>
      <c r="B163" s="19" t="s">
        <v>163</v>
      </c>
      <c r="C163" s="20">
        <v>8007757</v>
      </c>
      <c r="D163" s="19" t="s">
        <v>163</v>
      </c>
      <c r="E163" s="19" t="s">
        <v>352</v>
      </c>
      <c r="F163" s="26">
        <v>3.9</v>
      </c>
      <c r="G163" s="21">
        <v>3430550</v>
      </c>
      <c r="H163" s="21">
        <f t="shared" si="2"/>
        <v>1429300</v>
      </c>
    </row>
    <row r="164" spans="1:8" ht="25.5" x14ac:dyDescent="0.25">
      <c r="A164" s="18">
        <v>26708451</v>
      </c>
      <c r="B164" s="19" t="s">
        <v>164</v>
      </c>
      <c r="C164" s="20">
        <v>8901707</v>
      </c>
      <c r="D164" s="19" t="s">
        <v>164</v>
      </c>
      <c r="E164" s="19" t="s">
        <v>339</v>
      </c>
      <c r="F164" s="26">
        <v>2</v>
      </c>
      <c r="G164" s="21">
        <v>1525320</v>
      </c>
      <c r="H164" s="21">
        <f t="shared" si="2"/>
        <v>635500</v>
      </c>
    </row>
    <row r="165" spans="1:8" x14ac:dyDescent="0.25">
      <c r="A165" s="17" t="s">
        <v>166</v>
      </c>
      <c r="B165" s="19" t="s">
        <v>165</v>
      </c>
      <c r="C165" s="20">
        <v>7963388</v>
      </c>
      <c r="D165" s="19" t="s">
        <v>167</v>
      </c>
      <c r="E165" s="19" t="s">
        <v>332</v>
      </c>
      <c r="F165" s="26">
        <v>3</v>
      </c>
      <c r="G165" s="21">
        <v>2060000</v>
      </c>
      <c r="H165" s="21">
        <f t="shared" si="2"/>
        <v>858300</v>
      </c>
    </row>
    <row r="166" spans="1:8" ht="25.5" x14ac:dyDescent="0.25">
      <c r="A166" s="18">
        <v>63029391</v>
      </c>
      <c r="B166" s="19" t="s">
        <v>168</v>
      </c>
      <c r="C166" s="20">
        <v>7633164</v>
      </c>
      <c r="D166" s="19" t="s">
        <v>169</v>
      </c>
      <c r="E166" s="19" t="s">
        <v>341</v>
      </c>
      <c r="F166" s="29">
        <v>19</v>
      </c>
      <c r="G166" s="21">
        <v>3815520</v>
      </c>
      <c r="H166" s="21">
        <f t="shared" si="2"/>
        <v>1589800</v>
      </c>
    </row>
    <row r="167" spans="1:8" x14ac:dyDescent="0.25">
      <c r="A167" s="18">
        <v>70640548</v>
      </c>
      <c r="B167" s="19" t="s">
        <v>170</v>
      </c>
      <c r="C167" s="20">
        <v>8709161</v>
      </c>
      <c r="D167" s="19" t="s">
        <v>171</v>
      </c>
      <c r="E167" s="19" t="s">
        <v>348</v>
      </c>
      <c r="F167" s="26">
        <v>2.08</v>
      </c>
      <c r="G167" s="21">
        <v>1586190</v>
      </c>
      <c r="H167" s="21">
        <f t="shared" si="2"/>
        <v>660900</v>
      </c>
    </row>
    <row r="168" spans="1:8" x14ac:dyDescent="0.25">
      <c r="A168" s="18">
        <v>70640548</v>
      </c>
      <c r="B168" s="19" t="s">
        <v>170</v>
      </c>
      <c r="C168" s="20">
        <v>8975321</v>
      </c>
      <c r="D168" s="19" t="s">
        <v>172</v>
      </c>
      <c r="E168" s="19" t="s">
        <v>353</v>
      </c>
      <c r="F168" s="29">
        <v>1.06</v>
      </c>
      <c r="G168" s="21">
        <v>902080</v>
      </c>
      <c r="H168" s="21">
        <f t="shared" si="2"/>
        <v>375800</v>
      </c>
    </row>
    <row r="169" spans="1:8" ht="25.5" x14ac:dyDescent="0.25">
      <c r="A169" s="17" t="s">
        <v>173</v>
      </c>
      <c r="B169" s="31" t="s">
        <v>321</v>
      </c>
      <c r="C169" s="20">
        <v>2044545</v>
      </c>
      <c r="D169" s="19" t="s">
        <v>174</v>
      </c>
      <c r="E169" s="19" t="s">
        <v>354</v>
      </c>
      <c r="F169" s="29">
        <v>15</v>
      </c>
      <c r="G169" s="21">
        <v>8583500</v>
      </c>
      <c r="H169" s="21">
        <f t="shared" si="2"/>
        <v>3576400</v>
      </c>
    </row>
    <row r="170" spans="1:8" ht="25.5" x14ac:dyDescent="0.25">
      <c r="A170" s="17" t="s">
        <v>173</v>
      </c>
      <c r="B170" s="31" t="s">
        <v>321</v>
      </c>
      <c r="C170" s="20">
        <v>4417297</v>
      </c>
      <c r="D170" s="19" t="s">
        <v>174</v>
      </c>
      <c r="E170" s="19" t="s">
        <v>342</v>
      </c>
      <c r="F170" s="29">
        <v>22</v>
      </c>
      <c r="G170" s="21">
        <v>5861510</v>
      </c>
      <c r="H170" s="21">
        <f t="shared" si="2"/>
        <v>2442200</v>
      </c>
    </row>
    <row r="171" spans="1:8" ht="25.5" x14ac:dyDescent="0.25">
      <c r="A171" s="17" t="s">
        <v>173</v>
      </c>
      <c r="B171" s="31" t="s">
        <v>321</v>
      </c>
      <c r="C171" s="20">
        <v>4961534</v>
      </c>
      <c r="D171" s="19" t="s">
        <v>174</v>
      </c>
      <c r="E171" s="19" t="s">
        <v>341</v>
      </c>
      <c r="F171" s="29">
        <v>15</v>
      </c>
      <c r="G171" s="21">
        <v>3012250</v>
      </c>
      <c r="H171" s="21">
        <f t="shared" si="2"/>
        <v>1255100</v>
      </c>
    </row>
    <row r="172" spans="1:8" ht="25.5" x14ac:dyDescent="0.25">
      <c r="A172" s="17" t="s">
        <v>173</v>
      </c>
      <c r="B172" s="31" t="s">
        <v>319</v>
      </c>
      <c r="C172" s="20">
        <v>1056682</v>
      </c>
      <c r="D172" s="19" t="s">
        <v>175</v>
      </c>
      <c r="E172" s="19" t="s">
        <v>354</v>
      </c>
      <c r="F172" s="29">
        <v>35</v>
      </c>
      <c r="G172" s="21">
        <v>20784730</v>
      </c>
      <c r="H172" s="21">
        <f t="shared" si="2"/>
        <v>8660300</v>
      </c>
    </row>
    <row r="173" spans="1:8" x14ac:dyDescent="0.25">
      <c r="A173" s="17" t="s">
        <v>173</v>
      </c>
      <c r="B173" s="31" t="s">
        <v>319</v>
      </c>
      <c r="C173" s="20">
        <v>1146538</v>
      </c>
      <c r="D173" s="19" t="s">
        <v>179</v>
      </c>
      <c r="E173" s="19" t="s">
        <v>348</v>
      </c>
      <c r="F173" s="26">
        <v>2.0299999999999998</v>
      </c>
      <c r="G173" s="21">
        <v>1548060</v>
      </c>
      <c r="H173" s="21">
        <f t="shared" si="2"/>
        <v>645000</v>
      </c>
    </row>
    <row r="174" spans="1:8" x14ac:dyDescent="0.25">
      <c r="A174" s="17" t="s">
        <v>173</v>
      </c>
      <c r="B174" s="31" t="s">
        <v>319</v>
      </c>
      <c r="C174" s="20">
        <v>1499287</v>
      </c>
      <c r="D174" s="19" t="s">
        <v>175</v>
      </c>
      <c r="E174" s="19" t="s">
        <v>347</v>
      </c>
      <c r="F174" s="26">
        <v>3.5</v>
      </c>
      <c r="G174" s="21">
        <v>2174850</v>
      </c>
      <c r="H174" s="21">
        <f t="shared" si="2"/>
        <v>906100</v>
      </c>
    </row>
    <row r="175" spans="1:8" x14ac:dyDescent="0.25">
      <c r="A175" s="17" t="s">
        <v>173</v>
      </c>
      <c r="B175" s="31" t="s">
        <v>319</v>
      </c>
      <c r="C175" s="20">
        <v>3675784</v>
      </c>
      <c r="D175" s="19" t="s">
        <v>175</v>
      </c>
      <c r="E175" s="19" t="s">
        <v>346</v>
      </c>
      <c r="F175" s="29">
        <v>24</v>
      </c>
      <c r="G175" s="21">
        <v>10740150</v>
      </c>
      <c r="H175" s="21">
        <f t="shared" si="2"/>
        <v>4475000</v>
      </c>
    </row>
    <row r="176" spans="1:8" ht="25.5" x14ac:dyDescent="0.25">
      <c r="A176" s="17" t="s">
        <v>173</v>
      </c>
      <c r="B176" s="31" t="s">
        <v>319</v>
      </c>
      <c r="C176" s="20">
        <v>5001310</v>
      </c>
      <c r="D176" s="19" t="s">
        <v>177</v>
      </c>
      <c r="E176" s="19" t="s">
        <v>347</v>
      </c>
      <c r="F176" s="26">
        <v>14.5</v>
      </c>
      <c r="G176" s="21">
        <v>9010120</v>
      </c>
      <c r="H176" s="21">
        <f t="shared" si="2"/>
        <v>3754200</v>
      </c>
    </row>
    <row r="177" spans="1:8" x14ac:dyDescent="0.25">
      <c r="A177" s="17" t="s">
        <v>173</v>
      </c>
      <c r="B177" s="31" t="s">
        <v>319</v>
      </c>
      <c r="C177" s="20">
        <v>5235636</v>
      </c>
      <c r="D177" s="19" t="s">
        <v>308</v>
      </c>
      <c r="E177" s="19" t="s">
        <v>346</v>
      </c>
      <c r="F177" s="29">
        <v>4</v>
      </c>
      <c r="G177" s="21">
        <v>6898510</v>
      </c>
      <c r="H177" s="21">
        <f t="shared" si="2"/>
        <v>2874300</v>
      </c>
    </row>
    <row r="178" spans="1:8" x14ac:dyDescent="0.25">
      <c r="A178" s="17" t="s">
        <v>173</v>
      </c>
      <c r="B178" s="31" t="s">
        <v>319</v>
      </c>
      <c r="C178" s="20">
        <v>6965352</v>
      </c>
      <c r="D178" s="19" t="s">
        <v>178</v>
      </c>
      <c r="E178" s="19" t="s">
        <v>347</v>
      </c>
      <c r="F178" s="26">
        <v>5.74</v>
      </c>
      <c r="G178" s="21">
        <v>3566760</v>
      </c>
      <c r="H178" s="21">
        <f t="shared" si="2"/>
        <v>1486100</v>
      </c>
    </row>
    <row r="179" spans="1:8" ht="25.5" x14ac:dyDescent="0.25">
      <c r="A179" s="17" t="s">
        <v>173</v>
      </c>
      <c r="B179" s="31" t="s">
        <v>319</v>
      </c>
      <c r="C179" s="20">
        <v>9369393</v>
      </c>
      <c r="D179" s="19" t="s">
        <v>176</v>
      </c>
      <c r="E179" s="19" t="s">
        <v>351</v>
      </c>
      <c r="F179" s="26">
        <v>3.89</v>
      </c>
      <c r="G179" s="21">
        <v>3030860</v>
      </c>
      <c r="H179" s="21">
        <f t="shared" si="2"/>
        <v>1262800</v>
      </c>
    </row>
    <row r="180" spans="1:8" x14ac:dyDescent="0.25">
      <c r="A180" s="17" t="s">
        <v>173</v>
      </c>
      <c r="B180" s="31" t="s">
        <v>320</v>
      </c>
      <c r="C180" s="20">
        <v>1179545</v>
      </c>
      <c r="D180" s="19" t="s">
        <v>180</v>
      </c>
      <c r="E180" s="19" t="s">
        <v>346</v>
      </c>
      <c r="F180" s="29">
        <v>25</v>
      </c>
      <c r="G180" s="21">
        <v>11187650</v>
      </c>
      <c r="H180" s="21">
        <f t="shared" si="2"/>
        <v>4661500</v>
      </c>
    </row>
    <row r="181" spans="1:8" x14ac:dyDescent="0.25">
      <c r="A181" s="17" t="s">
        <v>173</v>
      </c>
      <c r="B181" s="31" t="s">
        <v>320</v>
      </c>
      <c r="C181" s="20">
        <v>3376388</v>
      </c>
      <c r="D181" s="19" t="s">
        <v>181</v>
      </c>
      <c r="E181" s="19" t="s">
        <v>351</v>
      </c>
      <c r="F181" s="26">
        <v>11.62</v>
      </c>
      <c r="G181" s="21">
        <v>9053650</v>
      </c>
      <c r="H181" s="21">
        <f t="shared" si="2"/>
        <v>3772300</v>
      </c>
    </row>
    <row r="182" spans="1:8" x14ac:dyDescent="0.25">
      <c r="A182" s="17" t="s">
        <v>173</v>
      </c>
      <c r="B182" s="31" t="s">
        <v>320</v>
      </c>
      <c r="C182" s="20">
        <v>5181469</v>
      </c>
      <c r="D182" s="19" t="s">
        <v>182</v>
      </c>
      <c r="E182" s="19" t="s">
        <v>347</v>
      </c>
      <c r="F182" s="26">
        <v>5</v>
      </c>
      <c r="G182" s="21">
        <v>3106930</v>
      </c>
      <c r="H182" s="21">
        <f t="shared" si="2"/>
        <v>1294500</v>
      </c>
    </row>
    <row r="183" spans="1:8" x14ac:dyDescent="0.25">
      <c r="A183" s="17" t="s">
        <v>173</v>
      </c>
      <c r="B183" s="31" t="s">
        <v>320</v>
      </c>
      <c r="C183" s="20">
        <v>5269505</v>
      </c>
      <c r="D183" s="19" t="s">
        <v>183</v>
      </c>
      <c r="E183" s="19" t="s">
        <v>341</v>
      </c>
      <c r="F183" s="29">
        <v>46</v>
      </c>
      <c r="G183" s="21">
        <v>9237580</v>
      </c>
      <c r="H183" s="21">
        <f t="shared" si="2"/>
        <v>3848900</v>
      </c>
    </row>
    <row r="184" spans="1:8" x14ac:dyDescent="0.25">
      <c r="A184" s="17" t="s">
        <v>173</v>
      </c>
      <c r="B184" s="31" t="s">
        <v>320</v>
      </c>
      <c r="C184" s="20">
        <v>6697699</v>
      </c>
      <c r="D184" s="19" t="s">
        <v>183</v>
      </c>
      <c r="E184" s="19" t="s">
        <v>342</v>
      </c>
      <c r="F184" s="29">
        <v>19</v>
      </c>
      <c r="G184" s="21">
        <v>5062210</v>
      </c>
      <c r="H184" s="21">
        <f t="shared" si="2"/>
        <v>2109200</v>
      </c>
    </row>
    <row r="185" spans="1:8" x14ac:dyDescent="0.25">
      <c r="A185" s="17" t="s">
        <v>173</v>
      </c>
      <c r="B185" s="31" t="s">
        <v>320</v>
      </c>
      <c r="C185" s="20">
        <v>6972987</v>
      </c>
      <c r="D185" s="19" t="s">
        <v>326</v>
      </c>
      <c r="E185" s="19" t="s">
        <v>355</v>
      </c>
      <c r="F185" s="26">
        <v>1</v>
      </c>
      <c r="G185" s="21">
        <v>640280</v>
      </c>
      <c r="H185" s="21">
        <f t="shared" si="2"/>
        <v>266700</v>
      </c>
    </row>
    <row r="186" spans="1:8" x14ac:dyDescent="0.25">
      <c r="A186" s="17" t="s">
        <v>185</v>
      </c>
      <c r="B186" s="31" t="s">
        <v>184</v>
      </c>
      <c r="C186" s="20">
        <v>8083401</v>
      </c>
      <c r="D186" s="19" t="s">
        <v>186</v>
      </c>
      <c r="E186" s="19" t="s">
        <v>333</v>
      </c>
      <c r="F186" s="26">
        <v>2.1</v>
      </c>
      <c r="G186" s="21">
        <v>1072400</v>
      </c>
      <c r="H186" s="21">
        <f t="shared" si="2"/>
        <v>446800</v>
      </c>
    </row>
    <row r="187" spans="1:8" ht="25.5" x14ac:dyDescent="0.25">
      <c r="A187" s="17" t="s">
        <v>188</v>
      </c>
      <c r="B187" s="19" t="s">
        <v>187</v>
      </c>
      <c r="C187" s="20">
        <v>1250428</v>
      </c>
      <c r="D187" s="19" t="s">
        <v>189</v>
      </c>
      <c r="E187" s="19" t="s">
        <v>333</v>
      </c>
      <c r="F187" s="26">
        <v>2.5</v>
      </c>
      <c r="G187" s="21">
        <v>1257660</v>
      </c>
      <c r="H187" s="21">
        <f t="shared" si="2"/>
        <v>524000</v>
      </c>
    </row>
    <row r="188" spans="1:8" ht="38.25" x14ac:dyDescent="0.25">
      <c r="A188" s="17" t="s">
        <v>188</v>
      </c>
      <c r="B188" s="19" t="s">
        <v>187</v>
      </c>
      <c r="C188" s="20">
        <v>5075575</v>
      </c>
      <c r="D188" s="19" t="s">
        <v>190</v>
      </c>
      <c r="E188" s="19" t="s">
        <v>350</v>
      </c>
      <c r="F188" s="29">
        <v>10</v>
      </c>
      <c r="G188" s="21">
        <v>1537610</v>
      </c>
      <c r="H188" s="21">
        <f t="shared" si="2"/>
        <v>640600</v>
      </c>
    </row>
    <row r="189" spans="1:8" ht="38.25" x14ac:dyDescent="0.25">
      <c r="A189" s="17" t="s">
        <v>188</v>
      </c>
      <c r="B189" s="19" t="s">
        <v>187</v>
      </c>
      <c r="C189" s="20">
        <v>8177650</v>
      </c>
      <c r="D189" s="19" t="s">
        <v>191</v>
      </c>
      <c r="E189" s="19" t="s">
        <v>336</v>
      </c>
      <c r="F189" s="29">
        <v>14</v>
      </c>
      <c r="G189" s="21">
        <v>2125280</v>
      </c>
      <c r="H189" s="21">
        <f t="shared" si="2"/>
        <v>885500</v>
      </c>
    </row>
    <row r="190" spans="1:8" ht="51" x14ac:dyDescent="0.25">
      <c r="A190" s="17" t="s">
        <v>188</v>
      </c>
      <c r="B190" s="19" t="s">
        <v>187</v>
      </c>
      <c r="C190" s="20">
        <v>9250334</v>
      </c>
      <c r="D190" s="19" t="s">
        <v>192</v>
      </c>
      <c r="E190" s="19" t="s">
        <v>335</v>
      </c>
      <c r="F190" s="26">
        <v>2.1800000000000002</v>
      </c>
      <c r="G190" s="21">
        <v>1757010</v>
      </c>
      <c r="H190" s="21">
        <f t="shared" si="2"/>
        <v>732000</v>
      </c>
    </row>
    <row r="191" spans="1:8" ht="25.5" x14ac:dyDescent="0.25">
      <c r="A191" s="17" t="s">
        <v>194</v>
      </c>
      <c r="B191" s="19" t="s">
        <v>193</v>
      </c>
      <c r="C191" s="20">
        <v>3845844</v>
      </c>
      <c r="D191" s="19" t="s">
        <v>195</v>
      </c>
      <c r="E191" s="19" t="s">
        <v>340</v>
      </c>
      <c r="F191" s="26">
        <v>1.5</v>
      </c>
      <c r="G191" s="21">
        <v>1146440</v>
      </c>
      <c r="H191" s="21">
        <f t="shared" si="2"/>
        <v>477600</v>
      </c>
    </row>
    <row r="192" spans="1:8" ht="38.25" x14ac:dyDescent="0.25">
      <c r="A192" s="17" t="s">
        <v>194</v>
      </c>
      <c r="B192" s="19" t="s">
        <v>193</v>
      </c>
      <c r="C192" s="20">
        <v>8610542</v>
      </c>
      <c r="D192" s="19" t="s">
        <v>196</v>
      </c>
      <c r="E192" s="19" t="s">
        <v>339</v>
      </c>
      <c r="F192" s="26">
        <v>2.5</v>
      </c>
      <c r="G192" s="21">
        <v>1906650</v>
      </c>
      <c r="H192" s="21">
        <f t="shared" si="2"/>
        <v>794400</v>
      </c>
    </row>
    <row r="193" spans="1:8" ht="25.5" x14ac:dyDescent="0.25">
      <c r="A193" s="18" t="s">
        <v>198</v>
      </c>
      <c r="B193" s="19" t="s">
        <v>197</v>
      </c>
      <c r="C193" s="20">
        <v>9313981</v>
      </c>
      <c r="D193" s="19" t="s">
        <v>199</v>
      </c>
      <c r="E193" s="19" t="s">
        <v>334</v>
      </c>
      <c r="F193" s="26">
        <v>3.5</v>
      </c>
      <c r="G193" s="21">
        <v>2211590</v>
      </c>
      <c r="H193" s="21">
        <f t="shared" si="2"/>
        <v>921400</v>
      </c>
    </row>
    <row r="194" spans="1:8" ht="25.5" x14ac:dyDescent="0.25">
      <c r="A194" s="17" t="s">
        <v>201</v>
      </c>
      <c r="B194" s="19" t="s">
        <v>200</v>
      </c>
      <c r="C194" s="20">
        <v>9913187</v>
      </c>
      <c r="D194" s="19" t="s">
        <v>370</v>
      </c>
      <c r="E194" s="19" t="s">
        <v>333</v>
      </c>
      <c r="F194" s="26">
        <v>7.18</v>
      </c>
      <c r="G194" s="21">
        <v>3612020</v>
      </c>
      <c r="H194" s="21">
        <f t="shared" si="2"/>
        <v>1505000</v>
      </c>
    </row>
    <row r="195" spans="1:8" x14ac:dyDescent="0.25">
      <c r="A195" s="18">
        <v>26928060</v>
      </c>
      <c r="B195" s="19" t="s">
        <v>202</v>
      </c>
      <c r="C195" s="20">
        <v>3073634</v>
      </c>
      <c r="D195" s="19" t="s">
        <v>202</v>
      </c>
      <c r="E195" s="19" t="s">
        <v>336</v>
      </c>
      <c r="F195" s="29">
        <v>25</v>
      </c>
      <c r="G195" s="21">
        <v>3235120</v>
      </c>
      <c r="H195" s="21">
        <f t="shared" si="2"/>
        <v>1347900</v>
      </c>
    </row>
    <row r="196" spans="1:8" ht="25.5" x14ac:dyDescent="0.25">
      <c r="A196" s="17" t="s">
        <v>204</v>
      </c>
      <c r="B196" s="19" t="s">
        <v>203</v>
      </c>
      <c r="C196" s="20">
        <v>9152098</v>
      </c>
      <c r="D196" s="19" t="s">
        <v>205</v>
      </c>
      <c r="E196" s="19" t="s">
        <v>340</v>
      </c>
      <c r="F196" s="26">
        <v>1.5</v>
      </c>
      <c r="G196" s="21">
        <v>1146440</v>
      </c>
      <c r="H196" s="21">
        <f t="shared" si="2"/>
        <v>477600</v>
      </c>
    </row>
    <row r="197" spans="1:8" x14ac:dyDescent="0.25">
      <c r="A197" s="18">
        <v>70632596</v>
      </c>
      <c r="B197" s="19" t="s">
        <v>206</v>
      </c>
      <c r="C197" s="20">
        <v>4947608</v>
      </c>
      <c r="D197" s="19" t="s">
        <v>206</v>
      </c>
      <c r="E197" s="19" t="s">
        <v>330</v>
      </c>
      <c r="F197" s="26">
        <v>5.74</v>
      </c>
      <c r="G197" s="21">
        <v>3325530</v>
      </c>
      <c r="H197" s="21">
        <f t="shared" si="2"/>
        <v>1385600</v>
      </c>
    </row>
    <row r="198" spans="1:8" ht="25.5" x14ac:dyDescent="0.25">
      <c r="A198" s="18" t="s">
        <v>208</v>
      </c>
      <c r="B198" s="19" t="s">
        <v>207</v>
      </c>
      <c r="C198" s="20">
        <v>2919461</v>
      </c>
      <c r="D198" s="19" t="s">
        <v>17</v>
      </c>
      <c r="E198" s="19" t="s">
        <v>339</v>
      </c>
      <c r="F198" s="26">
        <v>3.8</v>
      </c>
      <c r="G198" s="21">
        <v>2898110</v>
      </c>
      <c r="H198" s="21">
        <f t="shared" ref="H198:H261" si="3">IF(FLOOR(G198/12*5,100)&lt;10000,0,FLOOR(G198/12*5,100))</f>
        <v>1207500</v>
      </c>
    </row>
    <row r="199" spans="1:8" ht="25.5" x14ac:dyDescent="0.25">
      <c r="A199" s="18" t="s">
        <v>208</v>
      </c>
      <c r="B199" s="19" t="s">
        <v>207</v>
      </c>
      <c r="C199" s="20">
        <v>7247424</v>
      </c>
      <c r="D199" s="19" t="s">
        <v>357</v>
      </c>
      <c r="E199" s="19" t="s">
        <v>361</v>
      </c>
      <c r="F199" s="26">
        <v>3.7</v>
      </c>
      <c r="G199" s="21">
        <v>3335230</v>
      </c>
      <c r="H199" s="21">
        <f t="shared" si="3"/>
        <v>1389600</v>
      </c>
    </row>
    <row r="200" spans="1:8" ht="25.5" x14ac:dyDescent="0.25">
      <c r="A200" s="18" t="s">
        <v>208</v>
      </c>
      <c r="B200" s="19" t="s">
        <v>207</v>
      </c>
      <c r="C200" s="20">
        <v>8832852</v>
      </c>
      <c r="D200" s="19" t="s">
        <v>358</v>
      </c>
      <c r="E200" s="19" t="s">
        <v>340</v>
      </c>
      <c r="F200" s="26">
        <v>10.68</v>
      </c>
      <c r="G200" s="21">
        <v>8147400</v>
      </c>
      <c r="H200" s="21">
        <f t="shared" si="3"/>
        <v>3394700</v>
      </c>
    </row>
    <row r="201" spans="1:8" ht="25.5" x14ac:dyDescent="0.25">
      <c r="A201" s="18" t="s">
        <v>208</v>
      </c>
      <c r="B201" s="19" t="s">
        <v>207</v>
      </c>
      <c r="C201" s="20">
        <v>9160187</v>
      </c>
      <c r="D201" s="19" t="s">
        <v>209</v>
      </c>
      <c r="E201" s="19" t="s">
        <v>362</v>
      </c>
      <c r="F201" s="26">
        <v>4.7</v>
      </c>
      <c r="G201" s="21">
        <v>4236650</v>
      </c>
      <c r="H201" s="21">
        <f t="shared" si="3"/>
        <v>1765200</v>
      </c>
    </row>
    <row r="202" spans="1:8" ht="25.5" x14ac:dyDescent="0.25">
      <c r="A202" s="18">
        <v>29314747</v>
      </c>
      <c r="B202" s="19" t="s">
        <v>210</v>
      </c>
      <c r="C202" s="20">
        <v>2221903</v>
      </c>
      <c r="D202" s="19" t="s">
        <v>210</v>
      </c>
      <c r="E202" s="19" t="s">
        <v>340</v>
      </c>
      <c r="F202" s="26">
        <v>2.8</v>
      </c>
      <c r="G202" s="21">
        <v>1755000</v>
      </c>
      <c r="H202" s="21">
        <f t="shared" si="3"/>
        <v>731200</v>
      </c>
    </row>
    <row r="203" spans="1:8" ht="25.5" x14ac:dyDescent="0.25">
      <c r="A203" s="18">
        <v>29314747</v>
      </c>
      <c r="B203" s="19" t="s">
        <v>210</v>
      </c>
      <c r="C203" s="20">
        <v>3367301</v>
      </c>
      <c r="D203" s="19" t="s">
        <v>210</v>
      </c>
      <c r="E203" s="19" t="s">
        <v>338</v>
      </c>
      <c r="F203" s="26">
        <v>2</v>
      </c>
      <c r="G203" s="21">
        <v>1146120</v>
      </c>
      <c r="H203" s="21">
        <f t="shared" si="3"/>
        <v>477500</v>
      </c>
    </row>
    <row r="204" spans="1:8" ht="25.5" x14ac:dyDescent="0.25">
      <c r="A204" s="18">
        <v>29314747</v>
      </c>
      <c r="B204" s="19" t="s">
        <v>210</v>
      </c>
      <c r="C204" s="20">
        <v>6221407</v>
      </c>
      <c r="D204" s="19" t="s">
        <v>210</v>
      </c>
      <c r="E204" s="19" t="s">
        <v>343</v>
      </c>
      <c r="F204" s="26">
        <v>1.71</v>
      </c>
      <c r="G204" s="21">
        <v>893530</v>
      </c>
      <c r="H204" s="21">
        <f t="shared" si="3"/>
        <v>372300</v>
      </c>
    </row>
    <row r="205" spans="1:8" x14ac:dyDescent="0.25">
      <c r="A205" s="18">
        <v>70885605</v>
      </c>
      <c r="B205" s="19" t="s">
        <v>211</v>
      </c>
      <c r="C205" s="20">
        <v>4474775</v>
      </c>
      <c r="D205" s="19" t="s">
        <v>211</v>
      </c>
      <c r="E205" s="19" t="s">
        <v>348</v>
      </c>
      <c r="F205" s="26">
        <v>2.5</v>
      </c>
      <c r="G205" s="21">
        <v>1844170</v>
      </c>
      <c r="H205" s="21">
        <f t="shared" si="3"/>
        <v>768400</v>
      </c>
    </row>
    <row r="206" spans="1:8" ht="25.5" x14ac:dyDescent="0.25">
      <c r="A206" s="17" t="s">
        <v>213</v>
      </c>
      <c r="B206" s="19" t="s">
        <v>212</v>
      </c>
      <c r="C206" s="20">
        <v>4312466</v>
      </c>
      <c r="D206" s="19" t="s">
        <v>212</v>
      </c>
      <c r="E206" s="19" t="s">
        <v>339</v>
      </c>
      <c r="F206" s="26">
        <v>7.5</v>
      </c>
      <c r="G206" s="21">
        <v>5719970</v>
      </c>
      <c r="H206" s="21">
        <f t="shared" si="3"/>
        <v>2383300</v>
      </c>
    </row>
    <row r="207" spans="1:8" x14ac:dyDescent="0.25">
      <c r="A207" s="18">
        <v>65792068</v>
      </c>
      <c r="B207" s="19" t="s">
        <v>214</v>
      </c>
      <c r="C207" s="20">
        <v>5795884</v>
      </c>
      <c r="D207" s="19" t="s">
        <v>215</v>
      </c>
      <c r="E207" s="19" t="s">
        <v>348</v>
      </c>
      <c r="F207" s="26">
        <v>1.75</v>
      </c>
      <c r="G207" s="21">
        <v>1334530</v>
      </c>
      <c r="H207" s="21">
        <f t="shared" si="3"/>
        <v>556000</v>
      </c>
    </row>
    <row r="208" spans="1:8" ht="25.5" x14ac:dyDescent="0.25">
      <c r="A208" s="18">
        <v>70819173</v>
      </c>
      <c r="B208" s="19" t="s">
        <v>216</v>
      </c>
      <c r="C208" s="20">
        <v>9405491</v>
      </c>
      <c r="D208" s="19" t="s">
        <v>216</v>
      </c>
      <c r="E208" s="19" t="s">
        <v>333</v>
      </c>
      <c r="F208" s="26">
        <v>5</v>
      </c>
      <c r="G208" s="21">
        <v>2530830</v>
      </c>
      <c r="H208" s="21">
        <f t="shared" si="3"/>
        <v>1054500</v>
      </c>
    </row>
    <row r="209" spans="1:8" ht="25.5" x14ac:dyDescent="0.25">
      <c r="A209" s="18">
        <v>62180444</v>
      </c>
      <c r="B209" s="19" t="s">
        <v>217</v>
      </c>
      <c r="C209" s="20">
        <v>1373730</v>
      </c>
      <c r="D209" s="19" t="s">
        <v>218</v>
      </c>
      <c r="E209" s="19" t="s">
        <v>347</v>
      </c>
      <c r="F209" s="26">
        <v>1.55</v>
      </c>
      <c r="G209" s="21">
        <v>963150</v>
      </c>
      <c r="H209" s="21">
        <f t="shared" si="3"/>
        <v>401300</v>
      </c>
    </row>
    <row r="210" spans="1:8" ht="25.5" x14ac:dyDescent="0.25">
      <c r="A210" s="18">
        <v>62180444</v>
      </c>
      <c r="B210" s="19" t="s">
        <v>217</v>
      </c>
      <c r="C210" s="20">
        <v>1869567</v>
      </c>
      <c r="D210" s="19" t="s">
        <v>219</v>
      </c>
      <c r="E210" s="19" t="s">
        <v>341</v>
      </c>
      <c r="F210" s="29">
        <v>42</v>
      </c>
      <c r="G210" s="21">
        <v>8434310</v>
      </c>
      <c r="H210" s="21">
        <f t="shared" si="3"/>
        <v>3514200</v>
      </c>
    </row>
    <row r="211" spans="1:8" ht="25.5" x14ac:dyDescent="0.25">
      <c r="A211" s="18">
        <v>62180444</v>
      </c>
      <c r="B211" s="19" t="s">
        <v>217</v>
      </c>
      <c r="C211" s="20">
        <v>2119454</v>
      </c>
      <c r="D211" s="19" t="s">
        <v>220</v>
      </c>
      <c r="E211" s="19" t="s">
        <v>333</v>
      </c>
      <c r="F211" s="26">
        <v>6.1</v>
      </c>
      <c r="G211" s="21">
        <v>3068710</v>
      </c>
      <c r="H211" s="21">
        <f t="shared" si="3"/>
        <v>1278600</v>
      </c>
    </row>
    <row r="212" spans="1:8" ht="25.5" x14ac:dyDescent="0.25">
      <c r="A212" s="18">
        <v>62180444</v>
      </c>
      <c r="B212" s="19" t="s">
        <v>217</v>
      </c>
      <c r="C212" s="20">
        <v>3511015</v>
      </c>
      <c r="D212" s="19" t="s">
        <v>219</v>
      </c>
      <c r="E212" s="19" t="s">
        <v>341</v>
      </c>
      <c r="F212" s="29">
        <v>70</v>
      </c>
      <c r="G212" s="21">
        <v>14057190</v>
      </c>
      <c r="H212" s="21">
        <f t="shared" si="3"/>
        <v>5857100</v>
      </c>
    </row>
    <row r="213" spans="1:8" ht="25.5" x14ac:dyDescent="0.25">
      <c r="A213" s="18">
        <v>62180444</v>
      </c>
      <c r="B213" s="19" t="s">
        <v>217</v>
      </c>
      <c r="C213" s="20">
        <v>3940307</v>
      </c>
      <c r="D213" s="19" t="s">
        <v>221</v>
      </c>
      <c r="E213" s="19" t="s">
        <v>334</v>
      </c>
      <c r="F213" s="29">
        <v>4</v>
      </c>
      <c r="G213" s="21">
        <v>1832920</v>
      </c>
      <c r="H213" s="21">
        <f t="shared" si="3"/>
        <v>763700</v>
      </c>
    </row>
    <row r="214" spans="1:8" ht="25.5" x14ac:dyDescent="0.25">
      <c r="A214" s="18">
        <v>62180444</v>
      </c>
      <c r="B214" s="19" t="s">
        <v>217</v>
      </c>
      <c r="C214" s="20">
        <v>6696436</v>
      </c>
      <c r="D214" s="19" t="s">
        <v>222</v>
      </c>
      <c r="E214" s="19" t="s">
        <v>342</v>
      </c>
      <c r="F214" s="29">
        <v>36</v>
      </c>
      <c r="G214" s="21">
        <v>9591560</v>
      </c>
      <c r="H214" s="21">
        <f t="shared" si="3"/>
        <v>3996400</v>
      </c>
    </row>
    <row r="215" spans="1:8" ht="25.5" x14ac:dyDescent="0.25">
      <c r="A215" s="18">
        <v>62180444</v>
      </c>
      <c r="B215" s="19" t="s">
        <v>217</v>
      </c>
      <c r="C215" s="20">
        <v>7318632</v>
      </c>
      <c r="D215" s="19" t="s">
        <v>221</v>
      </c>
      <c r="E215" s="19" t="s">
        <v>367</v>
      </c>
      <c r="F215" s="29">
        <v>8</v>
      </c>
      <c r="G215" s="21">
        <v>3665840</v>
      </c>
      <c r="H215" s="21">
        <f t="shared" si="3"/>
        <v>1527400</v>
      </c>
    </row>
    <row r="216" spans="1:8" ht="25.5" x14ac:dyDescent="0.25">
      <c r="A216" s="17" t="s">
        <v>225</v>
      </c>
      <c r="B216" s="19" t="s">
        <v>224</v>
      </c>
      <c r="C216" s="20">
        <v>1285107</v>
      </c>
      <c r="D216" s="19" t="s">
        <v>226</v>
      </c>
      <c r="E216" s="19" t="s">
        <v>346</v>
      </c>
      <c r="F216" s="29">
        <v>18</v>
      </c>
      <c r="G216" s="21">
        <v>6861750</v>
      </c>
      <c r="H216" s="21">
        <f t="shared" si="3"/>
        <v>2859000</v>
      </c>
    </row>
    <row r="217" spans="1:8" ht="25.5" x14ac:dyDescent="0.25">
      <c r="A217" s="17" t="s">
        <v>225</v>
      </c>
      <c r="B217" s="19" t="s">
        <v>224</v>
      </c>
      <c r="C217" s="20">
        <v>3814684</v>
      </c>
      <c r="D217" s="19" t="s">
        <v>227</v>
      </c>
      <c r="E217" s="19" t="s">
        <v>354</v>
      </c>
      <c r="F217" s="29">
        <v>58</v>
      </c>
      <c r="G217" s="21">
        <v>35437170</v>
      </c>
      <c r="H217" s="21">
        <f t="shared" si="3"/>
        <v>14765400</v>
      </c>
    </row>
    <row r="218" spans="1:8" ht="25.5" x14ac:dyDescent="0.25">
      <c r="A218" s="17" t="s">
        <v>225</v>
      </c>
      <c r="B218" s="19" t="s">
        <v>224</v>
      </c>
      <c r="C218" s="20">
        <v>4403263</v>
      </c>
      <c r="D218" s="19" t="s">
        <v>228</v>
      </c>
      <c r="E218" s="19" t="s">
        <v>346</v>
      </c>
      <c r="F218" s="29">
        <v>21</v>
      </c>
      <c r="G218" s="21">
        <v>9397630</v>
      </c>
      <c r="H218" s="21">
        <f t="shared" si="3"/>
        <v>3915600</v>
      </c>
    </row>
    <row r="219" spans="1:8" ht="25.5" x14ac:dyDescent="0.25">
      <c r="A219" s="17" t="s">
        <v>225</v>
      </c>
      <c r="B219" s="19" t="s">
        <v>224</v>
      </c>
      <c r="C219" s="20">
        <v>6119687</v>
      </c>
      <c r="D219" s="19" t="s">
        <v>229</v>
      </c>
      <c r="E219" s="19" t="s">
        <v>342</v>
      </c>
      <c r="F219" s="29">
        <v>69</v>
      </c>
      <c r="G219" s="21">
        <v>27670180</v>
      </c>
      <c r="H219" s="21">
        <f t="shared" si="3"/>
        <v>11529200</v>
      </c>
    </row>
    <row r="220" spans="1:8" ht="25.5" x14ac:dyDescent="0.25">
      <c r="A220" s="17" t="s">
        <v>225</v>
      </c>
      <c r="B220" s="19" t="s">
        <v>224</v>
      </c>
      <c r="C220" s="20">
        <v>7585771</v>
      </c>
      <c r="D220" s="19" t="s">
        <v>230</v>
      </c>
      <c r="E220" s="19" t="s">
        <v>354</v>
      </c>
      <c r="F220" s="29">
        <v>49</v>
      </c>
      <c r="G220" s="21">
        <v>29098620</v>
      </c>
      <c r="H220" s="21">
        <f t="shared" si="3"/>
        <v>12124400</v>
      </c>
    </row>
    <row r="221" spans="1:8" ht="25.5" x14ac:dyDescent="0.25">
      <c r="A221" s="17" t="s">
        <v>225</v>
      </c>
      <c r="B221" s="19" t="s">
        <v>224</v>
      </c>
      <c r="C221" s="20">
        <v>9985120</v>
      </c>
      <c r="D221" s="19" t="s">
        <v>231</v>
      </c>
      <c r="E221" s="19" t="s">
        <v>354</v>
      </c>
      <c r="F221" s="29">
        <v>20</v>
      </c>
      <c r="G221" s="21">
        <v>11876990</v>
      </c>
      <c r="H221" s="21">
        <f t="shared" si="3"/>
        <v>4948700</v>
      </c>
    </row>
    <row r="222" spans="1:8" ht="25.5" x14ac:dyDescent="0.25">
      <c r="A222" s="18">
        <v>71225773</v>
      </c>
      <c r="B222" s="19" t="s">
        <v>232</v>
      </c>
      <c r="C222" s="20">
        <v>9076518</v>
      </c>
      <c r="D222" s="19" t="s">
        <v>232</v>
      </c>
      <c r="E222" s="19" t="s">
        <v>8</v>
      </c>
      <c r="F222" s="26">
        <v>7.5</v>
      </c>
      <c r="G222" s="21">
        <v>3773000</v>
      </c>
      <c r="H222" s="21">
        <f t="shared" si="3"/>
        <v>1572000</v>
      </c>
    </row>
    <row r="223" spans="1:8" ht="25.5" x14ac:dyDescent="0.25">
      <c r="A223" s="18">
        <v>71193430</v>
      </c>
      <c r="B223" s="19" t="s">
        <v>233</v>
      </c>
      <c r="C223" s="20">
        <v>1254323</v>
      </c>
      <c r="D223" s="19" t="s">
        <v>234</v>
      </c>
      <c r="E223" s="19" t="s">
        <v>354</v>
      </c>
      <c r="F223" s="29">
        <v>108</v>
      </c>
      <c r="G223" s="21">
        <v>42000000</v>
      </c>
      <c r="H223" s="21">
        <f t="shared" si="3"/>
        <v>17500000</v>
      </c>
    </row>
    <row r="224" spans="1:8" ht="25.5" x14ac:dyDescent="0.25">
      <c r="A224" s="18">
        <v>71193430</v>
      </c>
      <c r="B224" s="19" t="s">
        <v>233</v>
      </c>
      <c r="C224" s="20">
        <v>1936483</v>
      </c>
      <c r="D224" s="19" t="s">
        <v>9</v>
      </c>
      <c r="E224" s="19" t="s">
        <v>334</v>
      </c>
      <c r="F224" s="29">
        <v>14</v>
      </c>
      <c r="G224" s="21">
        <v>6415230</v>
      </c>
      <c r="H224" s="21">
        <f t="shared" si="3"/>
        <v>2673000</v>
      </c>
    </row>
    <row r="225" spans="1:8" ht="25.5" x14ac:dyDescent="0.25">
      <c r="A225" s="18">
        <v>71193430</v>
      </c>
      <c r="B225" s="19" t="s">
        <v>233</v>
      </c>
      <c r="C225" s="18">
        <v>2089483</v>
      </c>
      <c r="D225" s="19" t="s">
        <v>235</v>
      </c>
      <c r="E225" s="19" t="s">
        <v>333</v>
      </c>
      <c r="F225" s="26">
        <v>14.36</v>
      </c>
      <c r="G225" s="21">
        <v>7224050</v>
      </c>
      <c r="H225" s="21">
        <f t="shared" si="3"/>
        <v>3010000</v>
      </c>
    </row>
    <row r="226" spans="1:8" ht="25.5" x14ac:dyDescent="0.25">
      <c r="A226" s="18">
        <v>71193430</v>
      </c>
      <c r="B226" s="19" t="s">
        <v>233</v>
      </c>
      <c r="C226" s="20">
        <v>3815405</v>
      </c>
      <c r="D226" s="19" t="s">
        <v>236</v>
      </c>
      <c r="E226" s="19" t="s">
        <v>346</v>
      </c>
      <c r="F226" s="29">
        <v>14</v>
      </c>
      <c r="G226" s="21">
        <v>6265080</v>
      </c>
      <c r="H226" s="21">
        <f t="shared" si="3"/>
        <v>2610400</v>
      </c>
    </row>
    <row r="227" spans="1:8" ht="25.5" x14ac:dyDescent="0.25">
      <c r="A227" s="18">
        <v>71193430</v>
      </c>
      <c r="B227" s="19" t="s">
        <v>233</v>
      </c>
      <c r="C227" s="20">
        <v>4644158</v>
      </c>
      <c r="D227" s="19" t="s">
        <v>237</v>
      </c>
      <c r="E227" s="19" t="s">
        <v>342</v>
      </c>
      <c r="F227" s="29">
        <v>54</v>
      </c>
      <c r="G227" s="21">
        <v>14387340</v>
      </c>
      <c r="H227" s="21">
        <f t="shared" si="3"/>
        <v>5994700</v>
      </c>
    </row>
    <row r="228" spans="1:8" ht="25.5" x14ac:dyDescent="0.25">
      <c r="A228" s="18">
        <v>71193430</v>
      </c>
      <c r="B228" s="19" t="s">
        <v>233</v>
      </c>
      <c r="C228" s="20">
        <v>5115374</v>
      </c>
      <c r="D228" s="19" t="s">
        <v>238</v>
      </c>
      <c r="E228" s="19" t="s">
        <v>341</v>
      </c>
      <c r="F228" s="29">
        <v>112</v>
      </c>
      <c r="G228" s="21">
        <v>24480000</v>
      </c>
      <c r="H228" s="21">
        <f t="shared" si="3"/>
        <v>10200000</v>
      </c>
    </row>
    <row r="229" spans="1:8" ht="25.5" x14ac:dyDescent="0.25">
      <c r="A229" s="18">
        <v>71193430</v>
      </c>
      <c r="B229" s="19" t="s">
        <v>233</v>
      </c>
      <c r="C229" s="20">
        <v>6962438</v>
      </c>
      <c r="D229" s="19" t="s">
        <v>239</v>
      </c>
      <c r="E229" s="19" t="s">
        <v>347</v>
      </c>
      <c r="F229" s="26">
        <v>6.4</v>
      </c>
      <c r="G229" s="21">
        <v>2600000</v>
      </c>
      <c r="H229" s="21">
        <f t="shared" si="3"/>
        <v>1083300</v>
      </c>
    </row>
    <row r="230" spans="1:8" ht="25.5" x14ac:dyDescent="0.25">
      <c r="A230" s="18">
        <v>71193430</v>
      </c>
      <c r="B230" s="19" t="s">
        <v>233</v>
      </c>
      <c r="C230" s="20">
        <v>8827041</v>
      </c>
      <c r="D230" s="19" t="s">
        <v>240</v>
      </c>
      <c r="E230" s="19" t="s">
        <v>342</v>
      </c>
      <c r="F230" s="29">
        <v>24</v>
      </c>
      <c r="G230" s="21">
        <v>6394370</v>
      </c>
      <c r="H230" s="21">
        <f t="shared" si="3"/>
        <v>2664300</v>
      </c>
    </row>
    <row r="231" spans="1:8" ht="25.5" x14ac:dyDescent="0.25">
      <c r="A231" s="18">
        <v>71193430</v>
      </c>
      <c r="B231" s="19" t="s">
        <v>233</v>
      </c>
      <c r="C231" s="20">
        <v>9444030</v>
      </c>
      <c r="D231" s="19" t="s">
        <v>241</v>
      </c>
      <c r="E231" s="19" t="s">
        <v>342</v>
      </c>
      <c r="F231" s="29">
        <v>37</v>
      </c>
      <c r="G231" s="21">
        <v>9290000</v>
      </c>
      <c r="H231" s="21">
        <f t="shared" si="3"/>
        <v>3870800</v>
      </c>
    </row>
    <row r="232" spans="1:8" ht="25.5" x14ac:dyDescent="0.25">
      <c r="A232" s="18">
        <v>71193430</v>
      </c>
      <c r="B232" s="19" t="s">
        <v>233</v>
      </c>
      <c r="C232" s="20">
        <v>9606164</v>
      </c>
      <c r="D232" s="19" t="s">
        <v>242</v>
      </c>
      <c r="E232" s="19" t="s">
        <v>341</v>
      </c>
      <c r="F232" s="29">
        <v>80</v>
      </c>
      <c r="G232" s="21">
        <v>16065360</v>
      </c>
      <c r="H232" s="21">
        <f t="shared" si="3"/>
        <v>6693900</v>
      </c>
    </row>
    <row r="233" spans="1:8" ht="25.5" x14ac:dyDescent="0.25">
      <c r="A233" s="18">
        <v>71193430</v>
      </c>
      <c r="B233" s="19" t="s">
        <v>233</v>
      </c>
      <c r="C233" s="20">
        <v>9987041</v>
      </c>
      <c r="D233" s="19" t="s">
        <v>243</v>
      </c>
      <c r="E233" s="19" t="s">
        <v>341</v>
      </c>
      <c r="F233" s="29">
        <v>83</v>
      </c>
      <c r="G233" s="21">
        <v>16667810</v>
      </c>
      <c r="H233" s="21">
        <f t="shared" si="3"/>
        <v>6944900</v>
      </c>
    </row>
    <row r="234" spans="1:8" ht="25.5" x14ac:dyDescent="0.25">
      <c r="A234" s="17" t="s">
        <v>245</v>
      </c>
      <c r="B234" s="19" t="s">
        <v>244</v>
      </c>
      <c r="C234" s="20">
        <v>1256749</v>
      </c>
      <c r="D234" s="19" t="s">
        <v>246</v>
      </c>
      <c r="E234" s="19" t="s">
        <v>342</v>
      </c>
      <c r="F234" s="29">
        <v>27</v>
      </c>
      <c r="G234" s="21">
        <v>7193670</v>
      </c>
      <c r="H234" s="21">
        <f t="shared" si="3"/>
        <v>2997300</v>
      </c>
    </row>
    <row r="235" spans="1:8" ht="25.5" x14ac:dyDescent="0.25">
      <c r="A235" s="17" t="s">
        <v>245</v>
      </c>
      <c r="B235" s="19" t="s">
        <v>244</v>
      </c>
      <c r="C235" s="18">
        <v>1641635</v>
      </c>
      <c r="D235" s="19" t="s">
        <v>246</v>
      </c>
      <c r="E235" s="19" t="s">
        <v>341</v>
      </c>
      <c r="F235" s="29">
        <v>115</v>
      </c>
      <c r="G235" s="21">
        <v>25135710</v>
      </c>
      <c r="H235" s="21">
        <f t="shared" si="3"/>
        <v>10473200</v>
      </c>
    </row>
    <row r="236" spans="1:8" ht="38.25" x14ac:dyDescent="0.25">
      <c r="A236" s="17" t="s">
        <v>245</v>
      </c>
      <c r="B236" s="19" t="s">
        <v>244</v>
      </c>
      <c r="C236" s="20">
        <v>2168791</v>
      </c>
      <c r="D236" s="19" t="s">
        <v>247</v>
      </c>
      <c r="E236" s="19" t="s">
        <v>346</v>
      </c>
      <c r="F236" s="29">
        <v>40</v>
      </c>
      <c r="G236" s="21">
        <v>17900250</v>
      </c>
      <c r="H236" s="21">
        <f t="shared" si="3"/>
        <v>7458400</v>
      </c>
    </row>
    <row r="237" spans="1:8" ht="25.5" x14ac:dyDescent="0.25">
      <c r="A237" s="17" t="s">
        <v>245</v>
      </c>
      <c r="B237" s="19" t="s">
        <v>244</v>
      </c>
      <c r="C237" s="20">
        <v>5913460</v>
      </c>
      <c r="D237" s="19" t="s">
        <v>248</v>
      </c>
      <c r="E237" s="19" t="s">
        <v>354</v>
      </c>
      <c r="F237" s="29">
        <v>18</v>
      </c>
      <c r="G237" s="21">
        <v>10689290</v>
      </c>
      <c r="H237" s="21">
        <f t="shared" si="3"/>
        <v>4453800</v>
      </c>
    </row>
    <row r="238" spans="1:8" ht="25.5" x14ac:dyDescent="0.25">
      <c r="A238" s="18">
        <v>70850909</v>
      </c>
      <c r="B238" s="19" t="s">
        <v>244</v>
      </c>
      <c r="C238" s="20">
        <v>6523437</v>
      </c>
      <c r="D238" s="19" t="s">
        <v>249</v>
      </c>
      <c r="E238" s="19" t="s">
        <v>341</v>
      </c>
      <c r="F238" s="29">
        <v>40</v>
      </c>
      <c r="G238" s="21">
        <v>8032680</v>
      </c>
      <c r="H238" s="21">
        <f t="shared" si="3"/>
        <v>3346900</v>
      </c>
    </row>
    <row r="239" spans="1:8" ht="25.5" x14ac:dyDescent="0.25">
      <c r="A239" s="18">
        <v>75079771</v>
      </c>
      <c r="B239" s="19" t="s">
        <v>250</v>
      </c>
      <c r="C239" s="20">
        <v>5512254</v>
      </c>
      <c r="D239" s="19" t="s">
        <v>251</v>
      </c>
      <c r="E239" s="19" t="s">
        <v>341</v>
      </c>
      <c r="F239" s="29">
        <v>31</v>
      </c>
      <c r="G239" s="21">
        <v>6225320</v>
      </c>
      <c r="H239" s="21">
        <f t="shared" si="3"/>
        <v>2593800</v>
      </c>
    </row>
    <row r="240" spans="1:8" ht="25.5" x14ac:dyDescent="0.25">
      <c r="A240" s="18">
        <v>70850917</v>
      </c>
      <c r="B240" s="19" t="s">
        <v>252</v>
      </c>
      <c r="C240" s="20">
        <v>5055183</v>
      </c>
      <c r="D240" s="19" t="s">
        <v>253</v>
      </c>
      <c r="E240" s="19" t="s">
        <v>347</v>
      </c>
      <c r="F240" s="26">
        <v>4.2</v>
      </c>
      <c r="G240" s="21">
        <v>2609820</v>
      </c>
      <c r="H240" s="21">
        <f t="shared" si="3"/>
        <v>1087400</v>
      </c>
    </row>
    <row r="241" spans="1:8" ht="25.5" x14ac:dyDescent="0.25">
      <c r="A241" s="18">
        <v>70850917</v>
      </c>
      <c r="B241" s="19" t="s">
        <v>252</v>
      </c>
      <c r="C241" s="20">
        <v>5277371</v>
      </c>
      <c r="D241" s="19" t="s">
        <v>254</v>
      </c>
      <c r="E241" s="19" t="s">
        <v>354</v>
      </c>
      <c r="F241" s="29">
        <v>18</v>
      </c>
      <c r="G241" s="21">
        <v>10689290</v>
      </c>
      <c r="H241" s="21">
        <f t="shared" si="3"/>
        <v>4453800</v>
      </c>
    </row>
    <row r="242" spans="1:8" ht="25.5" x14ac:dyDescent="0.25">
      <c r="A242" s="18">
        <v>70850917</v>
      </c>
      <c r="B242" s="19" t="s">
        <v>252</v>
      </c>
      <c r="C242" s="20">
        <v>6482378</v>
      </c>
      <c r="D242" s="19" t="s">
        <v>255</v>
      </c>
      <c r="E242" s="19" t="s">
        <v>354</v>
      </c>
      <c r="F242" s="29">
        <v>39</v>
      </c>
      <c r="G242" s="21">
        <v>15980000</v>
      </c>
      <c r="H242" s="21">
        <f t="shared" si="3"/>
        <v>6658300</v>
      </c>
    </row>
    <row r="243" spans="1:8" ht="25.5" x14ac:dyDescent="0.25">
      <c r="A243" s="18">
        <v>70850917</v>
      </c>
      <c r="B243" s="19" t="s">
        <v>252</v>
      </c>
      <c r="C243" s="20">
        <v>7984513</v>
      </c>
      <c r="D243" s="19" t="s">
        <v>256</v>
      </c>
      <c r="E243" s="19" t="s">
        <v>363</v>
      </c>
      <c r="F243" s="29">
        <v>11</v>
      </c>
      <c r="G243" s="21">
        <v>5304020</v>
      </c>
      <c r="H243" s="21">
        <f t="shared" si="3"/>
        <v>2210000</v>
      </c>
    </row>
    <row r="244" spans="1:8" ht="25.5" x14ac:dyDescent="0.25">
      <c r="A244" s="18">
        <v>70850917</v>
      </c>
      <c r="B244" s="19" t="s">
        <v>252</v>
      </c>
      <c r="C244" s="20">
        <v>9288380</v>
      </c>
      <c r="D244" s="19" t="s">
        <v>359</v>
      </c>
      <c r="E244" s="19" t="s">
        <v>346</v>
      </c>
      <c r="F244" s="29">
        <v>8</v>
      </c>
      <c r="G244" s="21">
        <v>895010</v>
      </c>
      <c r="H244" s="21">
        <f t="shared" si="3"/>
        <v>372900</v>
      </c>
    </row>
    <row r="245" spans="1:8" ht="25.5" x14ac:dyDescent="0.25">
      <c r="A245" s="18">
        <v>70850917</v>
      </c>
      <c r="B245" s="19" t="s">
        <v>252</v>
      </c>
      <c r="C245" s="20">
        <v>9988033</v>
      </c>
      <c r="D245" s="19" t="s">
        <v>257</v>
      </c>
      <c r="E245" s="19" t="s">
        <v>346</v>
      </c>
      <c r="F245" s="29">
        <v>4</v>
      </c>
      <c r="G245" s="21">
        <v>1578000</v>
      </c>
      <c r="H245" s="21">
        <f t="shared" si="3"/>
        <v>657500</v>
      </c>
    </row>
    <row r="246" spans="1:8" ht="25.5" x14ac:dyDescent="0.25">
      <c r="A246" s="17" t="s">
        <v>259</v>
      </c>
      <c r="B246" s="19" t="s">
        <v>258</v>
      </c>
      <c r="C246" s="20">
        <v>4108171</v>
      </c>
      <c r="D246" s="19" t="s">
        <v>265</v>
      </c>
      <c r="E246" s="19" t="s">
        <v>342</v>
      </c>
      <c r="F246" s="29">
        <v>5</v>
      </c>
      <c r="G246" s="21">
        <v>2005080</v>
      </c>
      <c r="H246" s="21">
        <f t="shared" si="3"/>
        <v>835400</v>
      </c>
    </row>
    <row r="247" spans="1:8" ht="25.5" x14ac:dyDescent="0.25">
      <c r="A247" s="17" t="s">
        <v>259</v>
      </c>
      <c r="B247" s="19" t="s">
        <v>258</v>
      </c>
      <c r="C247" s="20">
        <v>4873208</v>
      </c>
      <c r="D247" s="19" t="s">
        <v>260</v>
      </c>
      <c r="E247" s="19" t="s">
        <v>341</v>
      </c>
      <c r="F247" s="29">
        <v>158</v>
      </c>
      <c r="G247" s="21">
        <v>25000000</v>
      </c>
      <c r="H247" s="21">
        <f t="shared" si="3"/>
        <v>10416600</v>
      </c>
    </row>
    <row r="248" spans="1:8" ht="25.5" x14ac:dyDescent="0.25">
      <c r="A248" s="17" t="s">
        <v>259</v>
      </c>
      <c r="B248" s="19" t="s">
        <v>258</v>
      </c>
      <c r="C248" s="20">
        <v>5136643</v>
      </c>
      <c r="D248" s="19" t="s">
        <v>261</v>
      </c>
      <c r="E248" s="19" t="s">
        <v>354</v>
      </c>
      <c r="F248" s="29">
        <v>49</v>
      </c>
      <c r="G248" s="21">
        <v>24000000</v>
      </c>
      <c r="H248" s="21">
        <f t="shared" si="3"/>
        <v>10000000</v>
      </c>
    </row>
    <row r="249" spans="1:8" ht="25.5" x14ac:dyDescent="0.25">
      <c r="A249" s="17" t="s">
        <v>259</v>
      </c>
      <c r="B249" s="19" t="s">
        <v>258</v>
      </c>
      <c r="C249" s="20">
        <v>5582729</v>
      </c>
      <c r="D249" s="19" t="s">
        <v>262</v>
      </c>
      <c r="E249" s="19" t="s">
        <v>341</v>
      </c>
      <c r="F249" s="29">
        <v>38</v>
      </c>
      <c r="G249" s="21">
        <v>7631040</v>
      </c>
      <c r="H249" s="21">
        <f t="shared" si="3"/>
        <v>3179600</v>
      </c>
    </row>
    <row r="250" spans="1:8" ht="38.25" x14ac:dyDescent="0.25">
      <c r="A250" s="17" t="s">
        <v>259</v>
      </c>
      <c r="B250" s="19" t="s">
        <v>258</v>
      </c>
      <c r="C250" s="20">
        <v>6057420</v>
      </c>
      <c r="D250" s="19" t="s">
        <v>263</v>
      </c>
      <c r="E250" s="19" t="s">
        <v>346</v>
      </c>
      <c r="F250" s="29">
        <v>32</v>
      </c>
      <c r="G250" s="21">
        <v>14320200</v>
      </c>
      <c r="H250" s="21">
        <f t="shared" si="3"/>
        <v>5966700</v>
      </c>
    </row>
    <row r="251" spans="1:8" ht="25.5" x14ac:dyDescent="0.25">
      <c r="A251" s="17" t="s">
        <v>259</v>
      </c>
      <c r="B251" s="19" t="s">
        <v>258</v>
      </c>
      <c r="C251" s="20">
        <v>6289201</v>
      </c>
      <c r="D251" s="19" t="s">
        <v>260</v>
      </c>
      <c r="E251" s="19" t="s">
        <v>342</v>
      </c>
      <c r="F251" s="29">
        <v>50</v>
      </c>
      <c r="G251" s="21">
        <v>12000000</v>
      </c>
      <c r="H251" s="21">
        <f t="shared" si="3"/>
        <v>5000000</v>
      </c>
    </row>
    <row r="252" spans="1:8" ht="25.5" x14ac:dyDescent="0.25">
      <c r="A252" s="17" t="s">
        <v>259</v>
      </c>
      <c r="B252" s="19" t="s">
        <v>258</v>
      </c>
      <c r="C252" s="20">
        <v>6798398</v>
      </c>
      <c r="D252" s="19" t="s">
        <v>264</v>
      </c>
      <c r="E252" s="19" t="s">
        <v>346</v>
      </c>
      <c r="F252" s="29">
        <v>44</v>
      </c>
      <c r="G252" s="21">
        <v>16000000</v>
      </c>
      <c r="H252" s="21">
        <f t="shared" si="3"/>
        <v>6666600</v>
      </c>
    </row>
    <row r="253" spans="1:8" ht="25.5" x14ac:dyDescent="0.25">
      <c r="A253" s="17" t="s">
        <v>259</v>
      </c>
      <c r="B253" s="19" t="s">
        <v>258</v>
      </c>
      <c r="C253" s="20">
        <v>7057786</v>
      </c>
      <c r="D253" s="19" t="s">
        <v>265</v>
      </c>
      <c r="E253" s="19" t="s">
        <v>354</v>
      </c>
      <c r="F253" s="30">
        <v>37</v>
      </c>
      <c r="G253" s="21">
        <f>23828440-254580</f>
        <v>23573860</v>
      </c>
      <c r="H253" s="21">
        <f t="shared" si="3"/>
        <v>9822400</v>
      </c>
    </row>
    <row r="254" spans="1:8" ht="25.5" x14ac:dyDescent="0.25">
      <c r="A254" s="17" t="s">
        <v>259</v>
      </c>
      <c r="B254" s="19" t="s">
        <v>258</v>
      </c>
      <c r="C254" s="20">
        <v>7157277</v>
      </c>
      <c r="D254" s="19" t="s">
        <v>266</v>
      </c>
      <c r="E254" s="19" t="s">
        <v>354</v>
      </c>
      <c r="F254" s="29">
        <v>49</v>
      </c>
      <c r="G254" s="21">
        <v>24000000</v>
      </c>
      <c r="H254" s="21">
        <f t="shared" si="3"/>
        <v>10000000</v>
      </c>
    </row>
    <row r="255" spans="1:8" ht="25.5" x14ac:dyDescent="0.25">
      <c r="A255" s="18" t="s">
        <v>259</v>
      </c>
      <c r="B255" s="19" t="s">
        <v>258</v>
      </c>
      <c r="C255" s="20">
        <v>8134514</v>
      </c>
      <c r="D255" s="19" t="s">
        <v>267</v>
      </c>
      <c r="E255" s="19" t="s">
        <v>342</v>
      </c>
      <c r="F255" s="29">
        <v>32</v>
      </c>
      <c r="G255" s="21">
        <v>8525830</v>
      </c>
      <c r="H255" s="21">
        <f t="shared" si="3"/>
        <v>3552400</v>
      </c>
    </row>
    <row r="256" spans="1:8" ht="25.5" x14ac:dyDescent="0.25">
      <c r="A256" s="17" t="s">
        <v>259</v>
      </c>
      <c r="B256" s="19" t="s">
        <v>258</v>
      </c>
      <c r="C256" s="20">
        <v>8332631</v>
      </c>
      <c r="D256" s="19" t="s">
        <v>267</v>
      </c>
      <c r="E256" s="19" t="s">
        <v>341</v>
      </c>
      <c r="F256" s="29">
        <v>112</v>
      </c>
      <c r="G256" s="21">
        <v>24000000</v>
      </c>
      <c r="H256" s="21">
        <f t="shared" si="3"/>
        <v>10000000</v>
      </c>
    </row>
    <row r="257" spans="1:8" ht="25.5" x14ac:dyDescent="0.25">
      <c r="A257" s="17" t="s">
        <v>259</v>
      </c>
      <c r="B257" s="19" t="s">
        <v>258</v>
      </c>
      <c r="C257" s="20">
        <v>9147782</v>
      </c>
      <c r="D257" s="19" t="s">
        <v>268</v>
      </c>
      <c r="E257" s="19" t="s">
        <v>354</v>
      </c>
      <c r="F257" s="29">
        <v>36</v>
      </c>
      <c r="G257" s="21">
        <v>19100000</v>
      </c>
      <c r="H257" s="21">
        <f t="shared" si="3"/>
        <v>7958300</v>
      </c>
    </row>
    <row r="258" spans="1:8" ht="25.5" x14ac:dyDescent="0.25">
      <c r="A258" s="17" t="s">
        <v>259</v>
      </c>
      <c r="B258" s="19" t="s">
        <v>258</v>
      </c>
      <c r="C258" s="20">
        <v>9227617</v>
      </c>
      <c r="D258" s="19" t="s">
        <v>269</v>
      </c>
      <c r="E258" s="19" t="s">
        <v>354</v>
      </c>
      <c r="F258" s="29">
        <v>43</v>
      </c>
      <c r="G258" s="21">
        <v>25535530</v>
      </c>
      <c r="H258" s="21">
        <f t="shared" si="3"/>
        <v>10639800</v>
      </c>
    </row>
    <row r="259" spans="1:8" ht="25.5" x14ac:dyDescent="0.25">
      <c r="A259" s="17" t="s">
        <v>259</v>
      </c>
      <c r="B259" s="19" t="s">
        <v>258</v>
      </c>
      <c r="C259" s="20">
        <v>9934092</v>
      </c>
      <c r="D259" s="19" t="s">
        <v>270</v>
      </c>
      <c r="E259" s="19" t="s">
        <v>334</v>
      </c>
      <c r="F259" s="29">
        <v>3</v>
      </c>
      <c r="G259" s="21">
        <v>1374690</v>
      </c>
      <c r="H259" s="21">
        <f t="shared" si="3"/>
        <v>572700</v>
      </c>
    </row>
    <row r="260" spans="1:8" ht="25.5" x14ac:dyDescent="0.25">
      <c r="A260" s="18">
        <v>71230629</v>
      </c>
      <c r="B260" s="19" t="s">
        <v>271</v>
      </c>
      <c r="C260" s="20">
        <v>1420997</v>
      </c>
      <c r="D260" s="19" t="s">
        <v>272</v>
      </c>
      <c r="E260" s="19" t="s">
        <v>348</v>
      </c>
      <c r="F260" s="26">
        <v>2.75</v>
      </c>
      <c r="G260" s="21">
        <v>2097130</v>
      </c>
      <c r="H260" s="21">
        <f t="shared" si="3"/>
        <v>873800</v>
      </c>
    </row>
    <row r="261" spans="1:8" ht="38.25" x14ac:dyDescent="0.25">
      <c r="A261" s="18">
        <v>71230629</v>
      </c>
      <c r="B261" s="19" t="s">
        <v>271</v>
      </c>
      <c r="C261" s="20">
        <v>4417383</v>
      </c>
      <c r="D261" s="19" t="s">
        <v>273</v>
      </c>
      <c r="E261" s="19" t="s">
        <v>347</v>
      </c>
      <c r="F261" s="26">
        <v>3.75</v>
      </c>
      <c r="G261" s="21">
        <v>2330200</v>
      </c>
      <c r="H261" s="21">
        <f t="shared" si="3"/>
        <v>970900</v>
      </c>
    </row>
    <row r="262" spans="1:8" ht="25.5" x14ac:dyDescent="0.25">
      <c r="A262" s="18">
        <v>71230629</v>
      </c>
      <c r="B262" s="19" t="s">
        <v>271</v>
      </c>
      <c r="C262" s="20">
        <v>6327242</v>
      </c>
      <c r="D262" s="19" t="s">
        <v>17</v>
      </c>
      <c r="E262" s="19" t="s">
        <v>339</v>
      </c>
      <c r="F262" s="26">
        <v>4</v>
      </c>
      <c r="G262" s="21">
        <v>3050650</v>
      </c>
      <c r="H262" s="21">
        <f t="shared" ref="H262:H297" si="4">IF(FLOOR(G262/12*5,100)&lt;10000,0,FLOOR(G262/12*5,100))</f>
        <v>1271100</v>
      </c>
    </row>
    <row r="263" spans="1:8" ht="25.5" x14ac:dyDescent="0.25">
      <c r="A263" s="18">
        <v>71230629</v>
      </c>
      <c r="B263" s="19" t="s">
        <v>271</v>
      </c>
      <c r="C263" s="20">
        <v>8646020</v>
      </c>
      <c r="D263" s="19" t="s">
        <v>274</v>
      </c>
      <c r="E263" s="19" t="s">
        <v>333</v>
      </c>
      <c r="F263" s="26">
        <v>18</v>
      </c>
      <c r="G263" s="21">
        <v>9078550</v>
      </c>
      <c r="H263" s="21">
        <f t="shared" si="4"/>
        <v>3782700</v>
      </c>
    </row>
    <row r="264" spans="1:8" ht="25.5" x14ac:dyDescent="0.25">
      <c r="A264" s="18">
        <v>49562827</v>
      </c>
      <c r="B264" s="19" t="s">
        <v>275</v>
      </c>
      <c r="C264" s="20">
        <v>2080657</v>
      </c>
      <c r="D264" s="19" t="s">
        <v>276</v>
      </c>
      <c r="E264" s="19" t="s">
        <v>341</v>
      </c>
      <c r="F264" s="29">
        <v>196</v>
      </c>
      <c r="G264" s="21">
        <v>42840000</v>
      </c>
      <c r="H264" s="21">
        <f t="shared" si="4"/>
        <v>17850000</v>
      </c>
    </row>
    <row r="265" spans="1:8" ht="38.25" x14ac:dyDescent="0.25">
      <c r="A265" s="18">
        <v>49562827</v>
      </c>
      <c r="B265" s="19" t="s">
        <v>275</v>
      </c>
      <c r="C265" s="20">
        <v>2141770</v>
      </c>
      <c r="D265" s="19" t="s">
        <v>277</v>
      </c>
      <c r="E265" s="19" t="s">
        <v>346</v>
      </c>
      <c r="F265" s="29">
        <v>9</v>
      </c>
      <c r="G265" s="21">
        <v>4027550</v>
      </c>
      <c r="H265" s="21">
        <f t="shared" si="4"/>
        <v>1678100</v>
      </c>
    </row>
    <row r="266" spans="1:8" ht="25.5" x14ac:dyDescent="0.25">
      <c r="A266" s="18">
        <v>49562827</v>
      </c>
      <c r="B266" s="19" t="s">
        <v>275</v>
      </c>
      <c r="C266" s="20">
        <v>2952927</v>
      </c>
      <c r="D266" s="19" t="s">
        <v>278</v>
      </c>
      <c r="E266" s="19" t="s">
        <v>341</v>
      </c>
      <c r="F266" s="29">
        <v>49</v>
      </c>
      <c r="G266" s="21">
        <v>9840030</v>
      </c>
      <c r="H266" s="21">
        <f t="shared" si="4"/>
        <v>4100000</v>
      </c>
    </row>
    <row r="267" spans="1:8" ht="25.5" x14ac:dyDescent="0.25">
      <c r="A267" s="18">
        <v>49562827</v>
      </c>
      <c r="B267" s="19" t="s">
        <v>275</v>
      </c>
      <c r="C267" s="20">
        <v>3499100</v>
      </c>
      <c r="D267" s="19" t="s">
        <v>374</v>
      </c>
      <c r="E267" s="19" t="s">
        <v>346</v>
      </c>
      <c r="F267" s="29">
        <v>8</v>
      </c>
      <c r="G267" s="21">
        <v>4487000</v>
      </c>
      <c r="H267" s="21">
        <f t="shared" si="4"/>
        <v>1869500</v>
      </c>
    </row>
    <row r="268" spans="1:8" ht="25.5" x14ac:dyDescent="0.25">
      <c r="A268" s="18">
        <v>49562827</v>
      </c>
      <c r="B268" s="19" t="s">
        <v>275</v>
      </c>
      <c r="C268" s="20">
        <v>5239713</v>
      </c>
      <c r="D268" s="19" t="s">
        <v>279</v>
      </c>
      <c r="E268" s="19" t="s">
        <v>341</v>
      </c>
      <c r="F268" s="29">
        <v>51</v>
      </c>
      <c r="G268" s="21">
        <v>10241660</v>
      </c>
      <c r="H268" s="21">
        <f t="shared" si="4"/>
        <v>4267300</v>
      </c>
    </row>
    <row r="269" spans="1:8" ht="25.5" x14ac:dyDescent="0.25">
      <c r="A269" s="18">
        <v>49562827</v>
      </c>
      <c r="B269" s="19" t="s">
        <v>275</v>
      </c>
      <c r="C269" s="20">
        <v>5484955</v>
      </c>
      <c r="D269" s="19" t="s">
        <v>371</v>
      </c>
      <c r="E269" s="19" t="s">
        <v>346</v>
      </c>
      <c r="F269" s="29">
        <v>8</v>
      </c>
      <c r="G269" s="21">
        <v>3580050</v>
      </c>
      <c r="H269" s="21">
        <f t="shared" si="4"/>
        <v>1491600</v>
      </c>
    </row>
    <row r="270" spans="1:8" ht="51" x14ac:dyDescent="0.25">
      <c r="A270" s="18">
        <v>49562827</v>
      </c>
      <c r="B270" s="19" t="s">
        <v>275</v>
      </c>
      <c r="C270" s="20">
        <v>5730896</v>
      </c>
      <c r="D270" s="19" t="s">
        <v>280</v>
      </c>
      <c r="E270" s="19" t="s">
        <v>354</v>
      </c>
      <c r="F270" s="29">
        <v>18</v>
      </c>
      <c r="G270" s="21">
        <v>10689290</v>
      </c>
      <c r="H270" s="21">
        <f t="shared" si="4"/>
        <v>4453800</v>
      </c>
    </row>
    <row r="271" spans="1:8" ht="25.5" x14ac:dyDescent="0.25">
      <c r="A271" s="18">
        <v>49562827</v>
      </c>
      <c r="B271" s="19" t="s">
        <v>275</v>
      </c>
      <c r="C271" s="20">
        <v>5934524</v>
      </c>
      <c r="D271" s="19" t="s">
        <v>281</v>
      </c>
      <c r="E271" s="19" t="s">
        <v>341</v>
      </c>
      <c r="F271" s="29">
        <v>128</v>
      </c>
      <c r="G271" s="21">
        <v>27977140</v>
      </c>
      <c r="H271" s="21">
        <f t="shared" si="4"/>
        <v>11657100</v>
      </c>
    </row>
    <row r="272" spans="1:8" ht="38.25" x14ac:dyDescent="0.25">
      <c r="A272" s="18">
        <v>49562827</v>
      </c>
      <c r="B272" s="19" t="s">
        <v>275</v>
      </c>
      <c r="C272" s="20">
        <v>7605066</v>
      </c>
      <c r="D272" s="19" t="s">
        <v>282</v>
      </c>
      <c r="E272" s="19" t="s">
        <v>346</v>
      </c>
      <c r="F272" s="29">
        <v>5</v>
      </c>
      <c r="G272" s="21">
        <v>2237530</v>
      </c>
      <c r="H272" s="21">
        <f t="shared" si="4"/>
        <v>932300</v>
      </c>
    </row>
    <row r="273" spans="1:8" ht="51" x14ac:dyDescent="0.25">
      <c r="A273" s="18">
        <v>49562827</v>
      </c>
      <c r="B273" s="19" t="s">
        <v>275</v>
      </c>
      <c r="C273" s="20">
        <v>8138516</v>
      </c>
      <c r="D273" s="19" t="s">
        <v>283</v>
      </c>
      <c r="E273" s="19" t="s">
        <v>354</v>
      </c>
      <c r="F273" s="29">
        <v>18</v>
      </c>
      <c r="G273" s="21">
        <v>10689290</v>
      </c>
      <c r="H273" s="21">
        <f t="shared" si="4"/>
        <v>4453800</v>
      </c>
    </row>
    <row r="274" spans="1:8" ht="25.5" x14ac:dyDescent="0.25">
      <c r="A274" s="18">
        <v>49562827</v>
      </c>
      <c r="B274" s="19" t="s">
        <v>275</v>
      </c>
      <c r="C274" s="20">
        <v>8834308</v>
      </c>
      <c r="D274" s="19" t="s">
        <v>278</v>
      </c>
      <c r="E274" s="19" t="s">
        <v>342</v>
      </c>
      <c r="F274" s="29">
        <v>22</v>
      </c>
      <c r="G274" s="21">
        <v>5861510</v>
      </c>
      <c r="H274" s="21">
        <f t="shared" si="4"/>
        <v>2442200</v>
      </c>
    </row>
    <row r="275" spans="1:8" ht="25.5" x14ac:dyDescent="0.25">
      <c r="A275" s="18">
        <v>49562827</v>
      </c>
      <c r="B275" s="19" t="s">
        <v>275</v>
      </c>
      <c r="C275" s="20">
        <v>9637335</v>
      </c>
      <c r="D275" s="19" t="s">
        <v>284</v>
      </c>
      <c r="E275" s="19" t="s">
        <v>342</v>
      </c>
      <c r="F275" s="29">
        <v>64</v>
      </c>
      <c r="G275" s="21">
        <v>27232180</v>
      </c>
      <c r="H275" s="21">
        <f t="shared" si="4"/>
        <v>11346700</v>
      </c>
    </row>
    <row r="276" spans="1:8" ht="25.5" x14ac:dyDescent="0.25">
      <c r="A276" s="18">
        <v>49562827</v>
      </c>
      <c r="B276" s="19" t="s">
        <v>275</v>
      </c>
      <c r="C276" s="18">
        <v>9771567</v>
      </c>
      <c r="D276" s="19" t="s">
        <v>360</v>
      </c>
      <c r="E276" s="19" t="s">
        <v>346</v>
      </c>
      <c r="F276" s="29">
        <v>5</v>
      </c>
      <c r="G276" s="21">
        <v>2237530</v>
      </c>
      <c r="H276" s="21">
        <f t="shared" si="4"/>
        <v>932300</v>
      </c>
    </row>
    <row r="277" spans="1:8" ht="25.5" x14ac:dyDescent="0.25">
      <c r="A277" s="18">
        <v>70965200</v>
      </c>
      <c r="B277" s="19" t="s">
        <v>285</v>
      </c>
      <c r="C277" s="20">
        <v>3790557</v>
      </c>
      <c r="D277" s="19" t="s">
        <v>286</v>
      </c>
      <c r="E277" s="19" t="s">
        <v>41</v>
      </c>
      <c r="F277" s="26">
        <v>4</v>
      </c>
      <c r="G277" s="21">
        <v>3116570</v>
      </c>
      <c r="H277" s="21">
        <f t="shared" si="4"/>
        <v>1298500</v>
      </c>
    </row>
    <row r="278" spans="1:8" ht="25.5" x14ac:dyDescent="0.25">
      <c r="A278" s="18">
        <v>60557621</v>
      </c>
      <c r="B278" s="19" t="s">
        <v>287</v>
      </c>
      <c r="C278" s="20">
        <v>3424265</v>
      </c>
      <c r="D278" s="19" t="s">
        <v>288</v>
      </c>
      <c r="E278" s="19" t="s">
        <v>340</v>
      </c>
      <c r="F278" s="26">
        <v>1.5</v>
      </c>
      <c r="G278" s="21">
        <v>1146440</v>
      </c>
      <c r="H278" s="21">
        <f t="shared" si="4"/>
        <v>477600</v>
      </c>
    </row>
    <row r="279" spans="1:8" x14ac:dyDescent="0.25">
      <c r="A279" s="18">
        <v>60557621</v>
      </c>
      <c r="B279" s="19" t="s">
        <v>287</v>
      </c>
      <c r="C279" s="20">
        <v>5835780</v>
      </c>
      <c r="D279" s="19" t="s">
        <v>289</v>
      </c>
      <c r="E279" s="19" t="s">
        <v>331</v>
      </c>
      <c r="F279" s="26">
        <v>2.5099999999999998</v>
      </c>
      <c r="G279" s="21">
        <v>1253990</v>
      </c>
      <c r="H279" s="21">
        <f t="shared" si="4"/>
        <v>522400</v>
      </c>
    </row>
    <row r="280" spans="1:8" ht="25.5" x14ac:dyDescent="0.25">
      <c r="A280" s="18">
        <v>60557621</v>
      </c>
      <c r="B280" s="19" t="s">
        <v>287</v>
      </c>
      <c r="C280" s="20">
        <v>6651192</v>
      </c>
      <c r="D280" s="19" t="s">
        <v>290</v>
      </c>
      <c r="E280" s="19" t="s">
        <v>340</v>
      </c>
      <c r="F280" s="26">
        <v>3.15</v>
      </c>
      <c r="G280" s="21">
        <v>2407530</v>
      </c>
      <c r="H280" s="21">
        <f t="shared" si="4"/>
        <v>1003100</v>
      </c>
    </row>
    <row r="281" spans="1:8" x14ac:dyDescent="0.25">
      <c r="A281" s="18">
        <v>60557621</v>
      </c>
      <c r="B281" s="19" t="s">
        <v>287</v>
      </c>
      <c r="C281" s="20">
        <v>7314919</v>
      </c>
      <c r="D281" s="19" t="s">
        <v>291</v>
      </c>
      <c r="E281" s="19" t="s">
        <v>348</v>
      </c>
      <c r="F281" s="26">
        <v>3</v>
      </c>
      <c r="G281" s="21">
        <v>2287780</v>
      </c>
      <c r="H281" s="21">
        <f t="shared" si="4"/>
        <v>953200</v>
      </c>
    </row>
    <row r="282" spans="1:8" ht="25.5" x14ac:dyDescent="0.25">
      <c r="A282" s="18">
        <v>60557621</v>
      </c>
      <c r="B282" s="19" t="s">
        <v>287</v>
      </c>
      <c r="C282" s="20">
        <v>8664237</v>
      </c>
      <c r="D282" s="19" t="s">
        <v>292</v>
      </c>
      <c r="E282" s="19" t="s">
        <v>353</v>
      </c>
      <c r="F282" s="29">
        <v>10</v>
      </c>
      <c r="G282" s="21">
        <v>3148560</v>
      </c>
      <c r="H282" s="21">
        <f t="shared" si="4"/>
        <v>1311900</v>
      </c>
    </row>
    <row r="283" spans="1:8" x14ac:dyDescent="0.25">
      <c r="A283" s="18">
        <v>60557621</v>
      </c>
      <c r="B283" s="19" t="s">
        <v>287</v>
      </c>
      <c r="C283" s="20">
        <v>8952114</v>
      </c>
      <c r="D283" s="19" t="s">
        <v>293</v>
      </c>
      <c r="E283" s="19" t="s">
        <v>332</v>
      </c>
      <c r="F283" s="26">
        <v>3.35</v>
      </c>
      <c r="G283" s="21">
        <v>2349160</v>
      </c>
      <c r="H283" s="21">
        <f t="shared" si="4"/>
        <v>978800</v>
      </c>
    </row>
    <row r="284" spans="1:8" ht="25.5" x14ac:dyDescent="0.25">
      <c r="A284" s="18">
        <v>60557621</v>
      </c>
      <c r="B284" s="19" t="s">
        <v>287</v>
      </c>
      <c r="C284" s="20">
        <v>9580837</v>
      </c>
      <c r="D284" s="19" t="s">
        <v>294</v>
      </c>
      <c r="E284" s="19" t="s">
        <v>331</v>
      </c>
      <c r="F284" s="26">
        <v>3.3</v>
      </c>
      <c r="G284" s="21">
        <v>1648670</v>
      </c>
      <c r="H284" s="21">
        <f t="shared" si="4"/>
        <v>686900</v>
      </c>
    </row>
    <row r="285" spans="1:8" ht="25.5" x14ac:dyDescent="0.25">
      <c r="A285" s="18">
        <v>75094924</v>
      </c>
      <c r="B285" s="19" t="s">
        <v>295</v>
      </c>
      <c r="C285" s="20">
        <v>4123958</v>
      </c>
      <c r="D285" s="19" t="s">
        <v>295</v>
      </c>
      <c r="E285" s="19" t="s">
        <v>337</v>
      </c>
      <c r="F285" s="26">
        <v>0.4</v>
      </c>
      <c r="G285" s="21">
        <v>473890</v>
      </c>
      <c r="H285" s="21">
        <f t="shared" si="4"/>
        <v>197400</v>
      </c>
    </row>
    <row r="286" spans="1:8" ht="25.5" x14ac:dyDescent="0.25">
      <c r="A286" s="18">
        <v>75095009</v>
      </c>
      <c r="B286" s="19" t="s">
        <v>322</v>
      </c>
      <c r="C286" s="20">
        <v>4755953</v>
      </c>
      <c r="D286" s="19" t="s">
        <v>296</v>
      </c>
      <c r="E286" s="19" t="s">
        <v>337</v>
      </c>
      <c r="F286" s="26">
        <v>2.2000000000000002</v>
      </c>
      <c r="G286" s="21">
        <v>2606420</v>
      </c>
      <c r="H286" s="21">
        <f t="shared" si="4"/>
        <v>1086000</v>
      </c>
    </row>
    <row r="287" spans="1:8" x14ac:dyDescent="0.25">
      <c r="A287" s="18">
        <v>70640327</v>
      </c>
      <c r="B287" s="19" t="s">
        <v>297</v>
      </c>
      <c r="C287" s="20">
        <v>2278292</v>
      </c>
      <c r="D287" s="19" t="s">
        <v>298</v>
      </c>
      <c r="E287" s="19" t="s">
        <v>356</v>
      </c>
      <c r="F287" s="29">
        <v>11</v>
      </c>
      <c r="G287" s="21">
        <v>1102440</v>
      </c>
      <c r="H287" s="21">
        <f t="shared" si="4"/>
        <v>459300</v>
      </c>
    </row>
    <row r="288" spans="1:8" ht="25.5" x14ac:dyDescent="0.25">
      <c r="A288" s="18">
        <v>47933763</v>
      </c>
      <c r="B288" s="19" t="s">
        <v>299</v>
      </c>
      <c r="C288" s="20">
        <v>3586057</v>
      </c>
      <c r="D288" s="19" t="s">
        <v>223</v>
      </c>
      <c r="E288" s="19" t="s">
        <v>333</v>
      </c>
      <c r="F288" s="26">
        <v>3.53</v>
      </c>
      <c r="G288" s="21">
        <v>1775830</v>
      </c>
      <c r="H288" s="21">
        <f t="shared" si="4"/>
        <v>739900</v>
      </c>
    </row>
    <row r="289" spans="1:8" ht="25.5" x14ac:dyDescent="0.25">
      <c r="A289" s="18">
        <v>26986728</v>
      </c>
      <c r="B289" s="19" t="s">
        <v>300</v>
      </c>
      <c r="C289" s="20">
        <v>5397990</v>
      </c>
      <c r="D289" s="19" t="s">
        <v>300</v>
      </c>
      <c r="E289" s="19" t="s">
        <v>337</v>
      </c>
      <c r="F289" s="26">
        <v>8.5</v>
      </c>
      <c r="G289" s="21">
        <v>10070250</v>
      </c>
      <c r="H289" s="21">
        <f t="shared" si="4"/>
        <v>4195900</v>
      </c>
    </row>
    <row r="290" spans="1:8" ht="25.5" x14ac:dyDescent="0.25">
      <c r="A290" s="18">
        <v>27660915</v>
      </c>
      <c r="B290" s="19" t="s">
        <v>301</v>
      </c>
      <c r="C290" s="20">
        <v>1561636</v>
      </c>
      <c r="D290" s="19" t="s">
        <v>301</v>
      </c>
      <c r="E290" s="19" t="s">
        <v>349</v>
      </c>
      <c r="F290" s="29">
        <v>20</v>
      </c>
      <c r="G290" s="21">
        <v>6826200</v>
      </c>
      <c r="H290" s="21">
        <f t="shared" si="4"/>
        <v>2844200</v>
      </c>
    </row>
    <row r="291" spans="1:8" ht="25.5" x14ac:dyDescent="0.25">
      <c r="A291" s="18">
        <v>67028144</v>
      </c>
      <c r="B291" s="19" t="s">
        <v>323</v>
      </c>
      <c r="C291" s="20">
        <v>4158057</v>
      </c>
      <c r="D291" s="19" t="s">
        <v>327</v>
      </c>
      <c r="E291" s="19" t="s">
        <v>332</v>
      </c>
      <c r="F291" s="26">
        <v>1.45</v>
      </c>
      <c r="G291" s="21">
        <v>1138450</v>
      </c>
      <c r="H291" s="21">
        <f t="shared" si="4"/>
        <v>474300</v>
      </c>
    </row>
    <row r="292" spans="1:8" ht="25.5" x14ac:dyDescent="0.25">
      <c r="A292" s="18">
        <v>67028144</v>
      </c>
      <c r="B292" s="19" t="s">
        <v>323</v>
      </c>
      <c r="C292" s="20">
        <v>7983461</v>
      </c>
      <c r="D292" s="19" t="s">
        <v>328</v>
      </c>
      <c r="E292" s="19" t="s">
        <v>348</v>
      </c>
      <c r="F292" s="26">
        <v>2.86</v>
      </c>
      <c r="G292" s="21">
        <v>2181010</v>
      </c>
      <c r="H292" s="21">
        <f t="shared" si="4"/>
        <v>908700</v>
      </c>
    </row>
    <row r="293" spans="1:8" ht="25.5" x14ac:dyDescent="0.25">
      <c r="A293" s="18">
        <v>67028144</v>
      </c>
      <c r="B293" s="19" t="s">
        <v>323</v>
      </c>
      <c r="C293" s="20">
        <v>9395569</v>
      </c>
      <c r="D293" s="19" t="s">
        <v>329</v>
      </c>
      <c r="E293" s="19" t="s">
        <v>340</v>
      </c>
      <c r="F293" s="26">
        <v>1.35</v>
      </c>
      <c r="G293" s="21">
        <v>1031800</v>
      </c>
      <c r="H293" s="21">
        <f t="shared" si="4"/>
        <v>429900</v>
      </c>
    </row>
    <row r="294" spans="1:8" ht="38.25" x14ac:dyDescent="0.25">
      <c r="A294" s="18">
        <v>26842149</v>
      </c>
      <c r="B294" s="19" t="s">
        <v>302</v>
      </c>
      <c r="C294" s="20">
        <v>5826609</v>
      </c>
      <c r="D294" s="19" t="s">
        <v>303</v>
      </c>
      <c r="E294" s="19" t="s">
        <v>340</v>
      </c>
      <c r="F294" s="26">
        <v>3.1</v>
      </c>
      <c r="G294" s="21">
        <v>2369320</v>
      </c>
      <c r="H294" s="21">
        <f t="shared" si="4"/>
        <v>987200</v>
      </c>
    </row>
    <row r="295" spans="1:8" ht="25.5" x14ac:dyDescent="0.25">
      <c r="A295" s="18">
        <v>26842149</v>
      </c>
      <c r="B295" s="19" t="s">
        <v>302</v>
      </c>
      <c r="C295" s="20">
        <v>8229670</v>
      </c>
      <c r="D295" s="19" t="s">
        <v>304</v>
      </c>
      <c r="E295" s="19" t="s">
        <v>351</v>
      </c>
      <c r="F295" s="26">
        <v>5.3</v>
      </c>
      <c r="G295" s="21">
        <v>4129460</v>
      </c>
      <c r="H295" s="21">
        <f t="shared" si="4"/>
        <v>1720600</v>
      </c>
    </row>
    <row r="296" spans="1:8" ht="25.5" x14ac:dyDescent="0.25">
      <c r="A296" s="18">
        <v>28269501</v>
      </c>
      <c r="B296" s="19" t="s">
        <v>305</v>
      </c>
      <c r="C296" s="20">
        <v>3105548</v>
      </c>
      <c r="D296" s="19" t="s">
        <v>306</v>
      </c>
      <c r="E296" s="19" t="s">
        <v>340</v>
      </c>
      <c r="F296" s="26">
        <v>2.2999999999999998</v>
      </c>
      <c r="G296" s="21">
        <v>1757880</v>
      </c>
      <c r="H296" s="21">
        <f t="shared" si="4"/>
        <v>732400</v>
      </c>
    </row>
    <row r="297" spans="1:8" ht="25.5" x14ac:dyDescent="0.25">
      <c r="A297" s="18">
        <v>28269501</v>
      </c>
      <c r="B297" s="19" t="s">
        <v>305</v>
      </c>
      <c r="C297" s="20">
        <v>4607883</v>
      </c>
      <c r="D297" s="19" t="s">
        <v>307</v>
      </c>
      <c r="E297" s="19" t="s">
        <v>348</v>
      </c>
      <c r="F297" s="26">
        <v>5.77</v>
      </c>
      <c r="G297" s="21">
        <v>4400160</v>
      </c>
      <c r="H297" s="21">
        <f t="shared" si="4"/>
        <v>1833400</v>
      </c>
    </row>
    <row r="298" spans="1:8" x14ac:dyDescent="0.25">
      <c r="A298" s="6"/>
      <c r="B298" s="6"/>
      <c r="C298" s="6"/>
      <c r="D298" s="6"/>
      <c r="E298" s="6"/>
      <c r="G298" s="15"/>
      <c r="H298" s="22">
        <f>SUM(H5:H297)</f>
        <v>744499900</v>
      </c>
    </row>
    <row r="299" spans="1:8" x14ac:dyDescent="0.25">
      <c r="A299" s="7"/>
      <c r="B299" s="7"/>
      <c r="C299" s="7"/>
      <c r="D299" s="7"/>
      <c r="E299" s="7"/>
    </row>
    <row r="300" spans="1:8" x14ac:dyDescent="0.25">
      <c r="E300" s="9"/>
      <c r="F300" s="28"/>
      <c r="G300" s="15"/>
      <c r="H300" s="2"/>
    </row>
    <row r="302" spans="1:8" x14ac:dyDescent="0.25">
      <c r="A302" s="3"/>
      <c r="B302" s="3"/>
      <c r="C302" s="3"/>
      <c r="D302" s="3"/>
      <c r="E302" s="3"/>
      <c r="F302" s="28"/>
      <c r="G302" s="15"/>
      <c r="H302" s="2"/>
    </row>
    <row r="303" spans="1:8" x14ac:dyDescent="0.25">
      <c r="A303" s="3"/>
      <c r="B303" s="3"/>
      <c r="C303" s="3"/>
      <c r="D303" s="3"/>
      <c r="E303" s="3"/>
    </row>
    <row r="304" spans="1:8" x14ac:dyDescent="0.25">
      <c r="F304" s="28"/>
      <c r="G304" s="15"/>
      <c r="H304" s="2"/>
    </row>
    <row r="305" spans="6:8" x14ac:dyDescent="0.25">
      <c r="F305" s="28"/>
      <c r="G305" s="15"/>
      <c r="H305" s="2"/>
    </row>
    <row r="307" spans="6:8" x14ac:dyDescent="0.25">
      <c r="G307" s="15"/>
      <c r="H307" s="2"/>
    </row>
    <row r="308" spans="6:8" x14ac:dyDescent="0.25">
      <c r="G308" s="15"/>
      <c r="H308" s="2"/>
    </row>
    <row r="309" spans="6:8" x14ac:dyDescent="0.25">
      <c r="G309" s="15"/>
      <c r="H309" s="2"/>
    </row>
    <row r="310" spans="6:8" x14ac:dyDescent="0.25">
      <c r="G310" s="15"/>
      <c r="H310" s="2"/>
    </row>
    <row r="311" spans="6:8" x14ac:dyDescent="0.25">
      <c r="G311" s="15"/>
      <c r="H311" s="2"/>
    </row>
    <row r="312" spans="6:8" x14ac:dyDescent="0.25">
      <c r="G312" s="15"/>
      <c r="H312" s="2"/>
    </row>
    <row r="313" spans="6:8" x14ac:dyDescent="0.25">
      <c r="G313" s="15"/>
      <c r="H313" s="2"/>
    </row>
    <row r="314" spans="6:8" x14ac:dyDescent="0.25">
      <c r="G314" s="15"/>
      <c r="H314" s="2"/>
    </row>
    <row r="315" spans="6:8" x14ac:dyDescent="0.25">
      <c r="G315" s="15"/>
      <c r="H315" s="2"/>
    </row>
    <row r="316" spans="6:8" x14ac:dyDescent="0.25">
      <c r="G316" s="15"/>
      <c r="H316" s="2"/>
    </row>
    <row r="317" spans="6:8" x14ac:dyDescent="0.25">
      <c r="G317" s="15"/>
      <c r="H317" s="2"/>
    </row>
    <row r="318" spans="6:8" x14ac:dyDescent="0.25">
      <c r="G318" s="15"/>
      <c r="H318" s="2"/>
    </row>
    <row r="319" spans="6:8" x14ac:dyDescent="0.25">
      <c r="G319" s="15"/>
      <c r="H319" s="2"/>
    </row>
  </sheetData>
  <autoFilter ref="A4:H298" xr:uid="{2A1A35D7-B7C0-4EDF-9331-ACEEABCBC1F5}"/>
  <sortState xmlns:xlrd2="http://schemas.microsoft.com/office/spreadsheetml/2017/richdata2" ref="A5:H297">
    <sortCondition ref="B5:B297"/>
    <sortCondition ref="C5:C297"/>
  </sortState>
  <pageMargins left="0.23622047244094491" right="0.23622047244094491" top="0.35433070866141736" bottom="0.35433070866141736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Toboláková Eva</dc:creator>
  <cp:lastModifiedBy>Lukášová Kateřina</cp:lastModifiedBy>
  <cp:lastPrinted>2024-08-05T06:48:32Z</cp:lastPrinted>
  <dcterms:created xsi:type="dcterms:W3CDTF">2024-07-16T07:03:31Z</dcterms:created>
  <dcterms:modified xsi:type="dcterms:W3CDTF">2025-09-10T11:35:57Z</dcterms:modified>
</cp:coreProperties>
</file>